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.reza\Desktop\2021\Specs\"/>
    </mc:Choice>
  </mc:AlternateContent>
  <bookViews>
    <workbookView xWindow="0" yWindow="0" windowWidth="30720" windowHeight="12228" firstSheet="1" activeTab="1"/>
  </bookViews>
  <sheets>
    <sheet name="History" sheetId="1" state="hidden" r:id="rId1"/>
    <sheet name="2021 Spec sheet_210722" sheetId="25" r:id="rId2"/>
    <sheet name="2021 Spec sheet_210222 값복사" sheetId="26" state="hidden" r:id="rId3"/>
    <sheet name="21 PQI" sheetId="22" state="hidden" r:id="rId4"/>
    <sheet name="21 PQI_Logic" sheetId="23" state="hidden" r:id="rId5"/>
    <sheet name="2021 HDMI 2.1_210605" sheetId="28" r:id="rId6"/>
    <sheet name="2021 Remote" sheetId="12" r:id="rId7"/>
    <sheet name="2021 Broadcasting Sheet_210605" sheetId="29" r:id="rId8"/>
    <sheet name="20 MR_PQ_Logic" sheetId="18" state="hidden" r:id="rId9"/>
    <sheet name="20 PQI" sheetId="17" state="hidden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2" hidden="1">'2021 Spec sheet_210222 값복사'!$A$3:$CA$3</definedName>
    <definedName name="_xlnm._FilterDatabase" localSheetId="1" hidden="1">'2021 Spec sheet_210722'!$CM$4:$CU$190</definedName>
    <definedName name="csDesignMode">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57" i="25" l="1"/>
  <c r="BG185" i="25"/>
  <c r="BG184" i="25"/>
  <c r="BG181" i="25"/>
  <c r="BG136" i="25"/>
  <c r="BG135" i="25"/>
  <c r="BG134" i="25"/>
  <c r="BG133" i="25"/>
  <c r="BG132" i="25"/>
  <c r="BG131" i="25"/>
  <c r="BG118" i="25"/>
  <c r="BA17" i="25"/>
  <c r="CJ190" i="25"/>
  <c r="CJ189" i="25"/>
  <c r="CJ188" i="25"/>
  <c r="CJ187" i="25"/>
  <c r="CJ186" i="25"/>
  <c r="CJ183" i="25"/>
  <c r="CJ182" i="25"/>
  <c r="CJ180" i="25"/>
  <c r="CJ178" i="25"/>
  <c r="CJ177" i="25"/>
  <c r="CJ176" i="25"/>
  <c r="CJ174" i="25"/>
  <c r="CJ173" i="25"/>
  <c r="CJ172" i="25"/>
  <c r="CJ170" i="25"/>
  <c r="CJ169" i="25"/>
  <c r="CJ167" i="25"/>
  <c r="CJ166" i="25"/>
  <c r="CJ165" i="25"/>
  <c r="CJ162" i="25"/>
  <c r="CJ161" i="25"/>
  <c r="CJ160" i="25"/>
  <c r="CJ159" i="25"/>
  <c r="CJ158" i="25"/>
  <c r="CJ156" i="25"/>
  <c r="CJ154" i="25"/>
  <c r="CJ153" i="25"/>
  <c r="CJ152" i="25"/>
  <c r="CJ151" i="25"/>
  <c r="CJ150" i="25"/>
  <c r="CJ149" i="25"/>
  <c r="CJ147" i="25"/>
  <c r="CJ146" i="25"/>
  <c r="CJ145" i="25"/>
  <c r="CJ144" i="25"/>
  <c r="CJ143" i="25"/>
  <c r="CJ142" i="25"/>
  <c r="CJ140" i="25"/>
  <c r="CJ139" i="25"/>
  <c r="CJ138" i="25"/>
  <c r="CJ137" i="25"/>
  <c r="CJ135" i="25"/>
  <c r="CJ134" i="25"/>
  <c r="CJ133" i="25"/>
  <c r="CJ129" i="25"/>
  <c r="CJ128" i="25"/>
  <c r="CJ127" i="25"/>
  <c r="CJ126" i="25"/>
  <c r="CJ125" i="25"/>
  <c r="CJ123" i="25"/>
  <c r="CJ120" i="25"/>
  <c r="CJ119" i="25"/>
  <c r="CJ117" i="25"/>
  <c r="CJ116" i="25"/>
  <c r="CJ115" i="25"/>
  <c r="CJ113" i="25"/>
  <c r="CJ112" i="25"/>
  <c r="CJ111" i="25"/>
  <c r="CJ110" i="25"/>
  <c r="CJ109" i="25"/>
  <c r="CJ107" i="25"/>
  <c r="CJ106" i="25"/>
  <c r="CJ105" i="25"/>
  <c r="CJ104" i="25"/>
  <c r="CJ103" i="25"/>
  <c r="CJ102" i="25"/>
  <c r="CJ101" i="25"/>
  <c r="CJ100" i="25"/>
  <c r="CJ98" i="25"/>
  <c r="CJ97" i="25"/>
  <c r="CJ94" i="25"/>
  <c r="CJ93" i="25"/>
  <c r="CJ92" i="25"/>
  <c r="CJ91" i="25"/>
  <c r="CJ90" i="25"/>
  <c r="CJ86" i="25"/>
  <c r="CJ85" i="25"/>
  <c r="CJ77" i="25"/>
  <c r="CJ76" i="25"/>
  <c r="CJ75" i="25"/>
  <c r="CJ73" i="25"/>
  <c r="CJ72" i="25"/>
  <c r="CJ70" i="25"/>
  <c r="CJ69" i="25"/>
  <c r="CJ68" i="25"/>
  <c r="CJ67" i="25"/>
  <c r="CJ66" i="25"/>
  <c r="CJ65" i="25"/>
  <c r="CJ59" i="25"/>
  <c r="CJ58" i="25"/>
  <c r="CJ57" i="25"/>
  <c r="CJ56" i="25"/>
  <c r="CJ55" i="25"/>
  <c r="CJ54" i="25"/>
  <c r="CJ53" i="25"/>
  <c r="CJ52" i="25"/>
  <c r="CJ51" i="25"/>
  <c r="CJ50" i="25"/>
  <c r="CJ49" i="25"/>
  <c r="CJ48" i="25"/>
  <c r="CJ47" i="25"/>
  <c r="CJ44" i="25"/>
  <c r="CJ43" i="25"/>
  <c r="CJ39" i="25"/>
  <c r="CJ38" i="25"/>
  <c r="CJ37" i="25"/>
  <c r="CJ36" i="25"/>
  <c r="CJ35" i="25"/>
  <c r="CJ34" i="25"/>
  <c r="CJ33" i="25"/>
  <c r="CJ32" i="25"/>
  <c r="CJ30" i="25"/>
  <c r="CJ29" i="25"/>
  <c r="CJ28" i="25"/>
  <c r="CJ27" i="25"/>
  <c r="CJ26" i="25"/>
  <c r="CJ25" i="25"/>
  <c r="CJ23" i="25"/>
  <c r="CJ22" i="25"/>
  <c r="CJ21" i="25"/>
  <c r="CJ20" i="25"/>
  <c r="CJ19" i="25"/>
  <c r="CJ18" i="25"/>
  <c r="CJ16" i="25"/>
  <c r="CJ13" i="25"/>
  <c r="CJ12" i="25"/>
  <c r="CI190" i="25"/>
  <c r="CI189" i="25"/>
  <c r="CI188" i="25"/>
  <c r="CI187" i="25"/>
  <c r="CI186" i="25"/>
  <c r="CI185" i="25"/>
  <c r="CI184" i="25"/>
  <c r="CI183" i="25"/>
  <c r="CI182" i="25"/>
  <c r="CI181" i="25"/>
  <c r="CI180" i="25"/>
  <c r="CI179" i="25"/>
  <c r="CI178" i="25"/>
  <c r="CI177" i="25"/>
  <c r="CI176" i="25"/>
  <c r="CI175" i="25"/>
  <c r="CI174" i="25"/>
  <c r="CI173" i="25"/>
  <c r="CI172" i="25"/>
  <c r="CI171" i="25"/>
  <c r="CI170" i="25"/>
  <c r="CI169" i="25"/>
  <c r="CI168" i="25"/>
  <c r="CI167" i="25"/>
  <c r="CI166" i="25"/>
  <c r="CI165" i="25"/>
  <c r="CI164" i="25"/>
  <c r="CI163" i="25"/>
  <c r="CI162" i="25"/>
  <c r="CI161" i="25"/>
  <c r="CI160" i="25"/>
  <c r="CI159" i="25"/>
  <c r="CI158" i="25"/>
  <c r="CI157" i="25"/>
  <c r="CI156" i="25"/>
  <c r="CI155" i="25"/>
  <c r="CI154" i="25"/>
  <c r="CI153" i="25"/>
  <c r="CI152" i="25"/>
  <c r="CI151" i="25"/>
  <c r="CI150" i="25"/>
  <c r="CI149" i="25"/>
  <c r="CI148" i="25"/>
  <c r="CI147" i="25"/>
  <c r="CI146" i="25"/>
  <c r="CI145" i="25"/>
  <c r="CI144" i="25"/>
  <c r="CI143" i="25"/>
  <c r="CI142" i="25"/>
  <c r="CI141" i="25"/>
  <c r="CI140" i="25"/>
  <c r="CI139" i="25"/>
  <c r="CI138" i="25"/>
  <c r="CI137" i="25"/>
  <c r="CI136" i="25"/>
  <c r="CI135" i="25"/>
  <c r="CI134" i="25"/>
  <c r="CI133" i="25"/>
  <c r="CI132" i="25"/>
  <c r="CI131" i="25"/>
  <c r="CI130" i="25"/>
  <c r="CI129" i="25"/>
  <c r="CI128" i="25"/>
  <c r="CI127" i="25"/>
  <c r="CI126" i="25"/>
  <c r="CI125" i="25"/>
  <c r="CI124" i="25"/>
  <c r="CI122" i="25"/>
  <c r="CI121" i="25"/>
  <c r="CI120" i="25"/>
  <c r="CI119" i="25"/>
  <c r="CI118" i="25"/>
  <c r="CI117" i="25"/>
  <c r="CI116" i="25"/>
  <c r="CI115" i="25"/>
  <c r="CI114" i="25"/>
  <c r="CI113" i="25"/>
  <c r="CI112" i="25"/>
  <c r="CI111" i="25"/>
  <c r="CI110" i="25"/>
  <c r="CI109" i="25"/>
  <c r="CI108" i="25"/>
  <c r="CI107" i="25"/>
  <c r="CI106" i="25"/>
  <c r="CI105" i="25"/>
  <c r="CI104" i="25"/>
  <c r="CI103" i="25"/>
  <c r="CI102" i="25"/>
  <c r="CI101" i="25"/>
  <c r="CI100" i="25"/>
  <c r="CI99" i="25"/>
  <c r="CI98" i="25"/>
  <c r="CI97" i="25"/>
  <c r="CI96" i="25"/>
  <c r="CI95" i="25"/>
  <c r="CI94" i="25"/>
  <c r="CI93" i="25"/>
  <c r="CI92" i="25"/>
  <c r="CI91" i="25"/>
  <c r="CI90" i="25"/>
  <c r="CI89" i="25"/>
  <c r="CI88" i="25"/>
  <c r="CI87" i="25"/>
  <c r="CI86" i="25"/>
  <c r="CI85" i="25"/>
  <c r="CI84" i="25"/>
  <c r="CI83" i="25"/>
  <c r="CI82" i="25"/>
  <c r="CI81" i="25"/>
  <c r="CI80" i="25"/>
  <c r="CI79" i="25"/>
  <c r="CI78" i="25"/>
  <c r="CI77" i="25"/>
  <c r="CI76" i="25"/>
  <c r="CI75" i="25"/>
  <c r="CI74" i="25"/>
  <c r="CI73" i="25"/>
  <c r="CI72" i="25"/>
  <c r="CI71" i="25"/>
  <c r="CI70" i="25"/>
  <c r="CI69" i="25"/>
  <c r="CI68" i="25"/>
  <c r="CI67" i="25"/>
  <c r="CI66" i="25"/>
  <c r="CI65" i="25"/>
  <c r="CI64" i="25"/>
  <c r="CI63" i="25"/>
  <c r="CI62" i="25"/>
  <c r="CI61" i="25"/>
  <c r="CI60" i="25"/>
  <c r="CI59" i="25"/>
  <c r="CI58" i="25"/>
  <c r="CI57" i="25"/>
  <c r="CI56" i="25"/>
  <c r="CI55" i="25"/>
  <c r="CI54" i="25"/>
  <c r="CI53" i="25"/>
  <c r="CI52" i="25"/>
  <c r="CI51" i="25"/>
  <c r="CI50" i="25"/>
  <c r="CI49" i="25"/>
  <c r="CI48" i="25"/>
  <c r="CI47" i="25"/>
  <c r="CI46" i="25"/>
  <c r="CI45" i="25"/>
  <c r="CI44" i="25"/>
  <c r="CI43" i="25"/>
  <c r="CI42" i="25"/>
  <c r="CI41" i="25"/>
  <c r="CI40" i="25"/>
  <c r="CI39" i="25"/>
  <c r="CI38" i="25"/>
  <c r="CI37" i="25"/>
  <c r="CI36" i="25"/>
  <c r="CI34" i="25"/>
  <c r="CI33" i="25"/>
  <c r="CI32" i="25"/>
  <c r="CI31" i="25"/>
  <c r="CI30" i="25"/>
  <c r="CI29" i="25"/>
  <c r="CI28" i="25"/>
  <c r="CI27" i="25"/>
  <c r="CI26" i="25"/>
  <c r="CI25" i="25"/>
  <c r="CI24" i="25"/>
  <c r="CI23" i="25"/>
  <c r="CI22" i="25"/>
  <c r="CI21" i="25"/>
  <c r="CI20" i="25"/>
  <c r="CI19" i="25"/>
  <c r="CI18" i="25"/>
  <c r="CI17" i="25"/>
  <c r="CI16" i="25"/>
  <c r="CI15" i="25"/>
  <c r="CI14" i="25"/>
  <c r="CI13" i="25"/>
  <c r="CI12" i="25"/>
  <c r="CI11" i="25"/>
  <c r="CI10" i="25"/>
  <c r="CI9" i="25"/>
  <c r="CI8" i="25"/>
  <c r="CI7" i="25"/>
  <c r="CI6" i="25"/>
  <c r="CI5" i="25"/>
  <c r="CQ23" i="25" l="1"/>
  <c r="CQ18" i="25"/>
  <c r="CQ16" i="25"/>
  <c r="CM86" i="25"/>
  <c r="CM85" i="25"/>
  <c r="AC190" i="25"/>
  <c r="AC189" i="25"/>
  <c r="AC188" i="25"/>
  <c r="AC187" i="25"/>
  <c r="AC186" i="25"/>
  <c r="AC183" i="25"/>
  <c r="AC182" i="25"/>
  <c r="AC180" i="25"/>
  <c r="AC179" i="25"/>
  <c r="AC178" i="25"/>
  <c r="AC177" i="25"/>
  <c r="AC176" i="25"/>
  <c r="AC174" i="25"/>
  <c r="AC173" i="25"/>
  <c r="AC172" i="25"/>
  <c r="AC170" i="25"/>
  <c r="AC169" i="25"/>
  <c r="AC167" i="25"/>
  <c r="AC166" i="25"/>
  <c r="AC165" i="25"/>
  <c r="AC162" i="25"/>
  <c r="AC161" i="25"/>
  <c r="AC160" i="25"/>
  <c r="AC159" i="25"/>
  <c r="AC158" i="25"/>
  <c r="AC156" i="25"/>
  <c r="AC154" i="25"/>
  <c r="AC153" i="25"/>
  <c r="AC152" i="25"/>
  <c r="AC151" i="25"/>
  <c r="AC150" i="25"/>
  <c r="AC149" i="25"/>
  <c r="AC147" i="25"/>
  <c r="AC146" i="25"/>
  <c r="AC145" i="25"/>
  <c r="AC144" i="25"/>
  <c r="AC143" i="25"/>
  <c r="AC142" i="25"/>
  <c r="AC133" i="25"/>
  <c r="AC134" i="25"/>
  <c r="AC135" i="25"/>
  <c r="AC136" i="25"/>
  <c r="AC137" i="25"/>
  <c r="AC138" i="25"/>
  <c r="AC139" i="25"/>
  <c r="AC140" i="25"/>
  <c r="AC129" i="25"/>
  <c r="AC128" i="25"/>
  <c r="AC127" i="25"/>
  <c r="AC126" i="25"/>
  <c r="AC125" i="25"/>
  <c r="AC123" i="25"/>
  <c r="AC115" i="25"/>
  <c r="AC120" i="25"/>
  <c r="AC119" i="25"/>
  <c r="AC117" i="25"/>
  <c r="AC116" i="25"/>
  <c r="AC113" i="25"/>
  <c r="AC112" i="25"/>
  <c r="AC111" i="25"/>
  <c r="AC110" i="25"/>
  <c r="AC109" i="25"/>
  <c r="AC107" i="25"/>
  <c r="AC105" i="25"/>
  <c r="AC104" i="25"/>
  <c r="AC103" i="25"/>
  <c r="AC102" i="25"/>
  <c r="AC101" i="25"/>
  <c r="AC100" i="25"/>
  <c r="AC97" i="25"/>
  <c r="AC94" i="25"/>
  <c r="AC93" i="25"/>
  <c r="AC92" i="25"/>
  <c r="AC91" i="25"/>
  <c r="AC90" i="25"/>
  <c r="AC85" i="25"/>
  <c r="AC84" i="25"/>
  <c r="AC83" i="25"/>
  <c r="AC82" i="25"/>
  <c r="AC81" i="25"/>
  <c r="AC80" i="25"/>
  <c r="AC79" i="25"/>
  <c r="AC77" i="25"/>
  <c r="AC76" i="25"/>
  <c r="AC75" i="25"/>
  <c r="AC73" i="25"/>
  <c r="AC72" i="25"/>
  <c r="AC70" i="25"/>
  <c r="AC69" i="25"/>
  <c r="AC68" i="25"/>
  <c r="AC67" i="25"/>
  <c r="AC66" i="25"/>
  <c r="AC65" i="25"/>
  <c r="AC61" i="25"/>
  <c r="AC62" i="25"/>
  <c r="AC63" i="25"/>
  <c r="AC59" i="25"/>
  <c r="AC58" i="25"/>
  <c r="AC56" i="25"/>
  <c r="AC55" i="25"/>
  <c r="AC54" i="25"/>
  <c r="AC53" i="25"/>
  <c r="AC52" i="25"/>
  <c r="AC51" i="25"/>
  <c r="AC50" i="25"/>
  <c r="AC49" i="25"/>
  <c r="AC48" i="25"/>
  <c r="AC47" i="25"/>
  <c r="AC43" i="25"/>
  <c r="AC44" i="25"/>
  <c r="AC39" i="25"/>
  <c r="AC40" i="25"/>
  <c r="AC42" i="25"/>
  <c r="AC38" i="25"/>
  <c r="AC37" i="25"/>
  <c r="AC36" i="25"/>
  <c r="AC35" i="25"/>
  <c r="AC34" i="25"/>
  <c r="AC33" i="25"/>
  <c r="AC32" i="25"/>
  <c r="AC30" i="25"/>
  <c r="AC29" i="25"/>
  <c r="AC28" i="25"/>
  <c r="AC27" i="25"/>
  <c r="AC26" i="25"/>
  <c r="AC25" i="25"/>
  <c r="AC24" i="25"/>
  <c r="AC23" i="25"/>
  <c r="AC22" i="25"/>
  <c r="AC21" i="25"/>
  <c r="AC20" i="25"/>
  <c r="AC19" i="25"/>
  <c r="AC18" i="25"/>
  <c r="AC16" i="25"/>
  <c r="AL10" i="25"/>
  <c r="AL11" i="25"/>
  <c r="AL12" i="25"/>
  <c r="AB190" i="25"/>
  <c r="AB189" i="25"/>
  <c r="AB188" i="25"/>
  <c r="AB187" i="25"/>
  <c r="AB186" i="25"/>
  <c r="AB185" i="25"/>
  <c r="AB184" i="25"/>
  <c r="AB183" i="25"/>
  <c r="AB182" i="25"/>
  <c r="AB181" i="25"/>
  <c r="AB180" i="25"/>
  <c r="AB179" i="25"/>
  <c r="AB178" i="25"/>
  <c r="AB177" i="25"/>
  <c r="AB176" i="25"/>
  <c r="AB175" i="25"/>
  <c r="AB174" i="25"/>
  <c r="AB173" i="25"/>
  <c r="AB172" i="25"/>
  <c r="AB171" i="25"/>
  <c r="AB170" i="25"/>
  <c r="AB169" i="25"/>
  <c r="AB168" i="25"/>
  <c r="AB167" i="25"/>
  <c r="AB166" i="25"/>
  <c r="AB165" i="25"/>
  <c r="AB164" i="25"/>
  <c r="AB163" i="25"/>
  <c r="AB162" i="25"/>
  <c r="AB161" i="25"/>
  <c r="AB160" i="25"/>
  <c r="AB159" i="25"/>
  <c r="AB158" i="25"/>
  <c r="AB157" i="25"/>
  <c r="AB156" i="25"/>
  <c r="AB155" i="25"/>
  <c r="AB154" i="25"/>
  <c r="AB153" i="25"/>
  <c r="AB152" i="25"/>
  <c r="AB151" i="25"/>
  <c r="AB150" i="25"/>
  <c r="AB149" i="25"/>
  <c r="AB148" i="25"/>
  <c r="AB147" i="25"/>
  <c r="AB146" i="25"/>
  <c r="AB145" i="25"/>
  <c r="AB144" i="25"/>
  <c r="AB143" i="25"/>
  <c r="AB142" i="25"/>
  <c r="AB141" i="25"/>
  <c r="AB140" i="25"/>
  <c r="AB139" i="25"/>
  <c r="AB138" i="25"/>
  <c r="AB137" i="25"/>
  <c r="AB136" i="25"/>
  <c r="AB135" i="25"/>
  <c r="AB134" i="25"/>
  <c r="AB133" i="25"/>
  <c r="AB132" i="25"/>
  <c r="AB131" i="25"/>
  <c r="AB130" i="25"/>
  <c r="AB129" i="25"/>
  <c r="AB128" i="25"/>
  <c r="AB127" i="25"/>
  <c r="AB126" i="25"/>
  <c r="AB125" i="25"/>
  <c r="AB124" i="25"/>
  <c r="AB123" i="25"/>
  <c r="AB122" i="25"/>
  <c r="AB121" i="25"/>
  <c r="AB120" i="25"/>
  <c r="AB119" i="25"/>
  <c r="AB118" i="25"/>
  <c r="AB117" i="25"/>
  <c r="AB116" i="25"/>
  <c r="AB115" i="25"/>
  <c r="AB114" i="25"/>
  <c r="AB113" i="25"/>
  <c r="AB112" i="25"/>
  <c r="AB111" i="25"/>
  <c r="AB110" i="25"/>
  <c r="AB109" i="25"/>
  <c r="AB108" i="25"/>
  <c r="AB107" i="25"/>
  <c r="AB106" i="25"/>
  <c r="AB105" i="25"/>
  <c r="AB104" i="25"/>
  <c r="AB103" i="25"/>
  <c r="AB102" i="25"/>
  <c r="AB101" i="25"/>
  <c r="AB100" i="25"/>
  <c r="AB99" i="25"/>
  <c r="AB98" i="25"/>
  <c r="AB97" i="25"/>
  <c r="AB96" i="25"/>
  <c r="AB95" i="25"/>
  <c r="AB94" i="25"/>
  <c r="AB93" i="25"/>
  <c r="AB92" i="25"/>
  <c r="AB91" i="25"/>
  <c r="AB90" i="25"/>
  <c r="AB89" i="25"/>
  <c r="AB88" i="25"/>
  <c r="AB87" i="25"/>
  <c r="AB86" i="25"/>
  <c r="AB85" i="25"/>
  <c r="AB84" i="25"/>
  <c r="AB83" i="25"/>
  <c r="AB82" i="25"/>
  <c r="AB81" i="25"/>
  <c r="AB80" i="25"/>
  <c r="AB79" i="25"/>
  <c r="AB78" i="25"/>
  <c r="AB77" i="25"/>
  <c r="AB76" i="25"/>
  <c r="AB75" i="25"/>
  <c r="AB74" i="25"/>
  <c r="AB73" i="25"/>
  <c r="AB72" i="25"/>
  <c r="AB71" i="25"/>
  <c r="AB70" i="25"/>
  <c r="AB69" i="25"/>
  <c r="AB68" i="25"/>
  <c r="AB67" i="25"/>
  <c r="AB66" i="25"/>
  <c r="AB65" i="25"/>
  <c r="AB64" i="25"/>
  <c r="AB63" i="25"/>
  <c r="AB62" i="25"/>
  <c r="AB61" i="25"/>
  <c r="AB60" i="25"/>
  <c r="AB59" i="25"/>
  <c r="AB58" i="25"/>
  <c r="AB57" i="25"/>
  <c r="AB55" i="25"/>
  <c r="AB54" i="25"/>
  <c r="AB53" i="25"/>
  <c r="AB52" i="25"/>
  <c r="AB51" i="25"/>
  <c r="AB50" i="25"/>
  <c r="AB48" i="25"/>
  <c r="AB47" i="25"/>
  <c r="AB46" i="25"/>
  <c r="AB45" i="25"/>
  <c r="AB44" i="25"/>
  <c r="AB43" i="25"/>
  <c r="AB42" i="25"/>
  <c r="AB41" i="25"/>
  <c r="AB40" i="25"/>
  <c r="AB39" i="25"/>
  <c r="AB38" i="25"/>
  <c r="AB37" i="25"/>
  <c r="AB36" i="25"/>
  <c r="AB34" i="25"/>
  <c r="AB33" i="25"/>
  <c r="AB32" i="25"/>
  <c r="AB31" i="25"/>
  <c r="AB30" i="25"/>
  <c r="AB29" i="25"/>
  <c r="AB28" i="25"/>
  <c r="AB27" i="25"/>
  <c r="AB26" i="25"/>
  <c r="AB25" i="25"/>
  <c r="AB24" i="25"/>
  <c r="AB23" i="25"/>
  <c r="AB22" i="25"/>
  <c r="AB21" i="25"/>
  <c r="AB20" i="25"/>
  <c r="AB19" i="25"/>
  <c r="AB18" i="25"/>
  <c r="AB17" i="25"/>
  <c r="AB16" i="25"/>
  <c r="AB15" i="25"/>
  <c r="AB14" i="25"/>
  <c r="AB13" i="25"/>
  <c r="AB12" i="25"/>
  <c r="AB11" i="25"/>
  <c r="AB10" i="25"/>
  <c r="AB9" i="25"/>
  <c r="AB8" i="25"/>
  <c r="AB7" i="25"/>
  <c r="AB6" i="25"/>
  <c r="AB5" i="25"/>
  <c r="BG190" i="25"/>
  <c r="BG189" i="25"/>
  <c r="BG188" i="25"/>
  <c r="BG187" i="25"/>
  <c r="BG186" i="25"/>
  <c r="BG183" i="25"/>
  <c r="BG182" i="25"/>
  <c r="BG180" i="25"/>
  <c r="BG179" i="25"/>
  <c r="BG178" i="25"/>
  <c r="BG177" i="25"/>
  <c r="BG176" i="25"/>
  <c r="BG174" i="25"/>
  <c r="BG173" i="25"/>
  <c r="BG172" i="25"/>
  <c r="BG170" i="25"/>
  <c r="BG169" i="25"/>
  <c r="BG167" i="25"/>
  <c r="BG166" i="25"/>
  <c r="BG165" i="25"/>
  <c r="BG162" i="25"/>
  <c r="BG161" i="25"/>
  <c r="BG160" i="25"/>
  <c r="BG159" i="25"/>
  <c r="BG158" i="25"/>
  <c r="BG156" i="25"/>
  <c r="BG154" i="25"/>
  <c r="BG153" i="25"/>
  <c r="BG152" i="25"/>
  <c r="BG151" i="25"/>
  <c r="BG150" i="25"/>
  <c r="BG149" i="25"/>
  <c r="BG147" i="25"/>
  <c r="BG146" i="25"/>
  <c r="BG145" i="25"/>
  <c r="BG144" i="25"/>
  <c r="BG143" i="25"/>
  <c r="BG142" i="25"/>
  <c r="BG140" i="25"/>
  <c r="BG139" i="25"/>
  <c r="BG138" i="25"/>
  <c r="BG137" i="25"/>
  <c r="BG129" i="25"/>
  <c r="BG128" i="25"/>
  <c r="BG127" i="25"/>
  <c r="BG126" i="25"/>
  <c r="BG125" i="25"/>
  <c r="BG123" i="25"/>
  <c r="BG120" i="25"/>
  <c r="BG119" i="25"/>
  <c r="BG117" i="25"/>
  <c r="BG116" i="25"/>
  <c r="BG115" i="25"/>
  <c r="BG113" i="25"/>
  <c r="BG112" i="25"/>
  <c r="BG111" i="25"/>
  <c r="BG110" i="25"/>
  <c r="BG109" i="25"/>
  <c r="BG107" i="25"/>
  <c r="BG106" i="25"/>
  <c r="BG105" i="25"/>
  <c r="BG104" i="25"/>
  <c r="BG103" i="25"/>
  <c r="BG102" i="25"/>
  <c r="BG101" i="25"/>
  <c r="BG100" i="25"/>
  <c r="BG94" i="25"/>
  <c r="BG93" i="25"/>
  <c r="BG92" i="25"/>
  <c r="BG91" i="25"/>
  <c r="BG90" i="25"/>
  <c r="BG85" i="25"/>
  <c r="BG84" i="25"/>
  <c r="BG83" i="25"/>
  <c r="BG82" i="25"/>
  <c r="BG81" i="25"/>
  <c r="BG80" i="25"/>
  <c r="BG79" i="25"/>
  <c r="BG77" i="25"/>
  <c r="BG76" i="25"/>
  <c r="BG75" i="25"/>
  <c r="BG73" i="25"/>
  <c r="BG72" i="25"/>
  <c r="BG70" i="25"/>
  <c r="BG69" i="25"/>
  <c r="BG68" i="25"/>
  <c r="BG67" i="25"/>
  <c r="BG66" i="25"/>
  <c r="BG65" i="25"/>
  <c r="BG63" i="25"/>
  <c r="BG59" i="25"/>
  <c r="BG58" i="25"/>
  <c r="BG56" i="25"/>
  <c r="BG55" i="25"/>
  <c r="BG54" i="25"/>
  <c r="BG53" i="25"/>
  <c r="BG52" i="25"/>
  <c r="BG51" i="25"/>
  <c r="BG50" i="25"/>
  <c r="BG49" i="25"/>
  <c r="BG48" i="25"/>
  <c r="BG47" i="25"/>
  <c r="BG39" i="25"/>
  <c r="BG38" i="25"/>
  <c r="BG37" i="25"/>
  <c r="BG36" i="25"/>
  <c r="BG35" i="25"/>
  <c r="BG34" i="25"/>
  <c r="BG33" i="25"/>
  <c r="BG32" i="25"/>
  <c r="BG30" i="25"/>
  <c r="BG29" i="25"/>
  <c r="BG28" i="25"/>
  <c r="BG27" i="25"/>
  <c r="BG26" i="25"/>
  <c r="BG25" i="25"/>
  <c r="BG24" i="25"/>
  <c r="BG23" i="25"/>
  <c r="BG22" i="25"/>
  <c r="BG21" i="25"/>
  <c r="BG20" i="25"/>
  <c r="BG19" i="25"/>
  <c r="BG18" i="25"/>
  <c r="BG16" i="25"/>
  <c r="CN119" i="25"/>
  <c r="CM123" i="25"/>
  <c r="CL190" i="25"/>
  <c r="CL189" i="25"/>
  <c r="CL188" i="25"/>
  <c r="CL187" i="25"/>
  <c r="CL186" i="25"/>
  <c r="CL183" i="25"/>
  <c r="CL182" i="25"/>
  <c r="CL180" i="25"/>
  <c r="CL178" i="25"/>
  <c r="CL177" i="25"/>
  <c r="CL174" i="25"/>
  <c r="CL173" i="25"/>
  <c r="CL172" i="25"/>
  <c r="CL167" i="25"/>
  <c r="CL166" i="25"/>
  <c r="CL165" i="25"/>
  <c r="CL162" i="25"/>
  <c r="CL161" i="25"/>
  <c r="CL160" i="25"/>
  <c r="CL159" i="25"/>
  <c r="CL158" i="25"/>
  <c r="CL156" i="25"/>
  <c r="CL154" i="25"/>
  <c r="CL153" i="25"/>
  <c r="CL152" i="25"/>
  <c r="CL151" i="25"/>
  <c r="CL150" i="25"/>
  <c r="CL149" i="25"/>
  <c r="CL147" i="25"/>
  <c r="CL146" i="25"/>
  <c r="CL145" i="25"/>
  <c r="CL144" i="25"/>
  <c r="CL143" i="25"/>
  <c r="CL142" i="25"/>
  <c r="CL140" i="25"/>
  <c r="CL139" i="25"/>
  <c r="CL138" i="25"/>
  <c r="CL137" i="25"/>
  <c r="CL135" i="25"/>
  <c r="CL134" i="25"/>
  <c r="CL133" i="25"/>
  <c r="CL129" i="25"/>
  <c r="CL128" i="25"/>
  <c r="CL127" i="25"/>
  <c r="CL126" i="25"/>
  <c r="CL125" i="25"/>
  <c r="CL123" i="25"/>
  <c r="CL120" i="25"/>
  <c r="CL119" i="25"/>
  <c r="CL117" i="25"/>
  <c r="CL116" i="25"/>
  <c r="CL115" i="25"/>
  <c r="CL113" i="25"/>
  <c r="CL112" i="25"/>
  <c r="CL111" i="25"/>
  <c r="CL110" i="25"/>
  <c r="CL109" i="25"/>
  <c r="CL107" i="25"/>
  <c r="CL105" i="25"/>
  <c r="CL104" i="25"/>
  <c r="CL103" i="25"/>
  <c r="CL102" i="25"/>
  <c r="CL101" i="25"/>
  <c r="CL100" i="25"/>
  <c r="CL93" i="25"/>
  <c r="CL92" i="25"/>
  <c r="CL91" i="25"/>
  <c r="CL90" i="25"/>
  <c r="CL86" i="25"/>
  <c r="CL85" i="25"/>
  <c r="CL77" i="25"/>
  <c r="CL76" i="25"/>
  <c r="CL75" i="25"/>
  <c r="CL73" i="25"/>
  <c r="CL72" i="25"/>
  <c r="CL70" i="25"/>
  <c r="CL68" i="25"/>
  <c r="CL67" i="25"/>
  <c r="CL66" i="25"/>
  <c r="CL65" i="25"/>
  <c r="CL59" i="25"/>
  <c r="CL58" i="25"/>
  <c r="CL56" i="25"/>
  <c r="CL55" i="25"/>
  <c r="CL54" i="25"/>
  <c r="CL53" i="25"/>
  <c r="CL52" i="25"/>
  <c r="CL51" i="25"/>
  <c r="CL50" i="25"/>
  <c r="CL49" i="25"/>
  <c r="CL48" i="25"/>
  <c r="CL47" i="25"/>
  <c r="CN30" i="25"/>
  <c r="CN27" i="25"/>
  <c r="CN25" i="25"/>
  <c r="CL24" i="25"/>
  <c r="CL17" i="25"/>
  <c r="CL39" i="25"/>
  <c r="CL38" i="25"/>
  <c r="CL37" i="25"/>
  <c r="CL36" i="25"/>
  <c r="CL35" i="25"/>
  <c r="CL34" i="25"/>
  <c r="CL33" i="25"/>
  <c r="CL32" i="25"/>
  <c r="CL30" i="25"/>
  <c r="CL29" i="25"/>
  <c r="CL28" i="25"/>
  <c r="CL27" i="25"/>
  <c r="CL26" i="25"/>
  <c r="CL25" i="25"/>
  <c r="CL23" i="25"/>
  <c r="CL22" i="25"/>
  <c r="CL21" i="25"/>
  <c r="CL20" i="25"/>
  <c r="CL19" i="25"/>
  <c r="CL18" i="25"/>
  <c r="CL16" i="25"/>
  <c r="BA39" i="25"/>
  <c r="BA38" i="25"/>
  <c r="BA37" i="25"/>
  <c r="BA36" i="25"/>
  <c r="BA35" i="25"/>
  <c r="BA34" i="25"/>
  <c r="BA33" i="25"/>
  <c r="BA32" i="25"/>
  <c r="BA30" i="25"/>
  <c r="BA29" i="25"/>
  <c r="BA28" i="25"/>
  <c r="BA27" i="25"/>
  <c r="BA26" i="25"/>
  <c r="BA25" i="25"/>
  <c r="BA24" i="25"/>
  <c r="BA23" i="25"/>
  <c r="BA22" i="25"/>
  <c r="BA21" i="25"/>
  <c r="BA20" i="25"/>
  <c r="BA19" i="25"/>
  <c r="BA18" i="25"/>
  <c r="BA16" i="25"/>
  <c r="BA190" i="25"/>
  <c r="BA189" i="25"/>
  <c r="BA188" i="25"/>
  <c r="BA187" i="25"/>
  <c r="BA186" i="25"/>
  <c r="BA185" i="25"/>
  <c r="BA184" i="25"/>
  <c r="BA183" i="25"/>
  <c r="BA182" i="25"/>
  <c r="BA181" i="25"/>
  <c r="BA180" i="25"/>
  <c r="BA179" i="25"/>
  <c r="BA178" i="25"/>
  <c r="BA177" i="25"/>
  <c r="BA176" i="25"/>
  <c r="BA175" i="25"/>
  <c r="BA174" i="25"/>
  <c r="BA173" i="25"/>
  <c r="BA172" i="25"/>
  <c r="BA171" i="25"/>
  <c r="BA170" i="25"/>
  <c r="BA169" i="25"/>
  <c r="BA168" i="25"/>
  <c r="BA167" i="25"/>
  <c r="BA166" i="25"/>
  <c r="BA165" i="25"/>
  <c r="BA164" i="25"/>
  <c r="BA163" i="25"/>
  <c r="BA162" i="25"/>
  <c r="BA161" i="25"/>
  <c r="BA160" i="25"/>
  <c r="BA159" i="25"/>
  <c r="BA158" i="25"/>
  <c r="BA157" i="25"/>
  <c r="BA156" i="25"/>
  <c r="BA155" i="25"/>
  <c r="BA154" i="25"/>
  <c r="BA153" i="25"/>
  <c r="BA152" i="25"/>
  <c r="BA151" i="25"/>
  <c r="BA150" i="25"/>
  <c r="BA149" i="25"/>
  <c r="BA148" i="25"/>
  <c r="BA147" i="25"/>
  <c r="BA146" i="25"/>
  <c r="BA145" i="25"/>
  <c r="BA144" i="25"/>
  <c r="BA143" i="25"/>
  <c r="BA142" i="25"/>
  <c r="BA141" i="25"/>
  <c r="BA140" i="25"/>
  <c r="BA139" i="25"/>
  <c r="BA138" i="25"/>
  <c r="BA137" i="25"/>
  <c r="BA136" i="25"/>
  <c r="BA135" i="25"/>
  <c r="BA134" i="25"/>
  <c r="BA133" i="25"/>
  <c r="BA132" i="25"/>
  <c r="BA131" i="25"/>
  <c r="BA130" i="25"/>
  <c r="BA129" i="25"/>
  <c r="BA128" i="25"/>
  <c r="BA127" i="25"/>
  <c r="BA126" i="25"/>
  <c r="BA125" i="25"/>
  <c r="BA124" i="25"/>
  <c r="BA123" i="25"/>
  <c r="BA122" i="25"/>
  <c r="BA121" i="25"/>
  <c r="BA120" i="25"/>
  <c r="BA119" i="25"/>
  <c r="BA118" i="25"/>
  <c r="BA117" i="25"/>
  <c r="BA116" i="25"/>
  <c r="BA115" i="25"/>
  <c r="BA114" i="25"/>
  <c r="BA113" i="25"/>
  <c r="BA112" i="25"/>
  <c r="BA111" i="25"/>
  <c r="BA110" i="25"/>
  <c r="BA109" i="25"/>
  <c r="BA108" i="25"/>
  <c r="BA107" i="25"/>
  <c r="BA106" i="25"/>
  <c r="BA105" i="25"/>
  <c r="BA104" i="25"/>
  <c r="BA103" i="25"/>
  <c r="BA102" i="25"/>
  <c r="BA101" i="25"/>
  <c r="BA100" i="25"/>
  <c r="BA99" i="25"/>
  <c r="BA98" i="25"/>
  <c r="BA97" i="25"/>
  <c r="BA96" i="25"/>
  <c r="BA95" i="25"/>
  <c r="BA94" i="25"/>
  <c r="BA93" i="25"/>
  <c r="BA92" i="25"/>
  <c r="BA91" i="25"/>
  <c r="BA90" i="25"/>
  <c r="BA89" i="25"/>
  <c r="BA88" i="25"/>
  <c r="BA87" i="25"/>
  <c r="BA86" i="25"/>
  <c r="BA85" i="25"/>
  <c r="BA84" i="25"/>
  <c r="BA83" i="25"/>
  <c r="BA82" i="25"/>
  <c r="BA81" i="25"/>
  <c r="BA80" i="25"/>
  <c r="BA79" i="25"/>
  <c r="BA78" i="25"/>
  <c r="BA77" i="25"/>
  <c r="BA76" i="25"/>
  <c r="BA75" i="25"/>
  <c r="BA74" i="25"/>
  <c r="BA73" i="25"/>
  <c r="BA72" i="25"/>
  <c r="BA71" i="25"/>
  <c r="BA70" i="25"/>
  <c r="BA69" i="25"/>
  <c r="BA68" i="25"/>
  <c r="BA67" i="25"/>
  <c r="BA66" i="25"/>
  <c r="BA65" i="25"/>
  <c r="BA64" i="25"/>
  <c r="BA63" i="25"/>
  <c r="BA62" i="25"/>
  <c r="BA61" i="25"/>
  <c r="BA60" i="25"/>
  <c r="BA59" i="25"/>
  <c r="BA58" i="25"/>
  <c r="BA57" i="25"/>
  <c r="BA55" i="25"/>
  <c r="BA54" i="25"/>
  <c r="BA53" i="25"/>
  <c r="BA52" i="25"/>
  <c r="BA51" i="25"/>
  <c r="BA50" i="25"/>
  <c r="BA48" i="25"/>
  <c r="BA47" i="25"/>
  <c r="BA46" i="25"/>
  <c r="BA45" i="25"/>
  <c r="BA31" i="25"/>
  <c r="BA15" i="25"/>
  <c r="BA14" i="25"/>
  <c r="BA13" i="25"/>
  <c r="BA12" i="25"/>
  <c r="BA11" i="25"/>
  <c r="BA10" i="25"/>
  <c r="BA9" i="25"/>
  <c r="BA8" i="25"/>
  <c r="BA7" i="25"/>
  <c r="BA6" i="25"/>
  <c r="BA5" i="25"/>
  <c r="BH190" i="25"/>
  <c r="BH189" i="25"/>
  <c r="BH188" i="25"/>
  <c r="BH187" i="25"/>
  <c r="BH186" i="25"/>
  <c r="BH185" i="25"/>
  <c r="BH184" i="25"/>
  <c r="BH183" i="25"/>
  <c r="BH182" i="25"/>
  <c r="BH181" i="25"/>
  <c r="BH180" i="25"/>
  <c r="BH178" i="25"/>
  <c r="BH177" i="25"/>
  <c r="BH176" i="25"/>
  <c r="BH175" i="25"/>
  <c r="BH174" i="25"/>
  <c r="BH173" i="25"/>
  <c r="BH172" i="25"/>
  <c r="BH171" i="25"/>
  <c r="BH170" i="25"/>
  <c r="BH169" i="25"/>
  <c r="BH168" i="25"/>
  <c r="BH167" i="25"/>
  <c r="BH166" i="25"/>
  <c r="BH165" i="25"/>
  <c r="BH164" i="25"/>
  <c r="BH163" i="25"/>
  <c r="BH162" i="25"/>
  <c r="BH161" i="25"/>
  <c r="BH160" i="25"/>
  <c r="BH159" i="25"/>
  <c r="BH158" i="25"/>
  <c r="BH157" i="25"/>
  <c r="BH156" i="25"/>
  <c r="BH155" i="25"/>
  <c r="BH154" i="25"/>
  <c r="BH153" i="25"/>
  <c r="BH152" i="25"/>
  <c r="BH151" i="25"/>
  <c r="BH150" i="25"/>
  <c r="BH149" i="25"/>
  <c r="BH148" i="25"/>
  <c r="BH147" i="25"/>
  <c r="BH146" i="25"/>
  <c r="BH145" i="25"/>
  <c r="BH144" i="25"/>
  <c r="BH143" i="25"/>
  <c r="BH142" i="25"/>
  <c r="BH141" i="25"/>
  <c r="BH140" i="25"/>
  <c r="BH139" i="25"/>
  <c r="BH138" i="25"/>
  <c r="BH137" i="25"/>
  <c r="BH136" i="25"/>
  <c r="BH135" i="25"/>
  <c r="BH134" i="25"/>
  <c r="BH133" i="25"/>
  <c r="BH132" i="25"/>
  <c r="BH131" i="25"/>
  <c r="BH130" i="25"/>
  <c r="BH129" i="25"/>
  <c r="BH128" i="25"/>
  <c r="BH127" i="25"/>
  <c r="BH126" i="25"/>
  <c r="BH125" i="25"/>
  <c r="BH124" i="25"/>
  <c r="BH123" i="25"/>
  <c r="BH122" i="25"/>
  <c r="BH121" i="25"/>
  <c r="BH120" i="25"/>
  <c r="BH119" i="25"/>
  <c r="BH118" i="25"/>
  <c r="BH117" i="25"/>
  <c r="BH116" i="25"/>
  <c r="BH115" i="25"/>
  <c r="BH114" i="25"/>
  <c r="BH113" i="25"/>
  <c r="BH112" i="25"/>
  <c r="BH111" i="25"/>
  <c r="BH110" i="25"/>
  <c r="BH109" i="25"/>
  <c r="BH108" i="25"/>
  <c r="BH107" i="25"/>
  <c r="BH106" i="25"/>
  <c r="BH105" i="25"/>
  <c r="BH104" i="25"/>
  <c r="BH103" i="25"/>
  <c r="BH102" i="25"/>
  <c r="BH101" i="25"/>
  <c r="BH100" i="25"/>
  <c r="BH99" i="25"/>
  <c r="BH98" i="25"/>
  <c r="BH97" i="25"/>
  <c r="BH96" i="25"/>
  <c r="BH95" i="25"/>
  <c r="BH94" i="25"/>
  <c r="BH93" i="25"/>
  <c r="BH92" i="25"/>
  <c r="BH91" i="25"/>
  <c r="BH90" i="25"/>
  <c r="BH89" i="25"/>
  <c r="BH88" i="25"/>
  <c r="BH87" i="25"/>
  <c r="BH86" i="25"/>
  <c r="BH85" i="25"/>
  <c r="BH84" i="25"/>
  <c r="BH83" i="25"/>
  <c r="BH82" i="25"/>
  <c r="BH81" i="25"/>
  <c r="BH80" i="25"/>
  <c r="BH79" i="25"/>
  <c r="BH78" i="25"/>
  <c r="BH77" i="25"/>
  <c r="BH76" i="25"/>
  <c r="BH75" i="25"/>
  <c r="BH74" i="25"/>
  <c r="BH73" i="25"/>
  <c r="BH72" i="25"/>
  <c r="BH70" i="25"/>
  <c r="BH69" i="25"/>
  <c r="BH68" i="25"/>
  <c r="BH67" i="25"/>
  <c r="BH66" i="25"/>
  <c r="BH65" i="25"/>
  <c r="BH64" i="25"/>
  <c r="BH63" i="25"/>
  <c r="BH62" i="25"/>
  <c r="BH61" i="25"/>
  <c r="BH60" i="25"/>
  <c r="BH59" i="25"/>
  <c r="BH58" i="25"/>
  <c r="BH57" i="25"/>
  <c r="BH55" i="25"/>
  <c r="BH54" i="25"/>
  <c r="BH53" i="25"/>
  <c r="BH52" i="25"/>
  <c r="BH51" i="25"/>
  <c r="BH50" i="25"/>
  <c r="BH48" i="25"/>
  <c r="BH47" i="25"/>
  <c r="BH46" i="25"/>
  <c r="BH45" i="25"/>
  <c r="BH44" i="25"/>
  <c r="BH43" i="25"/>
  <c r="BH42" i="25"/>
  <c r="BH41" i="25"/>
  <c r="BH40" i="25"/>
  <c r="BH39" i="25"/>
  <c r="BH38" i="25"/>
  <c r="BH37" i="25"/>
  <c r="BH36" i="25"/>
  <c r="BH34" i="25"/>
  <c r="BH33" i="25"/>
  <c r="BH32" i="25"/>
  <c r="BH31" i="25"/>
  <c r="BH30" i="25"/>
  <c r="BH29" i="25"/>
  <c r="BH28" i="25"/>
  <c r="BH27" i="25"/>
  <c r="BH26" i="25"/>
  <c r="BH25" i="25"/>
  <c r="BH24" i="25"/>
  <c r="BH23" i="25"/>
  <c r="BH22" i="25"/>
  <c r="BH21" i="25"/>
  <c r="BH20" i="25"/>
  <c r="BH19" i="25"/>
  <c r="BH18" i="25"/>
  <c r="BH17" i="25"/>
  <c r="BG17" i="25" s="1"/>
  <c r="BH16" i="25"/>
  <c r="BH15" i="25"/>
  <c r="BH14" i="25"/>
  <c r="BH13" i="25"/>
  <c r="BH12" i="25"/>
  <c r="BH11" i="25"/>
  <c r="BH10" i="25"/>
  <c r="BH9" i="25"/>
  <c r="BH8" i="25"/>
  <c r="BH7" i="25"/>
  <c r="BH6" i="25"/>
  <c r="BH5" i="25"/>
  <c r="E17" i="25" l="1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D17" i="25"/>
  <c r="AE17" i="25"/>
  <c r="AF17" i="25"/>
  <c r="AG17" i="25"/>
  <c r="AH17" i="25"/>
  <c r="AI17" i="25"/>
  <c r="AJ17" i="25"/>
  <c r="AK17" i="25"/>
  <c r="AL17" i="25"/>
  <c r="AM17" i="25"/>
  <c r="AN17" i="25"/>
  <c r="AO17" i="25"/>
  <c r="AP17" i="25"/>
  <c r="AQ17" i="25"/>
  <c r="AR17" i="25"/>
  <c r="AS17" i="25"/>
  <c r="AT17" i="25"/>
  <c r="AU17" i="25"/>
  <c r="AV17" i="25"/>
  <c r="AW17" i="25"/>
  <c r="AX17" i="25"/>
  <c r="AY17" i="25"/>
  <c r="AZ17" i="25"/>
  <c r="BB17" i="25"/>
  <c r="BC17" i="25"/>
  <c r="BD17" i="25"/>
  <c r="BE17" i="25"/>
  <c r="BF17" i="25"/>
  <c r="BI17" i="25"/>
  <c r="BJ17" i="25"/>
  <c r="BK17" i="25"/>
  <c r="BL17" i="25"/>
  <c r="BM17" i="25"/>
  <c r="BN17" i="25"/>
  <c r="BO17" i="25"/>
  <c r="BP17" i="25"/>
  <c r="BQ17" i="25"/>
  <c r="BR17" i="25"/>
  <c r="BS17" i="25"/>
  <c r="BT17" i="25"/>
  <c r="BU17" i="25"/>
  <c r="BV17" i="25"/>
  <c r="BW17" i="25"/>
  <c r="BX17" i="25"/>
  <c r="BY17" i="25"/>
  <c r="BZ17" i="25"/>
  <c r="CA17" i="25"/>
  <c r="CB17" i="25"/>
  <c r="CC17" i="25"/>
  <c r="CD17" i="25"/>
  <c r="CE17" i="25"/>
  <c r="CF17" i="25"/>
  <c r="CG17" i="25"/>
  <c r="CH17" i="25"/>
  <c r="G179" i="25" l="1"/>
  <c r="G71" i="25" l="1"/>
  <c r="H71" i="25"/>
  <c r="I71" i="25"/>
  <c r="J71" i="25"/>
  <c r="K71" i="25"/>
  <c r="L71" i="25"/>
  <c r="M71" i="25"/>
  <c r="N71" i="25"/>
  <c r="O71" i="25"/>
  <c r="P71" i="25"/>
  <c r="F190" i="25" l="1"/>
  <c r="E190" i="25"/>
  <c r="F189" i="25"/>
  <c r="E189" i="25"/>
  <c r="F188" i="25"/>
  <c r="E188" i="25"/>
  <c r="F187" i="25"/>
  <c r="E187" i="25"/>
  <c r="F186" i="25"/>
  <c r="E186" i="25"/>
  <c r="F185" i="25"/>
  <c r="E185" i="25"/>
  <c r="F184" i="25"/>
  <c r="E184" i="25"/>
  <c r="F183" i="25"/>
  <c r="E183" i="25"/>
  <c r="F182" i="25"/>
  <c r="E182" i="25"/>
  <c r="F181" i="25"/>
  <c r="E181" i="25"/>
  <c r="F180" i="25"/>
  <c r="E180" i="25"/>
  <c r="F179" i="25"/>
  <c r="E179" i="25"/>
  <c r="F178" i="25"/>
  <c r="E178" i="25"/>
  <c r="F177" i="25"/>
  <c r="E177" i="25"/>
  <c r="F176" i="25"/>
  <c r="E176" i="25"/>
  <c r="F175" i="25"/>
  <c r="E175" i="25"/>
  <c r="F174" i="25"/>
  <c r="E174" i="25"/>
  <c r="F173" i="25"/>
  <c r="E173" i="25"/>
  <c r="F172" i="25"/>
  <c r="E172" i="25"/>
  <c r="F171" i="25"/>
  <c r="E171" i="25"/>
  <c r="F170" i="25"/>
  <c r="E170" i="25"/>
  <c r="F169" i="25"/>
  <c r="E169" i="25"/>
  <c r="F168" i="25"/>
  <c r="E168" i="25"/>
  <c r="F167" i="25"/>
  <c r="E167" i="25"/>
  <c r="F166" i="25"/>
  <c r="E166" i="25"/>
  <c r="F165" i="25"/>
  <c r="E165" i="25"/>
  <c r="F164" i="25"/>
  <c r="E164" i="25"/>
  <c r="F163" i="25"/>
  <c r="E163" i="25"/>
  <c r="F162" i="25"/>
  <c r="E162" i="25"/>
  <c r="F161" i="25"/>
  <c r="E161" i="25"/>
  <c r="F160" i="25"/>
  <c r="E160" i="25"/>
  <c r="F159" i="25"/>
  <c r="E159" i="25"/>
  <c r="F158" i="25"/>
  <c r="E158" i="25"/>
  <c r="F157" i="25"/>
  <c r="E157" i="25"/>
  <c r="F156" i="25"/>
  <c r="E156" i="25"/>
  <c r="F155" i="25"/>
  <c r="E155" i="25"/>
  <c r="F154" i="25"/>
  <c r="E154" i="25"/>
  <c r="F153" i="25"/>
  <c r="E153" i="25"/>
  <c r="F152" i="25"/>
  <c r="E152" i="25"/>
  <c r="F151" i="25"/>
  <c r="E151" i="25"/>
  <c r="F150" i="25"/>
  <c r="E150" i="25"/>
  <c r="F149" i="25"/>
  <c r="E149" i="25"/>
  <c r="F148" i="25"/>
  <c r="E148" i="25"/>
  <c r="F147" i="25"/>
  <c r="E147" i="25"/>
  <c r="F146" i="25"/>
  <c r="E146" i="25"/>
  <c r="F145" i="25"/>
  <c r="E145" i="25"/>
  <c r="F144" i="25"/>
  <c r="E144" i="25"/>
  <c r="F143" i="25"/>
  <c r="E143" i="25"/>
  <c r="F142" i="25"/>
  <c r="E142" i="25"/>
  <c r="F141" i="25"/>
  <c r="E141" i="25"/>
  <c r="F140" i="25"/>
  <c r="E140" i="25"/>
  <c r="F139" i="25"/>
  <c r="E139" i="25"/>
  <c r="F138" i="25"/>
  <c r="E138" i="25"/>
  <c r="F137" i="25"/>
  <c r="E137" i="25"/>
  <c r="F136" i="25"/>
  <c r="E136" i="25"/>
  <c r="F135" i="25"/>
  <c r="E135" i="25"/>
  <c r="F134" i="25"/>
  <c r="E134" i="25"/>
  <c r="F133" i="25"/>
  <c r="E133" i="25"/>
  <c r="F132" i="25"/>
  <c r="E132" i="25"/>
  <c r="F131" i="25"/>
  <c r="E131" i="25"/>
  <c r="F130" i="25"/>
  <c r="E130" i="25"/>
  <c r="F129" i="25"/>
  <c r="E129" i="25"/>
  <c r="F128" i="25"/>
  <c r="E128" i="25"/>
  <c r="F127" i="25"/>
  <c r="E127" i="25"/>
  <c r="F126" i="25"/>
  <c r="E126" i="25"/>
  <c r="F125" i="25"/>
  <c r="E125" i="25"/>
  <c r="F124" i="25"/>
  <c r="E124" i="25"/>
  <c r="F123" i="25"/>
  <c r="E123" i="25"/>
  <c r="F122" i="25"/>
  <c r="E122" i="25"/>
  <c r="F121" i="25"/>
  <c r="E121" i="25"/>
  <c r="F120" i="25"/>
  <c r="E120" i="25"/>
  <c r="F119" i="25"/>
  <c r="E119" i="25"/>
  <c r="F118" i="25"/>
  <c r="E118" i="25"/>
  <c r="F117" i="25"/>
  <c r="E117" i="25"/>
  <c r="F116" i="25"/>
  <c r="E116" i="25"/>
  <c r="F115" i="25"/>
  <c r="E115" i="25"/>
  <c r="F114" i="25"/>
  <c r="E114" i="25"/>
  <c r="F113" i="25"/>
  <c r="E113" i="25"/>
  <c r="F112" i="25"/>
  <c r="E112" i="25"/>
  <c r="F111" i="25"/>
  <c r="E111" i="25"/>
  <c r="F110" i="25"/>
  <c r="E110" i="25"/>
  <c r="F109" i="25"/>
  <c r="E109" i="25"/>
  <c r="F108" i="25"/>
  <c r="E108" i="25"/>
  <c r="F107" i="25"/>
  <c r="E107" i="25"/>
  <c r="F106" i="25"/>
  <c r="E106" i="25"/>
  <c r="F105" i="25"/>
  <c r="E105" i="25"/>
  <c r="F104" i="25"/>
  <c r="E104" i="25"/>
  <c r="F103" i="25"/>
  <c r="E103" i="25"/>
  <c r="F102" i="25"/>
  <c r="E102" i="25"/>
  <c r="F101" i="25"/>
  <c r="E101" i="25"/>
  <c r="F100" i="25"/>
  <c r="E100" i="25"/>
  <c r="F99" i="25"/>
  <c r="E99" i="25"/>
  <c r="F98" i="25"/>
  <c r="E98" i="25"/>
  <c r="F97" i="25"/>
  <c r="E97" i="25"/>
  <c r="F96" i="25"/>
  <c r="E96" i="25"/>
  <c r="F95" i="25"/>
  <c r="E95" i="25"/>
  <c r="F94" i="25"/>
  <c r="E94" i="25"/>
  <c r="F93" i="25"/>
  <c r="E93" i="25"/>
  <c r="F92" i="25"/>
  <c r="E92" i="25"/>
  <c r="F91" i="25"/>
  <c r="E91" i="25"/>
  <c r="F90" i="25"/>
  <c r="E90" i="25"/>
  <c r="F89" i="25"/>
  <c r="E89" i="25"/>
  <c r="F88" i="25"/>
  <c r="E88" i="25"/>
  <c r="F87" i="25"/>
  <c r="E87" i="25"/>
  <c r="F86" i="25"/>
  <c r="E86" i="25"/>
  <c r="F85" i="25"/>
  <c r="E85" i="25"/>
  <c r="F84" i="25"/>
  <c r="E84" i="25"/>
  <c r="F83" i="25"/>
  <c r="E83" i="25"/>
  <c r="F82" i="25"/>
  <c r="E82" i="25"/>
  <c r="F81" i="25"/>
  <c r="E81" i="25"/>
  <c r="F80" i="25"/>
  <c r="E80" i="25"/>
  <c r="F79" i="25"/>
  <c r="E79" i="25"/>
  <c r="F78" i="25"/>
  <c r="E78" i="25"/>
  <c r="F77" i="25"/>
  <c r="E77" i="25"/>
  <c r="F76" i="25"/>
  <c r="E76" i="25"/>
  <c r="F75" i="25"/>
  <c r="E75" i="25"/>
  <c r="F74" i="25"/>
  <c r="E74" i="25"/>
  <c r="F73" i="25"/>
  <c r="E73" i="25"/>
  <c r="F72" i="25"/>
  <c r="E72" i="25"/>
  <c r="F71" i="25"/>
  <c r="E71" i="25"/>
  <c r="F70" i="25"/>
  <c r="E70" i="25"/>
  <c r="F69" i="25"/>
  <c r="E69" i="25"/>
  <c r="F68" i="25"/>
  <c r="E68" i="25"/>
  <c r="F67" i="25"/>
  <c r="E67" i="25"/>
  <c r="F66" i="25"/>
  <c r="E66" i="25"/>
  <c r="F65" i="25"/>
  <c r="E65" i="25"/>
  <c r="F64" i="25"/>
  <c r="E64" i="25"/>
  <c r="F63" i="25"/>
  <c r="E63" i="25"/>
  <c r="F62" i="25"/>
  <c r="E62" i="25"/>
  <c r="F61" i="25"/>
  <c r="E61" i="25"/>
  <c r="F60" i="25"/>
  <c r="E60" i="25"/>
  <c r="F59" i="25"/>
  <c r="E59" i="25"/>
  <c r="F58" i="25"/>
  <c r="E58" i="25"/>
  <c r="F57" i="25"/>
  <c r="E57" i="25"/>
  <c r="F56" i="25"/>
  <c r="E56" i="25"/>
  <c r="F55" i="25"/>
  <c r="E55" i="25"/>
  <c r="F54" i="25"/>
  <c r="E54" i="25"/>
  <c r="F53" i="25"/>
  <c r="E53" i="25"/>
  <c r="F52" i="25"/>
  <c r="E52" i="25"/>
  <c r="F51" i="25"/>
  <c r="E51" i="25"/>
  <c r="F50" i="25"/>
  <c r="E50" i="25"/>
  <c r="F49" i="25"/>
  <c r="E49" i="25"/>
  <c r="F48" i="25"/>
  <c r="E48" i="25"/>
  <c r="F47" i="25"/>
  <c r="E47" i="25"/>
  <c r="F46" i="25"/>
  <c r="E46" i="25"/>
  <c r="F45" i="25"/>
  <c r="E45" i="25"/>
  <c r="F44" i="25"/>
  <c r="E44" i="25"/>
  <c r="F43" i="25"/>
  <c r="E43" i="25"/>
  <c r="F42" i="25"/>
  <c r="E42" i="25"/>
  <c r="F41" i="25"/>
  <c r="E41" i="25"/>
  <c r="F40" i="25"/>
  <c r="E40" i="25"/>
  <c r="F39" i="25"/>
  <c r="E39" i="25"/>
  <c r="F38" i="25"/>
  <c r="E38" i="25"/>
  <c r="F37" i="25"/>
  <c r="E37" i="25"/>
  <c r="F36" i="25"/>
  <c r="E36" i="25"/>
  <c r="F35" i="25"/>
  <c r="E35" i="25"/>
  <c r="F34" i="25"/>
  <c r="E34" i="25"/>
  <c r="F33" i="25"/>
  <c r="E33" i="25"/>
  <c r="F32" i="25"/>
  <c r="E32" i="25"/>
  <c r="F31" i="25"/>
  <c r="E31" i="25"/>
  <c r="F30" i="25"/>
  <c r="E30" i="25"/>
  <c r="F29" i="25"/>
  <c r="E29" i="25"/>
  <c r="F28" i="25"/>
  <c r="E28" i="25"/>
  <c r="F27" i="25"/>
  <c r="E27" i="25"/>
  <c r="F26" i="25"/>
  <c r="E26" i="25"/>
  <c r="F25" i="25"/>
  <c r="E25" i="25"/>
  <c r="F24" i="25"/>
  <c r="E24" i="25"/>
  <c r="F23" i="25"/>
  <c r="E23" i="25"/>
  <c r="F22" i="25"/>
  <c r="E22" i="25"/>
  <c r="F21" i="25"/>
  <c r="E21" i="25"/>
  <c r="F20" i="25"/>
  <c r="E20" i="25"/>
  <c r="F19" i="25"/>
  <c r="E19" i="25"/>
  <c r="F18" i="25"/>
  <c r="E18" i="25"/>
  <c r="F16" i="25"/>
  <c r="E16" i="25"/>
  <c r="F15" i="25"/>
  <c r="E15" i="25"/>
  <c r="F14" i="25"/>
  <c r="E14" i="25"/>
  <c r="F13" i="25"/>
  <c r="E13" i="25"/>
  <c r="F12" i="25"/>
  <c r="E12" i="25"/>
  <c r="F11" i="25"/>
  <c r="E11" i="25"/>
  <c r="F10" i="25"/>
  <c r="E10" i="25"/>
  <c r="F9" i="25"/>
  <c r="E9" i="25"/>
  <c r="F8" i="25"/>
  <c r="E8" i="25"/>
  <c r="F7" i="25"/>
  <c r="E7" i="25"/>
  <c r="F6" i="25"/>
  <c r="E6" i="25"/>
  <c r="F5" i="25"/>
  <c r="E5" i="25"/>
  <c r="CH190" i="25"/>
  <c r="CG190" i="25"/>
  <c r="CF190" i="25"/>
  <c r="CE190" i="25"/>
  <c r="CD190" i="25"/>
  <c r="CC190" i="25"/>
  <c r="CB190" i="25"/>
  <c r="CA190" i="25"/>
  <c r="BZ190" i="25"/>
  <c r="BY190" i="25"/>
  <c r="BX190" i="25"/>
  <c r="BW190" i="25"/>
  <c r="BV190" i="25"/>
  <c r="BU190" i="25"/>
  <c r="BT190" i="25"/>
  <c r="BS190" i="25"/>
  <c r="BR190" i="25"/>
  <c r="BQ190" i="25"/>
  <c r="BP190" i="25"/>
  <c r="BO190" i="25"/>
  <c r="BN190" i="25"/>
  <c r="BM190" i="25"/>
  <c r="BL190" i="25"/>
  <c r="BK190" i="25"/>
  <c r="BJ190" i="25"/>
  <c r="BI190" i="25"/>
  <c r="BF190" i="25"/>
  <c r="BE190" i="25"/>
  <c r="BD190" i="25"/>
  <c r="BC190" i="25"/>
  <c r="BB190" i="25"/>
  <c r="AZ190" i="25"/>
  <c r="AY190" i="25"/>
  <c r="AX190" i="25"/>
  <c r="AW190" i="25"/>
  <c r="AV190" i="25"/>
  <c r="AU190" i="25"/>
  <c r="AT190" i="25"/>
  <c r="AS190" i="25"/>
  <c r="AR190" i="25"/>
  <c r="AQ190" i="25"/>
  <c r="AP190" i="25"/>
  <c r="AO190" i="25"/>
  <c r="AN190" i="25"/>
  <c r="AM190" i="25"/>
  <c r="AL190" i="25"/>
  <c r="AK190" i="25"/>
  <c r="AJ190" i="25"/>
  <c r="AI190" i="25"/>
  <c r="AH190" i="25"/>
  <c r="AG190" i="25"/>
  <c r="AF190" i="25"/>
  <c r="U190" i="25"/>
  <c r="T190" i="25"/>
  <c r="S190" i="25"/>
  <c r="R190" i="25"/>
  <c r="Q190" i="25"/>
  <c r="P190" i="25"/>
  <c r="O190" i="25"/>
  <c r="N190" i="25"/>
  <c r="M190" i="25"/>
  <c r="L190" i="25"/>
  <c r="K190" i="25"/>
  <c r="J190" i="25"/>
  <c r="I190" i="25"/>
  <c r="CH189" i="25"/>
  <c r="CG189" i="25"/>
  <c r="CF189" i="25"/>
  <c r="CE189" i="25"/>
  <c r="CD189" i="25"/>
  <c r="CC189" i="25"/>
  <c r="CB189" i="25"/>
  <c r="CA189" i="25"/>
  <c r="BZ189" i="25"/>
  <c r="BY189" i="25"/>
  <c r="BX189" i="25"/>
  <c r="BW189" i="25"/>
  <c r="BV189" i="25"/>
  <c r="BU189" i="25"/>
  <c r="BT189" i="25"/>
  <c r="BS189" i="25"/>
  <c r="BR189" i="25"/>
  <c r="BQ189" i="25"/>
  <c r="BP189" i="25"/>
  <c r="BO189" i="25"/>
  <c r="BN189" i="25"/>
  <c r="BM189" i="25"/>
  <c r="BL189" i="25"/>
  <c r="BK189" i="25"/>
  <c r="BJ189" i="25"/>
  <c r="BI189" i="25"/>
  <c r="BF189" i="25"/>
  <c r="BE189" i="25"/>
  <c r="BD189" i="25"/>
  <c r="BC189" i="25"/>
  <c r="BB189" i="25"/>
  <c r="AZ189" i="25"/>
  <c r="AY189" i="25"/>
  <c r="AX189" i="25"/>
  <c r="AW189" i="25"/>
  <c r="AV189" i="25"/>
  <c r="AU189" i="25"/>
  <c r="AT189" i="25"/>
  <c r="AS189" i="25"/>
  <c r="AR189" i="25"/>
  <c r="AQ189" i="25"/>
  <c r="AP189" i="25"/>
  <c r="AO189" i="25"/>
  <c r="AN189" i="25"/>
  <c r="AM189" i="25"/>
  <c r="AL189" i="25"/>
  <c r="AK189" i="25"/>
  <c r="AJ189" i="25"/>
  <c r="AI189" i="25"/>
  <c r="AH189" i="25"/>
  <c r="AG189" i="25"/>
  <c r="AF189" i="25"/>
  <c r="U189" i="25"/>
  <c r="T189" i="25"/>
  <c r="S189" i="25"/>
  <c r="R189" i="25"/>
  <c r="Q189" i="25"/>
  <c r="P189" i="25"/>
  <c r="O189" i="25"/>
  <c r="N189" i="25"/>
  <c r="M189" i="25"/>
  <c r="L189" i="25"/>
  <c r="K189" i="25"/>
  <c r="J189" i="25"/>
  <c r="I189" i="25"/>
  <c r="CH188" i="25"/>
  <c r="CG188" i="25"/>
  <c r="CF188" i="25"/>
  <c r="CE188" i="25"/>
  <c r="CD188" i="25"/>
  <c r="CC188" i="25"/>
  <c r="CB188" i="25"/>
  <c r="CA188" i="25"/>
  <c r="BZ188" i="25"/>
  <c r="BY188" i="25"/>
  <c r="BX188" i="25"/>
  <c r="BW188" i="25"/>
  <c r="BV188" i="25"/>
  <c r="BU188" i="25"/>
  <c r="BT188" i="25"/>
  <c r="BS188" i="25"/>
  <c r="BR188" i="25"/>
  <c r="BQ188" i="25"/>
  <c r="BP188" i="25"/>
  <c r="BO188" i="25"/>
  <c r="BN188" i="25"/>
  <c r="BM188" i="25"/>
  <c r="BL188" i="25"/>
  <c r="BK188" i="25"/>
  <c r="BJ188" i="25"/>
  <c r="BI188" i="25"/>
  <c r="BF188" i="25"/>
  <c r="BE188" i="25"/>
  <c r="BD188" i="25"/>
  <c r="BC188" i="25"/>
  <c r="BB188" i="25"/>
  <c r="AZ188" i="25"/>
  <c r="AY188" i="25"/>
  <c r="AX188" i="25"/>
  <c r="AW188" i="25"/>
  <c r="AV188" i="25"/>
  <c r="AU188" i="25"/>
  <c r="AT188" i="25"/>
  <c r="AS188" i="25"/>
  <c r="AR188" i="25"/>
  <c r="AQ188" i="25"/>
  <c r="AP188" i="25"/>
  <c r="AO188" i="25"/>
  <c r="AN188" i="25"/>
  <c r="AM188" i="25"/>
  <c r="AL188" i="25"/>
  <c r="AK188" i="25"/>
  <c r="AJ188" i="25"/>
  <c r="AI188" i="25"/>
  <c r="AH188" i="25"/>
  <c r="AG188" i="25"/>
  <c r="AF188" i="25"/>
  <c r="U188" i="25"/>
  <c r="T188" i="25"/>
  <c r="S188" i="25"/>
  <c r="R188" i="25"/>
  <c r="Q188" i="25"/>
  <c r="P188" i="25"/>
  <c r="O188" i="25"/>
  <c r="N188" i="25"/>
  <c r="M188" i="25"/>
  <c r="L188" i="25"/>
  <c r="K188" i="25"/>
  <c r="J188" i="25"/>
  <c r="I188" i="25"/>
  <c r="CH187" i="25"/>
  <c r="CG187" i="25"/>
  <c r="CF187" i="25"/>
  <c r="CE187" i="25"/>
  <c r="CD187" i="25"/>
  <c r="CC187" i="25"/>
  <c r="CB187" i="25"/>
  <c r="CA187" i="25"/>
  <c r="BZ187" i="25"/>
  <c r="BY187" i="25"/>
  <c r="BX187" i="25"/>
  <c r="BW187" i="25"/>
  <c r="BV187" i="25"/>
  <c r="BU187" i="25"/>
  <c r="BT187" i="25"/>
  <c r="BS187" i="25"/>
  <c r="BR187" i="25"/>
  <c r="BQ187" i="25"/>
  <c r="BP187" i="25"/>
  <c r="BO187" i="25"/>
  <c r="BN187" i="25"/>
  <c r="BM187" i="25"/>
  <c r="BL187" i="25"/>
  <c r="BK187" i="25"/>
  <c r="BJ187" i="25"/>
  <c r="BI187" i="25"/>
  <c r="BF187" i="25"/>
  <c r="BE187" i="25"/>
  <c r="BD187" i="25"/>
  <c r="BC187" i="25"/>
  <c r="BB187" i="25"/>
  <c r="AZ187" i="25"/>
  <c r="AY187" i="25"/>
  <c r="AX187" i="25"/>
  <c r="AW187" i="25"/>
  <c r="AV187" i="25"/>
  <c r="AU187" i="25"/>
  <c r="AT187" i="25"/>
  <c r="AS187" i="25"/>
  <c r="AR187" i="25"/>
  <c r="AQ187" i="25"/>
  <c r="AP187" i="25"/>
  <c r="AO187" i="25"/>
  <c r="AN187" i="25"/>
  <c r="AM187" i="25"/>
  <c r="AL187" i="25"/>
  <c r="AK187" i="25"/>
  <c r="AJ187" i="25"/>
  <c r="AI187" i="25"/>
  <c r="AH187" i="25"/>
  <c r="AG187" i="25"/>
  <c r="AF187" i="25"/>
  <c r="U187" i="25"/>
  <c r="T187" i="25"/>
  <c r="S187" i="25"/>
  <c r="R187" i="25"/>
  <c r="Q187" i="25"/>
  <c r="P187" i="25"/>
  <c r="O187" i="25"/>
  <c r="N187" i="25"/>
  <c r="M187" i="25"/>
  <c r="L187" i="25"/>
  <c r="K187" i="25"/>
  <c r="J187" i="25"/>
  <c r="I187" i="25"/>
  <c r="CH186" i="25"/>
  <c r="CG186" i="25"/>
  <c r="CF186" i="25"/>
  <c r="CE186" i="25"/>
  <c r="CD186" i="25"/>
  <c r="CC186" i="25"/>
  <c r="CB186" i="25"/>
  <c r="CA186" i="25"/>
  <c r="BZ186" i="25"/>
  <c r="BY186" i="25"/>
  <c r="BX186" i="25"/>
  <c r="BW186" i="25"/>
  <c r="BV186" i="25"/>
  <c r="BU186" i="25"/>
  <c r="BT186" i="25"/>
  <c r="BS186" i="25"/>
  <c r="BR186" i="25"/>
  <c r="BQ186" i="25"/>
  <c r="BP186" i="25"/>
  <c r="BO186" i="25"/>
  <c r="BN186" i="25"/>
  <c r="BM186" i="25"/>
  <c r="BL186" i="25"/>
  <c r="BK186" i="25"/>
  <c r="BJ186" i="25"/>
  <c r="BI186" i="25"/>
  <c r="BF186" i="25"/>
  <c r="BE186" i="25"/>
  <c r="BD186" i="25"/>
  <c r="BC186" i="25"/>
  <c r="BB186" i="25"/>
  <c r="AZ186" i="25"/>
  <c r="AY186" i="25"/>
  <c r="AX186" i="25"/>
  <c r="AW186" i="25"/>
  <c r="AV186" i="25"/>
  <c r="AU186" i="25"/>
  <c r="AT186" i="25"/>
  <c r="AS186" i="25"/>
  <c r="AR186" i="25"/>
  <c r="AQ186" i="25"/>
  <c r="AP186" i="25"/>
  <c r="AO186" i="25"/>
  <c r="AN186" i="25"/>
  <c r="AM186" i="25"/>
  <c r="AL186" i="25"/>
  <c r="AK186" i="25"/>
  <c r="AJ186" i="25"/>
  <c r="AI186" i="25"/>
  <c r="AH186" i="25"/>
  <c r="AG186" i="25"/>
  <c r="AF186" i="25"/>
  <c r="U186" i="25"/>
  <c r="T186" i="25"/>
  <c r="S186" i="25"/>
  <c r="R186" i="25"/>
  <c r="Q186" i="25"/>
  <c r="P186" i="25"/>
  <c r="O186" i="25"/>
  <c r="N186" i="25"/>
  <c r="M186" i="25"/>
  <c r="L186" i="25"/>
  <c r="K186" i="25"/>
  <c r="J186" i="25"/>
  <c r="I186" i="25"/>
  <c r="CH185" i="25"/>
  <c r="CG185" i="25"/>
  <c r="CF185" i="25"/>
  <c r="CE185" i="25"/>
  <c r="CD185" i="25"/>
  <c r="CC185" i="25"/>
  <c r="CB185" i="25"/>
  <c r="CA185" i="25"/>
  <c r="BZ185" i="25"/>
  <c r="BY185" i="25"/>
  <c r="BX185" i="25"/>
  <c r="BW185" i="25"/>
  <c r="BV185" i="25"/>
  <c r="BU185" i="25"/>
  <c r="BT185" i="25"/>
  <c r="BS185" i="25"/>
  <c r="BR185" i="25"/>
  <c r="BQ185" i="25"/>
  <c r="BP185" i="25"/>
  <c r="BO185" i="25"/>
  <c r="BN185" i="25"/>
  <c r="BM185" i="25"/>
  <c r="BL185" i="25"/>
  <c r="BK185" i="25"/>
  <c r="BJ185" i="25"/>
  <c r="BI185" i="25"/>
  <c r="BF185" i="25"/>
  <c r="BE185" i="25"/>
  <c r="BD185" i="25"/>
  <c r="BC185" i="25"/>
  <c r="BB185" i="25"/>
  <c r="AZ185" i="25"/>
  <c r="AY185" i="25"/>
  <c r="AX185" i="25"/>
  <c r="AW185" i="25"/>
  <c r="AV185" i="25"/>
  <c r="AU185" i="25"/>
  <c r="AT185" i="25"/>
  <c r="AS185" i="25"/>
  <c r="AR185" i="25"/>
  <c r="AQ185" i="25"/>
  <c r="AP185" i="25"/>
  <c r="AO185" i="25"/>
  <c r="AN185" i="25"/>
  <c r="AM185" i="25"/>
  <c r="AL185" i="25"/>
  <c r="AK185" i="25"/>
  <c r="AJ185" i="25"/>
  <c r="AI185" i="25"/>
  <c r="AH185" i="25"/>
  <c r="AG185" i="25"/>
  <c r="AF185" i="25"/>
  <c r="U185" i="25"/>
  <c r="T185" i="25"/>
  <c r="S185" i="25"/>
  <c r="R185" i="25"/>
  <c r="Q185" i="25"/>
  <c r="P185" i="25"/>
  <c r="O185" i="25"/>
  <c r="N185" i="25"/>
  <c r="M185" i="25"/>
  <c r="L185" i="25"/>
  <c r="K185" i="25"/>
  <c r="J185" i="25"/>
  <c r="I185" i="25"/>
  <c r="CH184" i="25"/>
  <c r="CG184" i="25"/>
  <c r="CF184" i="25"/>
  <c r="CE184" i="25"/>
  <c r="CD184" i="25"/>
  <c r="CC184" i="25"/>
  <c r="CB184" i="25"/>
  <c r="CA184" i="25"/>
  <c r="BZ184" i="25"/>
  <c r="BY184" i="25"/>
  <c r="BX184" i="25"/>
  <c r="BW184" i="25"/>
  <c r="BV184" i="25"/>
  <c r="BU184" i="25"/>
  <c r="BT184" i="25"/>
  <c r="BS184" i="25"/>
  <c r="BR184" i="25"/>
  <c r="BQ184" i="25"/>
  <c r="BP184" i="25"/>
  <c r="BO184" i="25"/>
  <c r="BN184" i="25"/>
  <c r="BM184" i="25"/>
  <c r="BL184" i="25"/>
  <c r="BK184" i="25"/>
  <c r="BJ184" i="25"/>
  <c r="BI184" i="25"/>
  <c r="BF184" i="25"/>
  <c r="BE184" i="25"/>
  <c r="BD184" i="25"/>
  <c r="BC184" i="25"/>
  <c r="BB184" i="25"/>
  <c r="AZ184" i="25"/>
  <c r="AY184" i="25"/>
  <c r="AX184" i="25"/>
  <c r="AW184" i="25"/>
  <c r="AV184" i="25"/>
  <c r="AU184" i="25"/>
  <c r="AT184" i="25"/>
  <c r="AS184" i="25"/>
  <c r="AR184" i="25"/>
  <c r="AQ184" i="25"/>
  <c r="AP184" i="25"/>
  <c r="AO184" i="25"/>
  <c r="AN184" i="25"/>
  <c r="AM184" i="25"/>
  <c r="AL184" i="25"/>
  <c r="AK184" i="25"/>
  <c r="AJ184" i="25"/>
  <c r="AI184" i="25"/>
  <c r="AH184" i="25"/>
  <c r="AG184" i="25"/>
  <c r="AF184" i="25"/>
  <c r="U184" i="25"/>
  <c r="T184" i="25"/>
  <c r="S184" i="25"/>
  <c r="R184" i="25"/>
  <c r="Q184" i="25"/>
  <c r="P184" i="25"/>
  <c r="O184" i="25"/>
  <c r="N184" i="25"/>
  <c r="M184" i="25"/>
  <c r="L184" i="25"/>
  <c r="K184" i="25"/>
  <c r="J184" i="25"/>
  <c r="I184" i="25"/>
  <c r="CH183" i="25"/>
  <c r="CG183" i="25"/>
  <c r="CF183" i="25"/>
  <c r="CE183" i="25"/>
  <c r="CD183" i="25"/>
  <c r="CC183" i="25"/>
  <c r="CB183" i="25"/>
  <c r="CA183" i="25"/>
  <c r="BZ183" i="25"/>
  <c r="BY183" i="25"/>
  <c r="BX183" i="25"/>
  <c r="BW183" i="25"/>
  <c r="BV183" i="25"/>
  <c r="BU183" i="25"/>
  <c r="BT183" i="25"/>
  <c r="BS183" i="25"/>
  <c r="BR183" i="25"/>
  <c r="BQ183" i="25"/>
  <c r="BP183" i="25"/>
  <c r="BO183" i="25"/>
  <c r="BN183" i="25"/>
  <c r="BM183" i="25"/>
  <c r="BL183" i="25"/>
  <c r="BK183" i="25"/>
  <c r="BJ183" i="25"/>
  <c r="BI183" i="25"/>
  <c r="BF183" i="25"/>
  <c r="BE183" i="25"/>
  <c r="BD183" i="25"/>
  <c r="BC183" i="25"/>
  <c r="BB183" i="25"/>
  <c r="AZ183" i="25"/>
  <c r="AY183" i="25"/>
  <c r="AX183" i="25"/>
  <c r="AW183" i="25"/>
  <c r="AV183" i="25"/>
  <c r="AU183" i="25"/>
  <c r="AT183" i="25"/>
  <c r="AS183" i="25"/>
  <c r="AR183" i="25"/>
  <c r="AQ183" i="25"/>
  <c r="AP183" i="25"/>
  <c r="AO183" i="25"/>
  <c r="AN183" i="25"/>
  <c r="AM183" i="25"/>
  <c r="AL183" i="25"/>
  <c r="AK183" i="25"/>
  <c r="AJ183" i="25"/>
  <c r="AI183" i="25"/>
  <c r="AH183" i="25"/>
  <c r="AG183" i="25"/>
  <c r="AF183" i="25"/>
  <c r="U183" i="25"/>
  <c r="T183" i="25"/>
  <c r="S183" i="25"/>
  <c r="R183" i="25"/>
  <c r="Q183" i="25"/>
  <c r="P183" i="25"/>
  <c r="O183" i="25"/>
  <c r="N183" i="25"/>
  <c r="M183" i="25"/>
  <c r="L183" i="25"/>
  <c r="K183" i="25"/>
  <c r="J183" i="25"/>
  <c r="I183" i="25"/>
  <c r="CH182" i="25"/>
  <c r="CG182" i="25"/>
  <c r="CF182" i="25"/>
  <c r="CE182" i="25"/>
  <c r="CD182" i="25"/>
  <c r="CC182" i="25"/>
  <c r="CB182" i="25"/>
  <c r="CA182" i="25"/>
  <c r="BZ182" i="25"/>
  <c r="BY182" i="25"/>
  <c r="BX182" i="25"/>
  <c r="BW182" i="25"/>
  <c r="BV182" i="25"/>
  <c r="BU182" i="25"/>
  <c r="BT182" i="25"/>
  <c r="BS182" i="25"/>
  <c r="BR182" i="25"/>
  <c r="BQ182" i="25"/>
  <c r="BP182" i="25"/>
  <c r="BO182" i="25"/>
  <c r="BN182" i="25"/>
  <c r="BM182" i="25"/>
  <c r="BL182" i="25"/>
  <c r="BK182" i="25"/>
  <c r="BJ182" i="25"/>
  <c r="BI182" i="25"/>
  <c r="BF182" i="25"/>
  <c r="BE182" i="25"/>
  <c r="BD182" i="25"/>
  <c r="BC182" i="25"/>
  <c r="BB182" i="25"/>
  <c r="AZ182" i="25"/>
  <c r="AY182" i="25"/>
  <c r="AX182" i="25"/>
  <c r="AW182" i="25"/>
  <c r="AV182" i="25"/>
  <c r="AU182" i="25"/>
  <c r="AT182" i="25"/>
  <c r="AS182" i="25"/>
  <c r="AR182" i="25"/>
  <c r="AQ182" i="25"/>
  <c r="AP182" i="25"/>
  <c r="AO182" i="25"/>
  <c r="AN182" i="25"/>
  <c r="AM182" i="25"/>
  <c r="AL182" i="25"/>
  <c r="AK182" i="25"/>
  <c r="AJ182" i="25"/>
  <c r="AI182" i="25"/>
  <c r="AH182" i="25"/>
  <c r="AG182" i="25"/>
  <c r="AF182" i="25"/>
  <c r="U182" i="25"/>
  <c r="T182" i="25"/>
  <c r="S182" i="25"/>
  <c r="R182" i="25"/>
  <c r="Q182" i="25"/>
  <c r="P182" i="25"/>
  <c r="O182" i="25"/>
  <c r="N182" i="25"/>
  <c r="M182" i="25"/>
  <c r="L182" i="25"/>
  <c r="K182" i="25"/>
  <c r="J182" i="25"/>
  <c r="I182" i="25"/>
  <c r="CH181" i="25"/>
  <c r="CG181" i="25"/>
  <c r="CF181" i="25"/>
  <c r="CE181" i="25"/>
  <c r="CD181" i="25"/>
  <c r="CC181" i="25"/>
  <c r="CB181" i="25"/>
  <c r="CA181" i="25"/>
  <c r="BZ181" i="25"/>
  <c r="BY181" i="25"/>
  <c r="BX181" i="25"/>
  <c r="BW181" i="25"/>
  <c r="BV181" i="25"/>
  <c r="BU181" i="25"/>
  <c r="BT181" i="25"/>
  <c r="BS181" i="25"/>
  <c r="BR181" i="25"/>
  <c r="BQ181" i="25"/>
  <c r="BP181" i="25"/>
  <c r="BO181" i="25"/>
  <c r="BN181" i="25"/>
  <c r="BM181" i="25"/>
  <c r="BL181" i="25"/>
  <c r="BK181" i="25"/>
  <c r="BJ181" i="25"/>
  <c r="BI181" i="25"/>
  <c r="BF181" i="25"/>
  <c r="BE181" i="25"/>
  <c r="BD181" i="25"/>
  <c r="BC181" i="25"/>
  <c r="BB181" i="25"/>
  <c r="AZ181" i="25"/>
  <c r="AY181" i="25"/>
  <c r="AX181" i="25"/>
  <c r="AW181" i="25"/>
  <c r="AV181" i="25"/>
  <c r="AU181" i="25"/>
  <c r="AT181" i="25"/>
  <c r="AS181" i="25"/>
  <c r="AR181" i="25"/>
  <c r="AQ181" i="25"/>
  <c r="AP181" i="25"/>
  <c r="AO181" i="25"/>
  <c r="AN181" i="25"/>
  <c r="AM181" i="25"/>
  <c r="AL181" i="25"/>
  <c r="AK181" i="25"/>
  <c r="AJ181" i="25"/>
  <c r="AI181" i="25"/>
  <c r="AH181" i="25"/>
  <c r="AG181" i="25"/>
  <c r="AF181" i="25"/>
  <c r="U181" i="25"/>
  <c r="T181" i="25"/>
  <c r="S181" i="25"/>
  <c r="R181" i="25"/>
  <c r="Q181" i="25"/>
  <c r="P181" i="25"/>
  <c r="O181" i="25"/>
  <c r="N181" i="25"/>
  <c r="M181" i="25"/>
  <c r="L181" i="25"/>
  <c r="K181" i="25"/>
  <c r="J181" i="25"/>
  <c r="I181" i="25"/>
  <c r="CH180" i="25"/>
  <c r="CG180" i="25"/>
  <c r="CF180" i="25"/>
  <c r="CE180" i="25"/>
  <c r="CD180" i="25"/>
  <c r="CC180" i="25"/>
  <c r="CB180" i="25"/>
  <c r="CA180" i="25"/>
  <c r="BZ180" i="25"/>
  <c r="BY180" i="25"/>
  <c r="BX180" i="25"/>
  <c r="BW180" i="25"/>
  <c r="BV180" i="25"/>
  <c r="BU180" i="25"/>
  <c r="BT180" i="25"/>
  <c r="BS180" i="25"/>
  <c r="BR180" i="25"/>
  <c r="BQ180" i="25"/>
  <c r="BP180" i="25"/>
  <c r="BO180" i="25"/>
  <c r="BN180" i="25"/>
  <c r="BM180" i="25"/>
  <c r="BL180" i="25"/>
  <c r="BK180" i="25"/>
  <c r="BJ180" i="25"/>
  <c r="BI180" i="25"/>
  <c r="BF180" i="25"/>
  <c r="BE180" i="25"/>
  <c r="BD180" i="25"/>
  <c r="BC180" i="25"/>
  <c r="BB180" i="25"/>
  <c r="AZ180" i="25"/>
  <c r="AY180" i="25"/>
  <c r="AX180" i="25"/>
  <c r="AW180" i="25"/>
  <c r="AV180" i="25"/>
  <c r="AU180" i="25"/>
  <c r="AT180" i="25"/>
  <c r="AS180" i="25"/>
  <c r="AR180" i="25"/>
  <c r="AQ180" i="25"/>
  <c r="AP180" i="25"/>
  <c r="AO180" i="25"/>
  <c r="AN180" i="25"/>
  <c r="AM180" i="25"/>
  <c r="AL180" i="25"/>
  <c r="AK180" i="25"/>
  <c r="AJ180" i="25"/>
  <c r="AI180" i="25"/>
  <c r="AH180" i="25"/>
  <c r="AG180" i="25"/>
  <c r="AF180" i="25"/>
  <c r="U180" i="25"/>
  <c r="T180" i="25"/>
  <c r="S180" i="25"/>
  <c r="R180" i="25"/>
  <c r="Q180" i="25"/>
  <c r="P180" i="25"/>
  <c r="O180" i="25"/>
  <c r="N180" i="25"/>
  <c r="M180" i="25"/>
  <c r="L180" i="25"/>
  <c r="K180" i="25"/>
  <c r="J180" i="25"/>
  <c r="I180" i="25"/>
  <c r="CH179" i="25"/>
  <c r="CG179" i="25"/>
  <c r="CF179" i="25"/>
  <c r="CE179" i="25"/>
  <c r="CD179" i="25"/>
  <c r="CC179" i="25"/>
  <c r="CB179" i="25"/>
  <c r="CA179" i="25"/>
  <c r="BZ179" i="25"/>
  <c r="BY179" i="25"/>
  <c r="BX179" i="25"/>
  <c r="BW179" i="25"/>
  <c r="BV179" i="25"/>
  <c r="BU179" i="25"/>
  <c r="BT179" i="25"/>
  <c r="BS179" i="25"/>
  <c r="BR179" i="25"/>
  <c r="BQ179" i="25"/>
  <c r="BP179" i="25"/>
  <c r="BO179" i="25"/>
  <c r="BN179" i="25"/>
  <c r="BM179" i="25"/>
  <c r="BF179" i="25"/>
  <c r="BE179" i="25"/>
  <c r="BD179" i="25"/>
  <c r="BC179" i="25"/>
  <c r="BB179" i="25"/>
  <c r="AZ179" i="25"/>
  <c r="AY179" i="25"/>
  <c r="AX179" i="25"/>
  <c r="AW179" i="25"/>
  <c r="AV179" i="25"/>
  <c r="AU179" i="25"/>
  <c r="AT179" i="25"/>
  <c r="AS179" i="25"/>
  <c r="AR179" i="25"/>
  <c r="AQ179" i="25"/>
  <c r="AP179" i="25"/>
  <c r="AO179" i="25"/>
  <c r="AN179" i="25"/>
  <c r="AM179" i="25"/>
  <c r="AL179" i="25"/>
  <c r="AK179" i="25"/>
  <c r="AJ179" i="25"/>
  <c r="AI179" i="25"/>
  <c r="AH179" i="25"/>
  <c r="AG179" i="25"/>
  <c r="AF179" i="25"/>
  <c r="U179" i="25"/>
  <c r="T179" i="25"/>
  <c r="S179" i="25"/>
  <c r="R179" i="25"/>
  <c r="Q179" i="25"/>
  <c r="P179" i="25"/>
  <c r="O179" i="25"/>
  <c r="N179" i="25"/>
  <c r="M179" i="25"/>
  <c r="L179" i="25"/>
  <c r="K179" i="25"/>
  <c r="J179" i="25"/>
  <c r="I179" i="25"/>
  <c r="CH178" i="25"/>
  <c r="CG178" i="25"/>
  <c r="CF178" i="25"/>
  <c r="CE178" i="25"/>
  <c r="CD178" i="25"/>
  <c r="CC178" i="25"/>
  <c r="CB178" i="25"/>
  <c r="CA178" i="25"/>
  <c r="BZ178" i="25"/>
  <c r="BY178" i="25"/>
  <c r="BX178" i="25"/>
  <c r="BW178" i="25"/>
  <c r="BV178" i="25"/>
  <c r="BU178" i="25"/>
  <c r="BT178" i="25"/>
  <c r="BS178" i="25"/>
  <c r="BR178" i="25"/>
  <c r="BQ178" i="25"/>
  <c r="BP178" i="25"/>
  <c r="BO178" i="25"/>
  <c r="BN178" i="25"/>
  <c r="BM178" i="25"/>
  <c r="BL178" i="25"/>
  <c r="BK178" i="25"/>
  <c r="BJ178" i="25"/>
  <c r="BI178" i="25"/>
  <c r="BF178" i="25"/>
  <c r="BE178" i="25"/>
  <c r="BD178" i="25"/>
  <c r="BC178" i="25"/>
  <c r="BB178" i="25"/>
  <c r="AZ178" i="25"/>
  <c r="AY178" i="25"/>
  <c r="AX178" i="25"/>
  <c r="AW178" i="25"/>
  <c r="AV178" i="25"/>
  <c r="AU178" i="25"/>
  <c r="AT178" i="25"/>
  <c r="AS178" i="25"/>
  <c r="AR178" i="25"/>
  <c r="AQ178" i="25"/>
  <c r="AP178" i="25"/>
  <c r="AO178" i="25"/>
  <c r="AN178" i="25"/>
  <c r="AM178" i="25"/>
  <c r="AL178" i="25"/>
  <c r="AK178" i="25"/>
  <c r="AJ178" i="25"/>
  <c r="AI178" i="25"/>
  <c r="AH178" i="25"/>
  <c r="AG178" i="25"/>
  <c r="AF178" i="25"/>
  <c r="U178" i="25"/>
  <c r="T178" i="25"/>
  <c r="S178" i="25"/>
  <c r="R178" i="25"/>
  <c r="Q178" i="25"/>
  <c r="P178" i="25"/>
  <c r="O178" i="25"/>
  <c r="N178" i="25"/>
  <c r="M178" i="25"/>
  <c r="L178" i="25"/>
  <c r="K178" i="25"/>
  <c r="J178" i="25"/>
  <c r="I178" i="25"/>
  <c r="CH177" i="25"/>
  <c r="CG177" i="25"/>
  <c r="CF177" i="25"/>
  <c r="CE177" i="25"/>
  <c r="CD177" i="25"/>
  <c r="CC177" i="25"/>
  <c r="CB177" i="25"/>
  <c r="CA177" i="25"/>
  <c r="BZ177" i="25"/>
  <c r="BY177" i="25"/>
  <c r="BX177" i="25"/>
  <c r="BW177" i="25"/>
  <c r="BV177" i="25"/>
  <c r="BU177" i="25"/>
  <c r="BT177" i="25"/>
  <c r="BS177" i="25"/>
  <c r="BR177" i="25"/>
  <c r="BQ177" i="25"/>
  <c r="BP177" i="25"/>
  <c r="BO177" i="25"/>
  <c r="BN177" i="25"/>
  <c r="BM177" i="25"/>
  <c r="BL177" i="25"/>
  <c r="BK177" i="25"/>
  <c r="BJ177" i="25"/>
  <c r="BI177" i="25"/>
  <c r="BF177" i="25"/>
  <c r="BE177" i="25"/>
  <c r="BD177" i="25"/>
  <c r="BC177" i="25"/>
  <c r="BB177" i="25"/>
  <c r="AZ177" i="25"/>
  <c r="AY177" i="25"/>
  <c r="AX177" i="25"/>
  <c r="AW177" i="25"/>
  <c r="AV177" i="25"/>
  <c r="AU177" i="25"/>
  <c r="AT177" i="25"/>
  <c r="AS177" i="25"/>
  <c r="AR177" i="25"/>
  <c r="AQ177" i="25"/>
  <c r="AP177" i="25"/>
  <c r="AO177" i="25"/>
  <c r="AN177" i="25"/>
  <c r="AM177" i="25"/>
  <c r="AL177" i="25"/>
  <c r="AK177" i="25"/>
  <c r="AJ177" i="25"/>
  <c r="AI177" i="25"/>
  <c r="AH177" i="25"/>
  <c r="AG177" i="25"/>
  <c r="AF177" i="25"/>
  <c r="U177" i="25"/>
  <c r="T177" i="25"/>
  <c r="S177" i="25"/>
  <c r="R177" i="25"/>
  <c r="Q177" i="25"/>
  <c r="P177" i="25"/>
  <c r="O177" i="25"/>
  <c r="N177" i="25"/>
  <c r="M177" i="25"/>
  <c r="L177" i="25"/>
  <c r="K177" i="25"/>
  <c r="J177" i="25"/>
  <c r="I177" i="25"/>
  <c r="CH176" i="25"/>
  <c r="CG176" i="25"/>
  <c r="CF176" i="25"/>
  <c r="CE176" i="25"/>
  <c r="CD176" i="25"/>
  <c r="CC176" i="25"/>
  <c r="CB176" i="25"/>
  <c r="CA176" i="25"/>
  <c r="BZ176" i="25"/>
  <c r="BY176" i="25"/>
  <c r="BX176" i="25"/>
  <c r="BW176" i="25"/>
  <c r="BV176" i="25"/>
  <c r="BU176" i="25"/>
  <c r="BT176" i="25"/>
  <c r="BS176" i="25"/>
  <c r="BR176" i="25"/>
  <c r="BQ176" i="25"/>
  <c r="BP176" i="25"/>
  <c r="BO176" i="25"/>
  <c r="BN176" i="25"/>
  <c r="BM176" i="25"/>
  <c r="BL176" i="25"/>
  <c r="BK176" i="25"/>
  <c r="BJ176" i="25"/>
  <c r="BI176" i="25"/>
  <c r="BF176" i="25"/>
  <c r="BE176" i="25"/>
  <c r="BD176" i="25"/>
  <c r="BC176" i="25"/>
  <c r="BB176" i="25"/>
  <c r="AZ176" i="25"/>
  <c r="AY176" i="25"/>
  <c r="AX176" i="25"/>
  <c r="AW176" i="25"/>
  <c r="AV176" i="25"/>
  <c r="AU176" i="25"/>
  <c r="AT176" i="25"/>
  <c r="AS176" i="25"/>
  <c r="AR176" i="25"/>
  <c r="AQ176" i="25"/>
  <c r="AP176" i="25"/>
  <c r="AO176" i="25"/>
  <c r="AN176" i="25"/>
  <c r="AM176" i="25"/>
  <c r="AL176" i="25"/>
  <c r="AK176" i="25"/>
  <c r="AJ176" i="25"/>
  <c r="AI176" i="25"/>
  <c r="AH176" i="25"/>
  <c r="AG176" i="25"/>
  <c r="AF176" i="25"/>
  <c r="U176" i="25"/>
  <c r="T176" i="25"/>
  <c r="S176" i="25"/>
  <c r="R176" i="25"/>
  <c r="Q176" i="25"/>
  <c r="P176" i="25"/>
  <c r="O176" i="25"/>
  <c r="N176" i="25"/>
  <c r="M176" i="25"/>
  <c r="L176" i="25"/>
  <c r="K176" i="25"/>
  <c r="J176" i="25"/>
  <c r="I176" i="25"/>
  <c r="CJ175" i="25"/>
  <c r="CH175" i="25"/>
  <c r="CG175" i="25"/>
  <c r="CF175" i="25"/>
  <c r="CE175" i="25"/>
  <c r="CD175" i="25"/>
  <c r="CC175" i="25"/>
  <c r="CB175" i="25"/>
  <c r="CA175" i="25"/>
  <c r="BZ175" i="25"/>
  <c r="BY175" i="25"/>
  <c r="BX175" i="25"/>
  <c r="BW175" i="25"/>
  <c r="BV175" i="25"/>
  <c r="BU175" i="25"/>
  <c r="BT175" i="25"/>
  <c r="BS175" i="25"/>
  <c r="BR175" i="25"/>
  <c r="BQ175" i="25"/>
  <c r="BP175" i="25"/>
  <c r="BO175" i="25"/>
  <c r="BN175" i="25"/>
  <c r="BM175" i="25"/>
  <c r="BL175" i="25"/>
  <c r="BK175" i="25"/>
  <c r="BJ175" i="25"/>
  <c r="BI175" i="25"/>
  <c r="BG175" i="25"/>
  <c r="BF175" i="25"/>
  <c r="BE175" i="25"/>
  <c r="BD175" i="25"/>
  <c r="BC175" i="25"/>
  <c r="BB175" i="25"/>
  <c r="AZ175" i="25"/>
  <c r="AY175" i="25"/>
  <c r="AX175" i="25"/>
  <c r="AW175" i="25"/>
  <c r="AV175" i="25"/>
  <c r="AU175" i="25"/>
  <c r="AT175" i="25"/>
  <c r="AS175" i="25"/>
  <c r="AR175" i="25"/>
  <c r="AQ175" i="25"/>
  <c r="AP175" i="25"/>
  <c r="AO175" i="25"/>
  <c r="AN175" i="25"/>
  <c r="AM175" i="25"/>
  <c r="AL175" i="25"/>
  <c r="AK175" i="25"/>
  <c r="AJ175" i="25"/>
  <c r="AI175" i="25"/>
  <c r="AH175" i="25"/>
  <c r="AG175" i="25"/>
  <c r="AF175" i="25"/>
  <c r="U175" i="25"/>
  <c r="T175" i="25"/>
  <c r="S175" i="25"/>
  <c r="R175" i="25"/>
  <c r="Q175" i="25"/>
  <c r="P175" i="25"/>
  <c r="O175" i="25"/>
  <c r="N175" i="25"/>
  <c r="M175" i="25"/>
  <c r="L175" i="25"/>
  <c r="K175" i="25"/>
  <c r="J175" i="25"/>
  <c r="I175" i="25"/>
  <c r="CH174" i="25"/>
  <c r="CG174" i="25"/>
  <c r="CF174" i="25"/>
  <c r="CE174" i="25"/>
  <c r="CD174" i="25"/>
  <c r="CC174" i="25"/>
  <c r="CB174" i="25"/>
  <c r="CA174" i="25"/>
  <c r="BZ174" i="25"/>
  <c r="BY174" i="25"/>
  <c r="BX174" i="25"/>
  <c r="BW174" i="25"/>
  <c r="BV174" i="25"/>
  <c r="BU174" i="25"/>
  <c r="BT174" i="25"/>
  <c r="BS174" i="25"/>
  <c r="BR174" i="25"/>
  <c r="BQ174" i="25"/>
  <c r="BP174" i="25"/>
  <c r="BO174" i="25"/>
  <c r="BN174" i="25"/>
  <c r="BM174" i="25"/>
  <c r="BL174" i="25"/>
  <c r="BK174" i="25"/>
  <c r="BJ174" i="25"/>
  <c r="BI174" i="25"/>
  <c r="BF174" i="25"/>
  <c r="BE174" i="25"/>
  <c r="BD174" i="25"/>
  <c r="BC174" i="25"/>
  <c r="BB174" i="25"/>
  <c r="AZ174" i="25"/>
  <c r="AY174" i="25"/>
  <c r="AX174" i="25"/>
  <c r="AW174" i="25"/>
  <c r="AV174" i="25"/>
  <c r="AU174" i="25"/>
  <c r="AT174" i="25"/>
  <c r="AS174" i="25"/>
  <c r="AR174" i="25"/>
  <c r="AQ174" i="25"/>
  <c r="AP174" i="25"/>
  <c r="AO174" i="25"/>
  <c r="AN174" i="25"/>
  <c r="AM174" i="25"/>
  <c r="AL174" i="25"/>
  <c r="AK174" i="25"/>
  <c r="AJ174" i="25"/>
  <c r="AI174" i="25"/>
  <c r="AH174" i="25"/>
  <c r="AG174" i="25"/>
  <c r="AF174" i="25"/>
  <c r="U174" i="25"/>
  <c r="T174" i="25"/>
  <c r="S174" i="25"/>
  <c r="R174" i="25"/>
  <c r="Q174" i="25"/>
  <c r="P174" i="25"/>
  <c r="O174" i="25"/>
  <c r="N174" i="25"/>
  <c r="M174" i="25"/>
  <c r="L174" i="25"/>
  <c r="K174" i="25"/>
  <c r="J174" i="25"/>
  <c r="I174" i="25"/>
  <c r="CH173" i="25"/>
  <c r="CG173" i="25"/>
  <c r="CF173" i="25"/>
  <c r="CE173" i="25"/>
  <c r="CD173" i="25"/>
  <c r="CC173" i="25"/>
  <c r="CB173" i="25"/>
  <c r="CA173" i="25"/>
  <c r="BZ173" i="25"/>
  <c r="BY173" i="25"/>
  <c r="BX173" i="25"/>
  <c r="BW173" i="25"/>
  <c r="BV173" i="25"/>
  <c r="BU173" i="25"/>
  <c r="BT173" i="25"/>
  <c r="BS173" i="25"/>
  <c r="BR173" i="25"/>
  <c r="BQ173" i="25"/>
  <c r="BP173" i="25"/>
  <c r="BO173" i="25"/>
  <c r="BN173" i="25"/>
  <c r="BM173" i="25"/>
  <c r="BL173" i="25"/>
  <c r="BK173" i="25"/>
  <c r="BJ173" i="25"/>
  <c r="BI173" i="25"/>
  <c r="BF173" i="25"/>
  <c r="BE173" i="25"/>
  <c r="BD173" i="25"/>
  <c r="BC173" i="25"/>
  <c r="BB173" i="25"/>
  <c r="AZ173" i="25"/>
  <c r="AY173" i="25"/>
  <c r="AX173" i="25"/>
  <c r="AW173" i="25"/>
  <c r="AV173" i="25"/>
  <c r="AU173" i="25"/>
  <c r="AT173" i="25"/>
  <c r="AS173" i="25"/>
  <c r="AR173" i="25"/>
  <c r="AQ173" i="25"/>
  <c r="AP173" i="25"/>
  <c r="AO173" i="25"/>
  <c r="AN173" i="25"/>
  <c r="AM173" i="25"/>
  <c r="AL173" i="25"/>
  <c r="AK173" i="25"/>
  <c r="AJ173" i="25"/>
  <c r="AI173" i="25"/>
  <c r="AH173" i="25"/>
  <c r="AG173" i="25"/>
  <c r="AF173" i="25"/>
  <c r="U173" i="25"/>
  <c r="T173" i="25"/>
  <c r="S173" i="25"/>
  <c r="R173" i="25"/>
  <c r="Q173" i="25"/>
  <c r="P173" i="25"/>
  <c r="O173" i="25"/>
  <c r="N173" i="25"/>
  <c r="M173" i="25"/>
  <c r="L173" i="25"/>
  <c r="K173" i="25"/>
  <c r="J173" i="25"/>
  <c r="I173" i="25"/>
  <c r="CH172" i="25"/>
  <c r="CG172" i="25"/>
  <c r="CF172" i="25"/>
  <c r="CE172" i="25"/>
  <c r="CD172" i="25"/>
  <c r="CC172" i="25"/>
  <c r="CB172" i="25"/>
  <c r="CA172" i="25"/>
  <c r="BZ172" i="25"/>
  <c r="BY172" i="25"/>
  <c r="BX172" i="25"/>
  <c r="BW172" i="25"/>
  <c r="BV172" i="25"/>
  <c r="BU172" i="25"/>
  <c r="BT172" i="25"/>
  <c r="BS172" i="25"/>
  <c r="BR172" i="25"/>
  <c r="BQ172" i="25"/>
  <c r="BP172" i="25"/>
  <c r="BO172" i="25"/>
  <c r="BN172" i="25"/>
  <c r="BM172" i="25"/>
  <c r="BL172" i="25"/>
  <c r="BK172" i="25"/>
  <c r="BJ172" i="25"/>
  <c r="BI172" i="25"/>
  <c r="BF172" i="25"/>
  <c r="BE172" i="25"/>
  <c r="BD172" i="25"/>
  <c r="BC172" i="25"/>
  <c r="BB172" i="25"/>
  <c r="AZ172" i="25"/>
  <c r="AY172" i="25"/>
  <c r="AX172" i="25"/>
  <c r="AW172" i="25"/>
  <c r="AV172" i="25"/>
  <c r="AU172" i="25"/>
  <c r="AT172" i="25"/>
  <c r="AS172" i="25"/>
  <c r="AR172" i="25"/>
  <c r="AQ172" i="25"/>
  <c r="AP172" i="25"/>
  <c r="AO172" i="25"/>
  <c r="AN172" i="25"/>
  <c r="AM172" i="25"/>
  <c r="AL172" i="25"/>
  <c r="AK172" i="25"/>
  <c r="AJ172" i="25"/>
  <c r="AI172" i="25"/>
  <c r="AH172" i="25"/>
  <c r="AG172" i="25"/>
  <c r="AF172" i="25"/>
  <c r="U172" i="25"/>
  <c r="T172" i="25"/>
  <c r="S172" i="25"/>
  <c r="R172" i="25"/>
  <c r="Q172" i="25"/>
  <c r="P172" i="25"/>
  <c r="O172" i="25"/>
  <c r="N172" i="25"/>
  <c r="M172" i="25"/>
  <c r="L172" i="25"/>
  <c r="K172" i="25"/>
  <c r="J172" i="25"/>
  <c r="I172" i="25"/>
  <c r="CJ171" i="25"/>
  <c r="CH171" i="25"/>
  <c r="CG171" i="25"/>
  <c r="CF171" i="25"/>
  <c r="CE171" i="25"/>
  <c r="CD171" i="25"/>
  <c r="CC171" i="25"/>
  <c r="CB171" i="25"/>
  <c r="CA171" i="25"/>
  <c r="BZ171" i="25"/>
  <c r="BY171" i="25"/>
  <c r="BX171" i="25"/>
  <c r="BW171" i="25"/>
  <c r="BV171" i="25"/>
  <c r="BU171" i="25"/>
  <c r="BT171" i="25"/>
  <c r="BS171" i="25"/>
  <c r="BR171" i="25"/>
  <c r="BQ171" i="25"/>
  <c r="BP171" i="25"/>
  <c r="BO171" i="25"/>
  <c r="BN171" i="25"/>
  <c r="BM171" i="25"/>
  <c r="BL171" i="25"/>
  <c r="BK171" i="25"/>
  <c r="BJ171" i="25"/>
  <c r="BI171" i="25"/>
  <c r="BG171" i="25"/>
  <c r="BF171" i="25"/>
  <c r="BE171" i="25"/>
  <c r="BD171" i="25"/>
  <c r="BC171" i="25"/>
  <c r="BB171" i="25"/>
  <c r="AZ171" i="25"/>
  <c r="AY171" i="25"/>
  <c r="AX171" i="25"/>
  <c r="AW171" i="25"/>
  <c r="AV171" i="25"/>
  <c r="AU171" i="25"/>
  <c r="AT171" i="25"/>
  <c r="AS171" i="25"/>
  <c r="AR171" i="25"/>
  <c r="AQ171" i="25"/>
  <c r="AP171" i="25"/>
  <c r="AO171" i="25"/>
  <c r="AN171" i="25"/>
  <c r="AM171" i="25"/>
  <c r="AL171" i="25"/>
  <c r="AK171" i="25"/>
  <c r="AJ171" i="25"/>
  <c r="AI171" i="25"/>
  <c r="AH171" i="25"/>
  <c r="AG171" i="25"/>
  <c r="AF171" i="25"/>
  <c r="U171" i="25"/>
  <c r="T171" i="25"/>
  <c r="S171" i="25"/>
  <c r="R171" i="25"/>
  <c r="Q171" i="25"/>
  <c r="P171" i="25"/>
  <c r="O171" i="25"/>
  <c r="N171" i="25"/>
  <c r="M171" i="25"/>
  <c r="L171" i="25"/>
  <c r="K171" i="25"/>
  <c r="J171" i="25"/>
  <c r="I171" i="25"/>
  <c r="CH170" i="25"/>
  <c r="CG170" i="25"/>
  <c r="CF170" i="25"/>
  <c r="CE170" i="25"/>
  <c r="CD170" i="25"/>
  <c r="CC170" i="25"/>
  <c r="CB170" i="25"/>
  <c r="CA170" i="25"/>
  <c r="BZ170" i="25"/>
  <c r="BY170" i="25"/>
  <c r="BX170" i="25"/>
  <c r="BW170" i="25"/>
  <c r="BV170" i="25"/>
  <c r="BU170" i="25"/>
  <c r="BT170" i="25"/>
  <c r="BS170" i="25"/>
  <c r="BR170" i="25"/>
  <c r="BQ170" i="25"/>
  <c r="BP170" i="25"/>
  <c r="BO170" i="25"/>
  <c r="BN170" i="25"/>
  <c r="BM170" i="25"/>
  <c r="BL170" i="25"/>
  <c r="BK170" i="25"/>
  <c r="BJ170" i="25"/>
  <c r="BI170" i="25"/>
  <c r="BF170" i="25"/>
  <c r="BE170" i="25"/>
  <c r="BD170" i="25"/>
  <c r="BC170" i="25"/>
  <c r="BB170" i="25"/>
  <c r="AZ170" i="25"/>
  <c r="AY170" i="25"/>
  <c r="AX170" i="25"/>
  <c r="AW170" i="25"/>
  <c r="AV170" i="25"/>
  <c r="AU170" i="25"/>
  <c r="AT170" i="25"/>
  <c r="AS170" i="25"/>
  <c r="AR170" i="25"/>
  <c r="AQ170" i="25"/>
  <c r="AP170" i="25"/>
  <c r="AO170" i="25"/>
  <c r="AN170" i="25"/>
  <c r="AM170" i="25"/>
  <c r="AL170" i="25"/>
  <c r="AK170" i="25"/>
  <c r="AJ170" i="25"/>
  <c r="AI170" i="25"/>
  <c r="AH170" i="25"/>
  <c r="AG170" i="25"/>
  <c r="AF170" i="25"/>
  <c r="U170" i="25"/>
  <c r="T170" i="25"/>
  <c r="S170" i="25"/>
  <c r="R170" i="25"/>
  <c r="Q170" i="25"/>
  <c r="P170" i="25"/>
  <c r="O170" i="25"/>
  <c r="N170" i="25"/>
  <c r="M170" i="25"/>
  <c r="L170" i="25"/>
  <c r="K170" i="25"/>
  <c r="J170" i="25"/>
  <c r="I170" i="25"/>
  <c r="CH169" i="25"/>
  <c r="CG169" i="25"/>
  <c r="CF169" i="25"/>
  <c r="CE169" i="25"/>
  <c r="CD169" i="25"/>
  <c r="CC169" i="25"/>
  <c r="CB169" i="25"/>
  <c r="CA169" i="25"/>
  <c r="BZ169" i="25"/>
  <c r="BY169" i="25"/>
  <c r="BX169" i="25"/>
  <c r="BW169" i="25"/>
  <c r="BV169" i="25"/>
  <c r="BU169" i="25"/>
  <c r="BT169" i="25"/>
  <c r="BS169" i="25"/>
  <c r="BR169" i="25"/>
  <c r="BQ169" i="25"/>
  <c r="BP169" i="25"/>
  <c r="BO169" i="25"/>
  <c r="BN169" i="25"/>
  <c r="BM169" i="25"/>
  <c r="BL169" i="25"/>
  <c r="BK169" i="25"/>
  <c r="BJ169" i="25"/>
  <c r="BI169" i="25"/>
  <c r="BF169" i="25"/>
  <c r="BE169" i="25"/>
  <c r="BD169" i="25"/>
  <c r="BC169" i="25"/>
  <c r="BB169" i="25"/>
  <c r="AZ169" i="25"/>
  <c r="AY169" i="25"/>
  <c r="AX169" i="25"/>
  <c r="AW169" i="25"/>
  <c r="AV169" i="25"/>
  <c r="AU169" i="25"/>
  <c r="AT169" i="25"/>
  <c r="AS169" i="25"/>
  <c r="AR169" i="25"/>
  <c r="AQ169" i="25"/>
  <c r="AP169" i="25"/>
  <c r="AO169" i="25"/>
  <c r="AN169" i="25"/>
  <c r="AM169" i="25"/>
  <c r="AL169" i="25"/>
  <c r="AK169" i="25"/>
  <c r="AJ169" i="25"/>
  <c r="AI169" i="25"/>
  <c r="AH169" i="25"/>
  <c r="AG169" i="25"/>
  <c r="AF169" i="25"/>
  <c r="U169" i="25"/>
  <c r="T169" i="25"/>
  <c r="S169" i="25"/>
  <c r="R169" i="25"/>
  <c r="Q169" i="25"/>
  <c r="P169" i="25"/>
  <c r="O169" i="25"/>
  <c r="N169" i="25"/>
  <c r="M169" i="25"/>
  <c r="L169" i="25"/>
  <c r="K169" i="25"/>
  <c r="J169" i="25"/>
  <c r="I169" i="25"/>
  <c r="CJ168" i="25"/>
  <c r="CH168" i="25"/>
  <c r="CG168" i="25"/>
  <c r="CF168" i="25"/>
  <c r="CE168" i="25"/>
  <c r="CD168" i="25"/>
  <c r="CC168" i="25"/>
  <c r="CB168" i="25"/>
  <c r="CA168" i="25"/>
  <c r="BZ168" i="25"/>
  <c r="BY168" i="25"/>
  <c r="BX168" i="25"/>
  <c r="BW168" i="25"/>
  <c r="BV168" i="25"/>
  <c r="BU168" i="25"/>
  <c r="BT168" i="25"/>
  <c r="BS168" i="25"/>
  <c r="BR168" i="25"/>
  <c r="BQ168" i="25"/>
  <c r="BP168" i="25"/>
  <c r="BO168" i="25"/>
  <c r="BN168" i="25"/>
  <c r="BM168" i="25"/>
  <c r="BL168" i="25"/>
  <c r="BK168" i="25"/>
  <c r="BJ168" i="25"/>
  <c r="BI168" i="25"/>
  <c r="BG168" i="25"/>
  <c r="BF168" i="25"/>
  <c r="BE168" i="25"/>
  <c r="BD168" i="25"/>
  <c r="BC168" i="25"/>
  <c r="BB168" i="25"/>
  <c r="AZ168" i="25"/>
  <c r="AY168" i="25"/>
  <c r="AX168" i="25"/>
  <c r="AW168" i="25"/>
  <c r="AV168" i="25"/>
  <c r="AU168" i="25"/>
  <c r="AT168" i="25"/>
  <c r="AS168" i="25"/>
  <c r="AR168" i="25"/>
  <c r="AQ168" i="25"/>
  <c r="AP168" i="25"/>
  <c r="AO168" i="25"/>
  <c r="AN168" i="25"/>
  <c r="AM168" i="25"/>
  <c r="AL168" i="25"/>
  <c r="AK168" i="25"/>
  <c r="AJ168" i="25"/>
  <c r="AI168" i="25"/>
  <c r="AH168" i="25"/>
  <c r="AG168" i="25"/>
  <c r="AF168" i="25"/>
  <c r="U168" i="25"/>
  <c r="T168" i="25"/>
  <c r="S168" i="25"/>
  <c r="R168" i="25"/>
  <c r="Q168" i="25"/>
  <c r="P168" i="25"/>
  <c r="O168" i="25"/>
  <c r="N168" i="25"/>
  <c r="M168" i="25"/>
  <c r="L168" i="25"/>
  <c r="K168" i="25"/>
  <c r="J168" i="25"/>
  <c r="I168" i="25"/>
  <c r="CH167" i="25"/>
  <c r="CG167" i="25"/>
  <c r="CF167" i="25"/>
  <c r="CE167" i="25"/>
  <c r="CD167" i="25"/>
  <c r="CC167" i="25"/>
  <c r="CB167" i="25"/>
  <c r="CA167" i="25"/>
  <c r="BZ167" i="25"/>
  <c r="BY167" i="25"/>
  <c r="BX167" i="25"/>
  <c r="BW167" i="25"/>
  <c r="BV167" i="25"/>
  <c r="BU167" i="25"/>
  <c r="BT167" i="25"/>
  <c r="BS167" i="25"/>
  <c r="BR167" i="25"/>
  <c r="BQ167" i="25"/>
  <c r="BP167" i="25"/>
  <c r="BO167" i="25"/>
  <c r="BN167" i="25"/>
  <c r="BM167" i="25"/>
  <c r="BL167" i="25"/>
  <c r="BK167" i="25"/>
  <c r="BJ167" i="25"/>
  <c r="BI167" i="25"/>
  <c r="BF167" i="25"/>
  <c r="BE167" i="25"/>
  <c r="BD167" i="25"/>
  <c r="BC167" i="25"/>
  <c r="BB167" i="25"/>
  <c r="AZ167" i="25"/>
  <c r="AY167" i="25"/>
  <c r="AX167" i="25"/>
  <c r="AW167" i="25"/>
  <c r="AV167" i="25"/>
  <c r="AU167" i="25"/>
  <c r="AT167" i="25"/>
  <c r="AS167" i="25"/>
  <c r="AR167" i="25"/>
  <c r="AQ167" i="25"/>
  <c r="AP167" i="25"/>
  <c r="AO167" i="25"/>
  <c r="AN167" i="25"/>
  <c r="AM167" i="25"/>
  <c r="AL167" i="25"/>
  <c r="AK167" i="25"/>
  <c r="AJ167" i="25"/>
  <c r="AI167" i="25"/>
  <c r="AH167" i="25"/>
  <c r="AG167" i="25"/>
  <c r="AF167" i="25"/>
  <c r="U167" i="25"/>
  <c r="T167" i="25"/>
  <c r="S167" i="25"/>
  <c r="R167" i="25"/>
  <c r="Q167" i="25"/>
  <c r="P167" i="25"/>
  <c r="O167" i="25"/>
  <c r="N167" i="25"/>
  <c r="M167" i="25"/>
  <c r="L167" i="25"/>
  <c r="K167" i="25"/>
  <c r="J167" i="25"/>
  <c r="I167" i="25"/>
  <c r="CH166" i="25"/>
  <c r="CG166" i="25"/>
  <c r="CF166" i="25"/>
  <c r="CE166" i="25"/>
  <c r="CD166" i="25"/>
  <c r="CC166" i="25"/>
  <c r="CB166" i="25"/>
  <c r="CA166" i="25"/>
  <c r="BZ166" i="25"/>
  <c r="BY166" i="25"/>
  <c r="BX166" i="25"/>
  <c r="BW166" i="25"/>
  <c r="BV166" i="25"/>
  <c r="BU166" i="25"/>
  <c r="BT166" i="25"/>
  <c r="BS166" i="25"/>
  <c r="BR166" i="25"/>
  <c r="BQ166" i="25"/>
  <c r="BP166" i="25"/>
  <c r="BO166" i="25"/>
  <c r="BN166" i="25"/>
  <c r="BM166" i="25"/>
  <c r="BL166" i="25"/>
  <c r="BK166" i="25"/>
  <c r="BJ166" i="25"/>
  <c r="BI166" i="25"/>
  <c r="BF166" i="25"/>
  <c r="BE166" i="25"/>
  <c r="BD166" i="25"/>
  <c r="BC166" i="25"/>
  <c r="BB166" i="25"/>
  <c r="AZ166" i="25"/>
  <c r="AY166" i="25"/>
  <c r="AX166" i="25"/>
  <c r="AW166" i="25"/>
  <c r="AV166" i="25"/>
  <c r="AU166" i="25"/>
  <c r="AT166" i="25"/>
  <c r="AS166" i="25"/>
  <c r="AR166" i="25"/>
  <c r="AQ166" i="25"/>
  <c r="AP166" i="25"/>
  <c r="AO166" i="25"/>
  <c r="AN166" i="25"/>
  <c r="AM166" i="25"/>
  <c r="AL166" i="25"/>
  <c r="AK166" i="25"/>
  <c r="AJ166" i="25"/>
  <c r="AI166" i="25"/>
  <c r="AH166" i="25"/>
  <c r="AG166" i="25"/>
  <c r="AF166" i="25"/>
  <c r="U166" i="25"/>
  <c r="T166" i="25"/>
  <c r="S166" i="25"/>
  <c r="R166" i="25"/>
  <c r="Q166" i="25"/>
  <c r="P166" i="25"/>
  <c r="O166" i="25"/>
  <c r="N166" i="25"/>
  <c r="M166" i="25"/>
  <c r="L166" i="25"/>
  <c r="K166" i="25"/>
  <c r="J166" i="25"/>
  <c r="I166" i="25"/>
  <c r="CH165" i="25"/>
  <c r="CG165" i="25"/>
  <c r="CF165" i="25"/>
  <c r="CE165" i="25"/>
  <c r="CD165" i="25"/>
  <c r="CC165" i="25"/>
  <c r="CB165" i="25"/>
  <c r="CA165" i="25"/>
  <c r="BZ165" i="25"/>
  <c r="BY165" i="25"/>
  <c r="BX165" i="25"/>
  <c r="BW165" i="25"/>
  <c r="BV165" i="25"/>
  <c r="BU165" i="25"/>
  <c r="BT165" i="25"/>
  <c r="BS165" i="25"/>
  <c r="BR165" i="25"/>
  <c r="BQ165" i="25"/>
  <c r="BP165" i="25"/>
  <c r="BO165" i="25"/>
  <c r="BN165" i="25"/>
  <c r="BM165" i="25"/>
  <c r="BL165" i="25"/>
  <c r="BK165" i="25"/>
  <c r="BJ165" i="25"/>
  <c r="BI165" i="25"/>
  <c r="BF165" i="25"/>
  <c r="BE165" i="25"/>
  <c r="BD165" i="25"/>
  <c r="BC165" i="25"/>
  <c r="BB165" i="25"/>
  <c r="AZ165" i="25"/>
  <c r="AY165" i="25"/>
  <c r="AX165" i="25"/>
  <c r="AW165" i="25"/>
  <c r="AV165" i="25"/>
  <c r="AU165" i="25"/>
  <c r="AT165" i="25"/>
  <c r="AS165" i="25"/>
  <c r="AR165" i="25"/>
  <c r="AQ165" i="25"/>
  <c r="AP165" i="25"/>
  <c r="AO165" i="25"/>
  <c r="AN165" i="25"/>
  <c r="AM165" i="25"/>
  <c r="AL165" i="25"/>
  <c r="AK165" i="25"/>
  <c r="AJ165" i="25"/>
  <c r="AI165" i="25"/>
  <c r="AH165" i="25"/>
  <c r="AG165" i="25"/>
  <c r="AF165" i="25"/>
  <c r="U165" i="25"/>
  <c r="T165" i="25"/>
  <c r="S165" i="25"/>
  <c r="R165" i="25"/>
  <c r="Q165" i="25"/>
  <c r="P165" i="25"/>
  <c r="O165" i="25"/>
  <c r="N165" i="25"/>
  <c r="M165" i="25"/>
  <c r="L165" i="25"/>
  <c r="K165" i="25"/>
  <c r="J165" i="25"/>
  <c r="I165" i="25"/>
  <c r="CJ164" i="25"/>
  <c r="CH164" i="25"/>
  <c r="CG164" i="25"/>
  <c r="CF164" i="25"/>
  <c r="CE164" i="25"/>
  <c r="CD164" i="25"/>
  <c r="CC164" i="25"/>
  <c r="CB164" i="25"/>
  <c r="CA164" i="25"/>
  <c r="BZ164" i="25"/>
  <c r="BY164" i="25"/>
  <c r="BX164" i="25"/>
  <c r="BW164" i="25"/>
  <c r="BV164" i="25"/>
  <c r="BU164" i="25"/>
  <c r="BT164" i="25"/>
  <c r="BS164" i="25"/>
  <c r="BR164" i="25"/>
  <c r="BQ164" i="25"/>
  <c r="BP164" i="25"/>
  <c r="BO164" i="25"/>
  <c r="BN164" i="25"/>
  <c r="BM164" i="25"/>
  <c r="BL164" i="25"/>
  <c r="BK164" i="25"/>
  <c r="BJ164" i="25"/>
  <c r="BI164" i="25"/>
  <c r="BG164" i="25"/>
  <c r="BF164" i="25"/>
  <c r="BE164" i="25"/>
  <c r="BD164" i="25"/>
  <c r="BC164" i="25"/>
  <c r="BB164" i="25"/>
  <c r="AZ164" i="25"/>
  <c r="AY164" i="25"/>
  <c r="AX164" i="25"/>
  <c r="AW164" i="25"/>
  <c r="AV164" i="25"/>
  <c r="AU164" i="25"/>
  <c r="AT164" i="25"/>
  <c r="AS164" i="25"/>
  <c r="AR164" i="25"/>
  <c r="AQ164" i="25"/>
  <c r="AP164" i="25"/>
  <c r="AO164" i="25"/>
  <c r="AN164" i="25"/>
  <c r="AM164" i="25"/>
  <c r="AL164" i="25"/>
  <c r="AK164" i="25"/>
  <c r="AJ164" i="25"/>
  <c r="AI164" i="25"/>
  <c r="AH164" i="25"/>
  <c r="AG164" i="25"/>
  <c r="AF164" i="25"/>
  <c r="U164" i="25"/>
  <c r="T164" i="25"/>
  <c r="S164" i="25"/>
  <c r="R164" i="25"/>
  <c r="Q164" i="25"/>
  <c r="P164" i="25"/>
  <c r="O164" i="25"/>
  <c r="N164" i="25"/>
  <c r="M164" i="25"/>
  <c r="L164" i="25"/>
  <c r="K164" i="25"/>
  <c r="J164" i="25"/>
  <c r="I164" i="25"/>
  <c r="CH163" i="25"/>
  <c r="CG163" i="25"/>
  <c r="CF163" i="25"/>
  <c r="CE163" i="25"/>
  <c r="CD163" i="25"/>
  <c r="CC163" i="25"/>
  <c r="CB163" i="25"/>
  <c r="CA163" i="25"/>
  <c r="BZ163" i="25"/>
  <c r="BY163" i="25"/>
  <c r="BX163" i="25"/>
  <c r="BW163" i="25"/>
  <c r="BV163" i="25"/>
  <c r="BU163" i="25"/>
  <c r="BT163" i="25"/>
  <c r="BS163" i="25"/>
  <c r="BR163" i="25"/>
  <c r="BQ163" i="25"/>
  <c r="BP163" i="25"/>
  <c r="BO163" i="25"/>
  <c r="BN163" i="25"/>
  <c r="BM163" i="25"/>
  <c r="BL163" i="25"/>
  <c r="BK163" i="25"/>
  <c r="BJ163" i="25"/>
  <c r="BI163" i="25"/>
  <c r="BF163" i="25"/>
  <c r="BE163" i="25"/>
  <c r="BD163" i="25"/>
  <c r="BC163" i="25"/>
  <c r="BB163" i="25"/>
  <c r="AZ163" i="25"/>
  <c r="AY163" i="25"/>
  <c r="AX163" i="25"/>
  <c r="AW163" i="25"/>
  <c r="AV163" i="25"/>
  <c r="AU163" i="25"/>
  <c r="AT163" i="25"/>
  <c r="AS163" i="25"/>
  <c r="AR163" i="25"/>
  <c r="AQ163" i="25"/>
  <c r="AP163" i="25"/>
  <c r="AO163" i="25"/>
  <c r="AN163" i="25"/>
  <c r="AM163" i="25"/>
  <c r="AL163" i="25"/>
  <c r="AK163" i="25"/>
  <c r="AJ163" i="25"/>
  <c r="AI163" i="25"/>
  <c r="AH163" i="25"/>
  <c r="AG163" i="25"/>
  <c r="AF163" i="25"/>
  <c r="U163" i="25"/>
  <c r="T163" i="25"/>
  <c r="S163" i="25"/>
  <c r="R163" i="25"/>
  <c r="Q163" i="25"/>
  <c r="P163" i="25"/>
  <c r="O163" i="25"/>
  <c r="N163" i="25"/>
  <c r="M163" i="25"/>
  <c r="L163" i="25"/>
  <c r="K163" i="25"/>
  <c r="J163" i="25"/>
  <c r="I163" i="25"/>
  <c r="CH162" i="25"/>
  <c r="CG162" i="25"/>
  <c r="CF162" i="25"/>
  <c r="CE162" i="25"/>
  <c r="CD162" i="25"/>
  <c r="CC162" i="25"/>
  <c r="CB162" i="25"/>
  <c r="CA162" i="25"/>
  <c r="BZ162" i="25"/>
  <c r="BY162" i="25"/>
  <c r="BX162" i="25"/>
  <c r="BW162" i="25"/>
  <c r="BV162" i="25"/>
  <c r="BU162" i="25"/>
  <c r="BT162" i="25"/>
  <c r="BS162" i="25"/>
  <c r="BR162" i="25"/>
  <c r="BQ162" i="25"/>
  <c r="BP162" i="25"/>
  <c r="BO162" i="25"/>
  <c r="BN162" i="25"/>
  <c r="BM162" i="25"/>
  <c r="BL162" i="25"/>
  <c r="BK162" i="25"/>
  <c r="BJ162" i="25"/>
  <c r="BI162" i="25"/>
  <c r="BF162" i="25"/>
  <c r="BE162" i="25"/>
  <c r="BD162" i="25"/>
  <c r="BC162" i="25"/>
  <c r="BB162" i="25"/>
  <c r="AZ162" i="25"/>
  <c r="AY162" i="25"/>
  <c r="AX162" i="25"/>
  <c r="AW162" i="25"/>
  <c r="AV162" i="25"/>
  <c r="AU162" i="25"/>
  <c r="AT162" i="25"/>
  <c r="AS162" i="25"/>
  <c r="AR162" i="25"/>
  <c r="AQ162" i="25"/>
  <c r="AP162" i="25"/>
  <c r="AO162" i="25"/>
  <c r="AN162" i="25"/>
  <c r="AM162" i="25"/>
  <c r="AL162" i="25"/>
  <c r="AK162" i="25"/>
  <c r="AJ162" i="25"/>
  <c r="AI162" i="25"/>
  <c r="AH162" i="25"/>
  <c r="AG162" i="25"/>
  <c r="AF162" i="25"/>
  <c r="U162" i="25"/>
  <c r="T162" i="25"/>
  <c r="S162" i="25"/>
  <c r="R162" i="25"/>
  <c r="Q162" i="25"/>
  <c r="P162" i="25"/>
  <c r="O162" i="25"/>
  <c r="N162" i="25"/>
  <c r="M162" i="25"/>
  <c r="L162" i="25"/>
  <c r="K162" i="25"/>
  <c r="J162" i="25"/>
  <c r="I162" i="25"/>
  <c r="CH161" i="25"/>
  <c r="CG161" i="25"/>
  <c r="CF161" i="25"/>
  <c r="CE161" i="25"/>
  <c r="CD161" i="25"/>
  <c r="CC161" i="25"/>
  <c r="CB161" i="25"/>
  <c r="CA161" i="25"/>
  <c r="BZ161" i="25"/>
  <c r="BY161" i="25"/>
  <c r="BX161" i="25"/>
  <c r="BW161" i="25"/>
  <c r="BV161" i="25"/>
  <c r="BU161" i="25"/>
  <c r="BT161" i="25"/>
  <c r="BS161" i="25"/>
  <c r="BR161" i="25"/>
  <c r="BQ161" i="25"/>
  <c r="BP161" i="25"/>
  <c r="BO161" i="25"/>
  <c r="BN161" i="25"/>
  <c r="BM161" i="25"/>
  <c r="BL161" i="25"/>
  <c r="BK161" i="25"/>
  <c r="BJ161" i="25"/>
  <c r="BI161" i="25"/>
  <c r="BF161" i="25"/>
  <c r="BE161" i="25"/>
  <c r="BD161" i="25"/>
  <c r="BC161" i="25"/>
  <c r="BB161" i="25"/>
  <c r="AZ161" i="25"/>
  <c r="AY161" i="25"/>
  <c r="AX161" i="25"/>
  <c r="AW161" i="25"/>
  <c r="AV161" i="25"/>
  <c r="AU161" i="25"/>
  <c r="AT161" i="25"/>
  <c r="AS161" i="25"/>
  <c r="AR161" i="25"/>
  <c r="AQ161" i="25"/>
  <c r="AP161" i="25"/>
  <c r="AO161" i="25"/>
  <c r="AN161" i="25"/>
  <c r="AM161" i="25"/>
  <c r="AL161" i="25"/>
  <c r="AK161" i="25"/>
  <c r="AJ161" i="25"/>
  <c r="AI161" i="25"/>
  <c r="AH161" i="25"/>
  <c r="AG161" i="25"/>
  <c r="AF161" i="25"/>
  <c r="U161" i="25"/>
  <c r="T161" i="25"/>
  <c r="S161" i="25"/>
  <c r="R161" i="25"/>
  <c r="Q161" i="25"/>
  <c r="P161" i="25"/>
  <c r="O161" i="25"/>
  <c r="N161" i="25"/>
  <c r="M161" i="25"/>
  <c r="L161" i="25"/>
  <c r="K161" i="25"/>
  <c r="J161" i="25"/>
  <c r="I161" i="25"/>
  <c r="CH160" i="25"/>
  <c r="CG160" i="25"/>
  <c r="CF160" i="25"/>
  <c r="CE160" i="25"/>
  <c r="CD160" i="25"/>
  <c r="CC160" i="25"/>
  <c r="CB160" i="25"/>
  <c r="CA160" i="25"/>
  <c r="BZ160" i="25"/>
  <c r="BY160" i="25"/>
  <c r="BX160" i="25"/>
  <c r="BW160" i="25"/>
  <c r="BV160" i="25"/>
  <c r="BU160" i="25"/>
  <c r="BT160" i="25"/>
  <c r="BS160" i="25"/>
  <c r="BR160" i="25"/>
  <c r="BQ160" i="25"/>
  <c r="BP160" i="25"/>
  <c r="BO160" i="25"/>
  <c r="BN160" i="25"/>
  <c r="BM160" i="25"/>
  <c r="BL160" i="25"/>
  <c r="BK160" i="25"/>
  <c r="BJ160" i="25"/>
  <c r="BI160" i="25"/>
  <c r="BF160" i="25"/>
  <c r="BE160" i="25"/>
  <c r="BD160" i="25"/>
  <c r="BC160" i="25"/>
  <c r="BB160" i="25"/>
  <c r="AZ160" i="25"/>
  <c r="AY160" i="25"/>
  <c r="AX160" i="25"/>
  <c r="AW160" i="25"/>
  <c r="AV160" i="25"/>
  <c r="AU160" i="25"/>
  <c r="AT160" i="25"/>
  <c r="AS160" i="25"/>
  <c r="AR160" i="25"/>
  <c r="AQ160" i="25"/>
  <c r="AP160" i="25"/>
  <c r="AO160" i="25"/>
  <c r="AN160" i="25"/>
  <c r="AM160" i="25"/>
  <c r="AL160" i="25"/>
  <c r="AK160" i="25"/>
  <c r="AJ160" i="25"/>
  <c r="AI160" i="25"/>
  <c r="AH160" i="25"/>
  <c r="AG160" i="25"/>
  <c r="AF160" i="25"/>
  <c r="U160" i="25"/>
  <c r="T160" i="25"/>
  <c r="S160" i="25"/>
  <c r="R160" i="25"/>
  <c r="Q160" i="25"/>
  <c r="P160" i="25"/>
  <c r="O160" i="25"/>
  <c r="N160" i="25"/>
  <c r="M160" i="25"/>
  <c r="L160" i="25"/>
  <c r="K160" i="25"/>
  <c r="J160" i="25"/>
  <c r="I160" i="25"/>
  <c r="CH159" i="25"/>
  <c r="CG159" i="25"/>
  <c r="CF159" i="25"/>
  <c r="CE159" i="25"/>
  <c r="CD159" i="25"/>
  <c r="CC159" i="25"/>
  <c r="CB159" i="25"/>
  <c r="CA159" i="25"/>
  <c r="BZ159" i="25"/>
  <c r="BY159" i="25"/>
  <c r="BX159" i="25"/>
  <c r="BW159" i="25"/>
  <c r="BV159" i="25"/>
  <c r="BU159" i="25"/>
  <c r="BT159" i="25"/>
  <c r="BS159" i="25"/>
  <c r="BR159" i="25"/>
  <c r="BQ159" i="25"/>
  <c r="BP159" i="25"/>
  <c r="BO159" i="25"/>
  <c r="BN159" i="25"/>
  <c r="BM159" i="25"/>
  <c r="BL159" i="25"/>
  <c r="BK159" i="25"/>
  <c r="BJ159" i="25"/>
  <c r="BI159" i="25"/>
  <c r="BF159" i="25"/>
  <c r="BE159" i="25"/>
  <c r="BD159" i="25"/>
  <c r="BC159" i="25"/>
  <c r="BB159" i="25"/>
  <c r="AZ159" i="25"/>
  <c r="AY159" i="25"/>
  <c r="AX159" i="25"/>
  <c r="AW159" i="25"/>
  <c r="AV159" i="25"/>
  <c r="AU159" i="25"/>
  <c r="AT159" i="25"/>
  <c r="AS159" i="25"/>
  <c r="AR159" i="25"/>
  <c r="AQ159" i="25"/>
  <c r="AP159" i="25"/>
  <c r="AO159" i="25"/>
  <c r="AN159" i="25"/>
  <c r="AM159" i="25"/>
  <c r="AL159" i="25"/>
  <c r="AK159" i="25"/>
  <c r="AJ159" i="25"/>
  <c r="AI159" i="25"/>
  <c r="AH159" i="25"/>
  <c r="AG159" i="25"/>
  <c r="AF159" i="25"/>
  <c r="U159" i="25"/>
  <c r="T159" i="25"/>
  <c r="S159" i="25"/>
  <c r="R159" i="25"/>
  <c r="Q159" i="25"/>
  <c r="P159" i="25"/>
  <c r="O159" i="25"/>
  <c r="N159" i="25"/>
  <c r="M159" i="25"/>
  <c r="L159" i="25"/>
  <c r="K159" i="25"/>
  <c r="J159" i="25"/>
  <c r="I159" i="25"/>
  <c r="CH158" i="25"/>
  <c r="CG158" i="25"/>
  <c r="CF158" i="25"/>
  <c r="CE158" i="25"/>
  <c r="CD158" i="25"/>
  <c r="CC158" i="25"/>
  <c r="CB158" i="25"/>
  <c r="CA158" i="25"/>
  <c r="BZ158" i="25"/>
  <c r="BY158" i="25"/>
  <c r="BX158" i="25"/>
  <c r="BW158" i="25"/>
  <c r="BV158" i="25"/>
  <c r="BU158" i="25"/>
  <c r="BT158" i="25"/>
  <c r="BS158" i="25"/>
  <c r="BR158" i="25"/>
  <c r="BQ158" i="25"/>
  <c r="BP158" i="25"/>
  <c r="BO158" i="25"/>
  <c r="BN158" i="25"/>
  <c r="BM158" i="25"/>
  <c r="BL158" i="25"/>
  <c r="BK158" i="25"/>
  <c r="BJ158" i="25"/>
  <c r="BI158" i="25"/>
  <c r="BF158" i="25"/>
  <c r="BE158" i="25"/>
  <c r="BD158" i="25"/>
  <c r="BC158" i="25"/>
  <c r="BB158" i="25"/>
  <c r="AZ158" i="25"/>
  <c r="AY158" i="25"/>
  <c r="AX158" i="25"/>
  <c r="AW158" i="25"/>
  <c r="AV158" i="25"/>
  <c r="AU158" i="25"/>
  <c r="AT158" i="25"/>
  <c r="AS158" i="25"/>
  <c r="AR158" i="25"/>
  <c r="AQ158" i="25"/>
  <c r="AP158" i="25"/>
  <c r="AO158" i="25"/>
  <c r="AN158" i="25"/>
  <c r="AM158" i="25"/>
  <c r="AL158" i="25"/>
  <c r="AK158" i="25"/>
  <c r="AJ158" i="25"/>
  <c r="AI158" i="25"/>
  <c r="AH158" i="25"/>
  <c r="AG158" i="25"/>
  <c r="AF158" i="25"/>
  <c r="U158" i="25"/>
  <c r="T158" i="25"/>
  <c r="S158" i="25"/>
  <c r="R158" i="25"/>
  <c r="Q158" i="25"/>
  <c r="P158" i="25"/>
  <c r="O158" i="25"/>
  <c r="N158" i="25"/>
  <c r="M158" i="25"/>
  <c r="L158" i="25"/>
  <c r="K158" i="25"/>
  <c r="J158" i="25"/>
  <c r="I158" i="25"/>
  <c r="CJ157" i="25"/>
  <c r="CH157" i="25"/>
  <c r="CG157" i="25"/>
  <c r="CF157" i="25"/>
  <c r="CE157" i="25"/>
  <c r="CD157" i="25"/>
  <c r="CC157" i="25"/>
  <c r="CB157" i="25"/>
  <c r="CA157" i="25"/>
  <c r="BZ157" i="25"/>
  <c r="BY157" i="25"/>
  <c r="BX157" i="25"/>
  <c r="BW157" i="25"/>
  <c r="BV157" i="25"/>
  <c r="BU157" i="25"/>
  <c r="BT157" i="25"/>
  <c r="BS157" i="25"/>
  <c r="BR157" i="25"/>
  <c r="BQ157" i="25"/>
  <c r="BP157" i="25"/>
  <c r="BO157" i="25"/>
  <c r="BN157" i="25"/>
  <c r="BM157" i="25"/>
  <c r="BL157" i="25"/>
  <c r="BK157" i="25"/>
  <c r="BJ157" i="25"/>
  <c r="BI157" i="25"/>
  <c r="BG157" i="25"/>
  <c r="BF157" i="25"/>
  <c r="BE157" i="25"/>
  <c r="BD157" i="25"/>
  <c r="BC157" i="25"/>
  <c r="BB157" i="25"/>
  <c r="AZ157" i="25"/>
  <c r="AY157" i="25"/>
  <c r="AX157" i="25"/>
  <c r="AW157" i="25"/>
  <c r="AV157" i="25"/>
  <c r="AU157" i="25"/>
  <c r="AT157" i="25"/>
  <c r="AS157" i="25"/>
  <c r="AR157" i="25"/>
  <c r="AQ157" i="25"/>
  <c r="AP157" i="25"/>
  <c r="AO157" i="25"/>
  <c r="AN157" i="25"/>
  <c r="AM157" i="25"/>
  <c r="AL157" i="25"/>
  <c r="AK157" i="25"/>
  <c r="AJ157" i="25"/>
  <c r="AI157" i="25"/>
  <c r="AH157" i="25"/>
  <c r="AG157" i="25"/>
  <c r="AF157" i="25"/>
  <c r="U157" i="25"/>
  <c r="T157" i="25"/>
  <c r="S157" i="25"/>
  <c r="R157" i="25"/>
  <c r="Q157" i="25"/>
  <c r="P157" i="25"/>
  <c r="O157" i="25"/>
  <c r="N157" i="25"/>
  <c r="M157" i="25"/>
  <c r="L157" i="25"/>
  <c r="K157" i="25"/>
  <c r="J157" i="25"/>
  <c r="I157" i="25"/>
  <c r="CH156" i="25"/>
  <c r="CG156" i="25"/>
  <c r="CF156" i="25"/>
  <c r="CE156" i="25"/>
  <c r="CD156" i="25"/>
  <c r="CC156" i="25"/>
  <c r="CB156" i="25"/>
  <c r="CA156" i="25"/>
  <c r="BZ156" i="25"/>
  <c r="BY156" i="25"/>
  <c r="BX156" i="25"/>
  <c r="BW156" i="25"/>
  <c r="BV156" i="25"/>
  <c r="BU156" i="25"/>
  <c r="BT156" i="25"/>
  <c r="BS156" i="25"/>
  <c r="BR156" i="25"/>
  <c r="BQ156" i="25"/>
  <c r="BP156" i="25"/>
  <c r="BO156" i="25"/>
  <c r="BN156" i="25"/>
  <c r="BM156" i="25"/>
  <c r="BL156" i="25"/>
  <c r="BK156" i="25"/>
  <c r="BJ156" i="25"/>
  <c r="BI156" i="25"/>
  <c r="BF156" i="25"/>
  <c r="BE156" i="25"/>
  <c r="BD156" i="25"/>
  <c r="BC156" i="25"/>
  <c r="BB156" i="25"/>
  <c r="AZ156" i="25"/>
  <c r="AY156" i="25"/>
  <c r="AX156" i="25"/>
  <c r="AW156" i="25"/>
  <c r="AV156" i="25"/>
  <c r="AU156" i="25"/>
  <c r="AT156" i="25"/>
  <c r="AS156" i="25"/>
  <c r="AR156" i="25"/>
  <c r="AQ156" i="25"/>
  <c r="AP156" i="25"/>
  <c r="AO156" i="25"/>
  <c r="AN156" i="25"/>
  <c r="AM156" i="25"/>
  <c r="AL156" i="25"/>
  <c r="AK156" i="25"/>
  <c r="AJ156" i="25"/>
  <c r="AI156" i="25"/>
  <c r="AH156" i="25"/>
  <c r="AG156" i="25"/>
  <c r="AF156" i="25"/>
  <c r="U156" i="25"/>
  <c r="T156" i="25"/>
  <c r="S156" i="25"/>
  <c r="R156" i="25"/>
  <c r="Q156" i="25"/>
  <c r="P156" i="25"/>
  <c r="O156" i="25"/>
  <c r="N156" i="25"/>
  <c r="M156" i="25"/>
  <c r="L156" i="25"/>
  <c r="K156" i="25"/>
  <c r="J156" i="25"/>
  <c r="I156" i="25"/>
  <c r="CJ155" i="25"/>
  <c r="CH155" i="25"/>
  <c r="CG155" i="25"/>
  <c r="CF155" i="25"/>
  <c r="CE155" i="25"/>
  <c r="CD155" i="25"/>
  <c r="CC155" i="25"/>
  <c r="CB155" i="25"/>
  <c r="CA155" i="25"/>
  <c r="BZ155" i="25"/>
  <c r="BY155" i="25"/>
  <c r="BX155" i="25"/>
  <c r="BW155" i="25"/>
  <c r="BV155" i="25"/>
  <c r="BU155" i="25"/>
  <c r="BT155" i="25"/>
  <c r="BS155" i="25"/>
  <c r="BR155" i="25"/>
  <c r="BQ155" i="25"/>
  <c r="BP155" i="25"/>
  <c r="BO155" i="25"/>
  <c r="BN155" i="25"/>
  <c r="BM155" i="25"/>
  <c r="BL155" i="25"/>
  <c r="BK155" i="25"/>
  <c r="BJ155" i="25"/>
  <c r="BI155" i="25"/>
  <c r="BG155" i="25"/>
  <c r="BF155" i="25"/>
  <c r="BE155" i="25"/>
  <c r="BD155" i="25"/>
  <c r="BC155" i="25"/>
  <c r="BB155" i="25"/>
  <c r="AZ155" i="25"/>
  <c r="AY155" i="25"/>
  <c r="AX155" i="25"/>
  <c r="AW155" i="25"/>
  <c r="AV155" i="25"/>
  <c r="AU155" i="25"/>
  <c r="AT155" i="25"/>
  <c r="AS155" i="25"/>
  <c r="AR155" i="25"/>
  <c r="AQ155" i="25"/>
  <c r="AP155" i="25"/>
  <c r="AO155" i="25"/>
  <c r="AN155" i="25"/>
  <c r="AM155" i="25"/>
  <c r="AL155" i="25"/>
  <c r="AK155" i="25"/>
  <c r="AJ155" i="25"/>
  <c r="AI155" i="25"/>
  <c r="AH155" i="25"/>
  <c r="AG155" i="25"/>
  <c r="AF155" i="25"/>
  <c r="U155" i="25"/>
  <c r="T155" i="25"/>
  <c r="S155" i="25"/>
  <c r="R155" i="25"/>
  <c r="Q155" i="25"/>
  <c r="P155" i="25"/>
  <c r="O155" i="25"/>
  <c r="N155" i="25"/>
  <c r="M155" i="25"/>
  <c r="L155" i="25"/>
  <c r="K155" i="25"/>
  <c r="J155" i="25"/>
  <c r="I155" i="25"/>
  <c r="CH154" i="25"/>
  <c r="CG154" i="25"/>
  <c r="CF154" i="25"/>
  <c r="CE154" i="25"/>
  <c r="CD154" i="25"/>
  <c r="CC154" i="25"/>
  <c r="CB154" i="25"/>
  <c r="CA154" i="25"/>
  <c r="BZ154" i="25"/>
  <c r="BY154" i="25"/>
  <c r="BX154" i="25"/>
  <c r="BW154" i="25"/>
  <c r="BV154" i="25"/>
  <c r="BU154" i="25"/>
  <c r="BT154" i="25"/>
  <c r="BS154" i="25"/>
  <c r="BR154" i="25"/>
  <c r="BQ154" i="25"/>
  <c r="BP154" i="25"/>
  <c r="BO154" i="25"/>
  <c r="BN154" i="25"/>
  <c r="BM154" i="25"/>
  <c r="BL154" i="25"/>
  <c r="BK154" i="25"/>
  <c r="BJ154" i="25"/>
  <c r="BI154" i="25"/>
  <c r="BF154" i="25"/>
  <c r="BE154" i="25"/>
  <c r="BD154" i="25"/>
  <c r="BC154" i="25"/>
  <c r="BB154" i="25"/>
  <c r="AZ154" i="25"/>
  <c r="AY154" i="25"/>
  <c r="AX154" i="25"/>
  <c r="AW154" i="25"/>
  <c r="AV154" i="25"/>
  <c r="AU154" i="25"/>
  <c r="AT154" i="25"/>
  <c r="AS154" i="25"/>
  <c r="AR154" i="25"/>
  <c r="AQ154" i="25"/>
  <c r="AP154" i="25"/>
  <c r="AO154" i="25"/>
  <c r="AN154" i="25"/>
  <c r="AM154" i="25"/>
  <c r="AL154" i="25"/>
  <c r="AK154" i="25"/>
  <c r="AJ154" i="25"/>
  <c r="AI154" i="25"/>
  <c r="AH154" i="25"/>
  <c r="AG154" i="25"/>
  <c r="AF154" i="25"/>
  <c r="U154" i="25"/>
  <c r="T154" i="25"/>
  <c r="S154" i="25"/>
  <c r="R154" i="25"/>
  <c r="Q154" i="25"/>
  <c r="P154" i="25"/>
  <c r="O154" i="25"/>
  <c r="N154" i="25"/>
  <c r="M154" i="25"/>
  <c r="L154" i="25"/>
  <c r="K154" i="25"/>
  <c r="J154" i="25"/>
  <c r="I154" i="25"/>
  <c r="CH153" i="25"/>
  <c r="CG153" i="25"/>
  <c r="CF153" i="25"/>
  <c r="CE153" i="25"/>
  <c r="CD153" i="25"/>
  <c r="CC153" i="25"/>
  <c r="CB153" i="25"/>
  <c r="CA153" i="25"/>
  <c r="BZ153" i="25"/>
  <c r="BY153" i="25"/>
  <c r="BX153" i="25"/>
  <c r="BW153" i="25"/>
  <c r="BV153" i="25"/>
  <c r="BU153" i="25"/>
  <c r="BT153" i="25"/>
  <c r="BS153" i="25"/>
  <c r="BR153" i="25"/>
  <c r="BQ153" i="25"/>
  <c r="BP153" i="25"/>
  <c r="BO153" i="25"/>
  <c r="BN153" i="25"/>
  <c r="BM153" i="25"/>
  <c r="BL153" i="25"/>
  <c r="BK153" i="25"/>
  <c r="BJ153" i="25"/>
  <c r="BI153" i="25"/>
  <c r="BF153" i="25"/>
  <c r="BE153" i="25"/>
  <c r="BD153" i="25"/>
  <c r="BC153" i="25"/>
  <c r="BB153" i="25"/>
  <c r="AZ153" i="25"/>
  <c r="AY153" i="25"/>
  <c r="AX153" i="25"/>
  <c r="AW153" i="25"/>
  <c r="AV153" i="25"/>
  <c r="AU153" i="25"/>
  <c r="AT153" i="25"/>
  <c r="AS153" i="25"/>
  <c r="AR153" i="25"/>
  <c r="AQ153" i="25"/>
  <c r="AP153" i="25"/>
  <c r="AO153" i="25"/>
  <c r="AN153" i="25"/>
  <c r="AM153" i="25"/>
  <c r="AL153" i="25"/>
  <c r="AK153" i="25"/>
  <c r="AJ153" i="25"/>
  <c r="AI153" i="25"/>
  <c r="AH153" i="25"/>
  <c r="AG153" i="25"/>
  <c r="AF153" i="25"/>
  <c r="U153" i="25"/>
  <c r="T153" i="25"/>
  <c r="S153" i="25"/>
  <c r="R153" i="25"/>
  <c r="Q153" i="25"/>
  <c r="P153" i="25"/>
  <c r="O153" i="25"/>
  <c r="N153" i="25"/>
  <c r="M153" i="25"/>
  <c r="L153" i="25"/>
  <c r="K153" i="25"/>
  <c r="J153" i="25"/>
  <c r="I153" i="25"/>
  <c r="CH152" i="25"/>
  <c r="CG152" i="25"/>
  <c r="CF152" i="25"/>
  <c r="CE152" i="25"/>
  <c r="CD152" i="25"/>
  <c r="CC152" i="25"/>
  <c r="CB152" i="25"/>
  <c r="CA152" i="25"/>
  <c r="BZ152" i="25"/>
  <c r="BY152" i="25"/>
  <c r="BX152" i="25"/>
  <c r="BW152" i="25"/>
  <c r="BV152" i="25"/>
  <c r="BU152" i="25"/>
  <c r="BT152" i="25"/>
  <c r="BS152" i="25"/>
  <c r="BR152" i="25"/>
  <c r="BQ152" i="25"/>
  <c r="BP152" i="25"/>
  <c r="BO152" i="25"/>
  <c r="BN152" i="25"/>
  <c r="BM152" i="25"/>
  <c r="BL152" i="25"/>
  <c r="BK152" i="25"/>
  <c r="BJ152" i="25"/>
  <c r="BI152" i="25"/>
  <c r="BF152" i="25"/>
  <c r="BE152" i="25"/>
  <c r="BD152" i="25"/>
  <c r="BC152" i="25"/>
  <c r="BB152" i="25"/>
  <c r="AZ152" i="25"/>
  <c r="AY152" i="25"/>
  <c r="AX152" i="25"/>
  <c r="AW152" i="25"/>
  <c r="AV152" i="25"/>
  <c r="AU152" i="25"/>
  <c r="AT152" i="25"/>
  <c r="AS152" i="25"/>
  <c r="AR152" i="25"/>
  <c r="AQ152" i="25"/>
  <c r="AP152" i="25"/>
  <c r="AO152" i="25"/>
  <c r="AN152" i="25"/>
  <c r="AM152" i="25"/>
  <c r="AL152" i="25"/>
  <c r="AK152" i="25"/>
  <c r="AJ152" i="25"/>
  <c r="AI152" i="25"/>
  <c r="AH152" i="25"/>
  <c r="AG152" i="25"/>
  <c r="AF152" i="25"/>
  <c r="U152" i="25"/>
  <c r="T152" i="25"/>
  <c r="S152" i="25"/>
  <c r="R152" i="25"/>
  <c r="Q152" i="25"/>
  <c r="P152" i="25"/>
  <c r="O152" i="25"/>
  <c r="N152" i="25"/>
  <c r="M152" i="25"/>
  <c r="L152" i="25"/>
  <c r="K152" i="25"/>
  <c r="J152" i="25"/>
  <c r="I152" i="25"/>
  <c r="CH151" i="25"/>
  <c r="CG151" i="25"/>
  <c r="CF151" i="25"/>
  <c r="CE151" i="25"/>
  <c r="CD151" i="25"/>
  <c r="CC151" i="25"/>
  <c r="CB151" i="25"/>
  <c r="CA151" i="25"/>
  <c r="BZ151" i="25"/>
  <c r="BY151" i="25"/>
  <c r="BX151" i="25"/>
  <c r="BW151" i="25"/>
  <c r="BV151" i="25"/>
  <c r="BU151" i="25"/>
  <c r="BT151" i="25"/>
  <c r="BS151" i="25"/>
  <c r="BR151" i="25"/>
  <c r="BQ151" i="25"/>
  <c r="BP151" i="25"/>
  <c r="BO151" i="25"/>
  <c r="BN151" i="25"/>
  <c r="BM151" i="25"/>
  <c r="BL151" i="25"/>
  <c r="BK151" i="25"/>
  <c r="BJ151" i="25"/>
  <c r="BI151" i="25"/>
  <c r="BF151" i="25"/>
  <c r="BE151" i="25"/>
  <c r="BD151" i="25"/>
  <c r="BC151" i="25"/>
  <c r="BB151" i="25"/>
  <c r="AZ151" i="25"/>
  <c r="AY151" i="25"/>
  <c r="AX151" i="25"/>
  <c r="AW151" i="25"/>
  <c r="AV151" i="25"/>
  <c r="AU151" i="25"/>
  <c r="AT151" i="25"/>
  <c r="AS151" i="25"/>
  <c r="AR151" i="25"/>
  <c r="AQ151" i="25"/>
  <c r="AP151" i="25"/>
  <c r="AO151" i="25"/>
  <c r="AN151" i="25"/>
  <c r="AM151" i="25"/>
  <c r="AL151" i="25"/>
  <c r="AK151" i="25"/>
  <c r="AJ151" i="25"/>
  <c r="AI151" i="25"/>
  <c r="AH151" i="25"/>
  <c r="AG151" i="25"/>
  <c r="AF151" i="25"/>
  <c r="U151" i="25"/>
  <c r="T151" i="25"/>
  <c r="S151" i="25"/>
  <c r="R151" i="25"/>
  <c r="Q151" i="25"/>
  <c r="P151" i="25"/>
  <c r="O151" i="25"/>
  <c r="N151" i="25"/>
  <c r="M151" i="25"/>
  <c r="L151" i="25"/>
  <c r="K151" i="25"/>
  <c r="J151" i="25"/>
  <c r="I151" i="25"/>
  <c r="CH150" i="25"/>
  <c r="CG150" i="25"/>
  <c r="CF150" i="25"/>
  <c r="CE150" i="25"/>
  <c r="CD150" i="25"/>
  <c r="CC150" i="25"/>
  <c r="CB150" i="25"/>
  <c r="CA150" i="25"/>
  <c r="BZ150" i="25"/>
  <c r="BY150" i="25"/>
  <c r="BX150" i="25"/>
  <c r="BW150" i="25"/>
  <c r="BV150" i="25"/>
  <c r="BU150" i="25"/>
  <c r="BT150" i="25"/>
  <c r="BS150" i="25"/>
  <c r="BR150" i="25"/>
  <c r="BQ150" i="25"/>
  <c r="BP150" i="25"/>
  <c r="BO150" i="25"/>
  <c r="BN150" i="25"/>
  <c r="BM150" i="25"/>
  <c r="BL150" i="25"/>
  <c r="BK150" i="25"/>
  <c r="BJ150" i="25"/>
  <c r="BI150" i="25"/>
  <c r="BF150" i="25"/>
  <c r="BE150" i="25"/>
  <c r="BD150" i="25"/>
  <c r="BC150" i="25"/>
  <c r="BB150" i="25"/>
  <c r="AZ150" i="25"/>
  <c r="AY150" i="25"/>
  <c r="AX150" i="25"/>
  <c r="AW150" i="25"/>
  <c r="AV150" i="25"/>
  <c r="AU150" i="25"/>
  <c r="AT150" i="25"/>
  <c r="AS150" i="25"/>
  <c r="AR150" i="25"/>
  <c r="AQ150" i="25"/>
  <c r="AP150" i="25"/>
  <c r="AO150" i="25"/>
  <c r="AN150" i="25"/>
  <c r="AM150" i="25"/>
  <c r="AL150" i="25"/>
  <c r="AK150" i="25"/>
  <c r="AJ150" i="25"/>
  <c r="AI150" i="25"/>
  <c r="AH150" i="25"/>
  <c r="AG150" i="25"/>
  <c r="AF150" i="25"/>
  <c r="U150" i="25"/>
  <c r="T150" i="25"/>
  <c r="S150" i="25"/>
  <c r="R150" i="25"/>
  <c r="Q150" i="25"/>
  <c r="P150" i="25"/>
  <c r="O150" i="25"/>
  <c r="N150" i="25"/>
  <c r="M150" i="25"/>
  <c r="L150" i="25"/>
  <c r="K150" i="25"/>
  <c r="J150" i="25"/>
  <c r="I150" i="25"/>
  <c r="CH149" i="25"/>
  <c r="CG149" i="25"/>
  <c r="CF149" i="25"/>
  <c r="CE149" i="25"/>
  <c r="CD149" i="25"/>
  <c r="CC149" i="25"/>
  <c r="CB149" i="25"/>
  <c r="CA149" i="25"/>
  <c r="BZ149" i="25"/>
  <c r="BY149" i="25"/>
  <c r="BX149" i="25"/>
  <c r="BW149" i="25"/>
  <c r="BV149" i="25"/>
  <c r="BU149" i="25"/>
  <c r="BT149" i="25"/>
  <c r="BS149" i="25"/>
  <c r="BR149" i="25"/>
  <c r="BQ149" i="25"/>
  <c r="BP149" i="25"/>
  <c r="BO149" i="25"/>
  <c r="BN149" i="25"/>
  <c r="BM149" i="25"/>
  <c r="BL149" i="25"/>
  <c r="BK149" i="25"/>
  <c r="BJ149" i="25"/>
  <c r="BI149" i="25"/>
  <c r="BF149" i="25"/>
  <c r="BE149" i="25"/>
  <c r="BD149" i="25"/>
  <c r="BC149" i="25"/>
  <c r="BB149" i="25"/>
  <c r="AZ149" i="25"/>
  <c r="AY149" i="25"/>
  <c r="AX149" i="25"/>
  <c r="AW149" i="25"/>
  <c r="AV149" i="25"/>
  <c r="AU149" i="25"/>
  <c r="AT149" i="25"/>
  <c r="AS149" i="25"/>
  <c r="AR149" i="25"/>
  <c r="AQ149" i="25"/>
  <c r="AP149" i="25"/>
  <c r="AO149" i="25"/>
  <c r="AN149" i="25"/>
  <c r="AM149" i="25"/>
  <c r="AL149" i="25"/>
  <c r="AK149" i="25"/>
  <c r="AJ149" i="25"/>
  <c r="AI149" i="25"/>
  <c r="AH149" i="25"/>
  <c r="AG149" i="25"/>
  <c r="AF149" i="25"/>
  <c r="U149" i="25"/>
  <c r="T149" i="25"/>
  <c r="S149" i="25"/>
  <c r="R149" i="25"/>
  <c r="Q149" i="25"/>
  <c r="P149" i="25"/>
  <c r="O149" i="25"/>
  <c r="N149" i="25"/>
  <c r="M149" i="25"/>
  <c r="L149" i="25"/>
  <c r="K149" i="25"/>
  <c r="J149" i="25"/>
  <c r="I149" i="25"/>
  <c r="CJ148" i="25"/>
  <c r="CH148" i="25"/>
  <c r="CG148" i="25"/>
  <c r="CF148" i="25"/>
  <c r="CE148" i="25"/>
  <c r="CD148" i="25"/>
  <c r="CC148" i="25"/>
  <c r="CB148" i="25"/>
  <c r="CA148" i="25"/>
  <c r="BZ148" i="25"/>
  <c r="BY148" i="25"/>
  <c r="BX148" i="25"/>
  <c r="BW148" i="25"/>
  <c r="BV148" i="25"/>
  <c r="BU148" i="25"/>
  <c r="BT148" i="25"/>
  <c r="BS148" i="25"/>
  <c r="BR148" i="25"/>
  <c r="BQ148" i="25"/>
  <c r="BP148" i="25"/>
  <c r="BO148" i="25"/>
  <c r="BN148" i="25"/>
  <c r="BM148" i="25"/>
  <c r="BL148" i="25"/>
  <c r="BK148" i="25"/>
  <c r="BJ148" i="25"/>
  <c r="BI148" i="25"/>
  <c r="BG148" i="25"/>
  <c r="BF148" i="25"/>
  <c r="BE148" i="25"/>
  <c r="BD148" i="25"/>
  <c r="BC148" i="25"/>
  <c r="BB148" i="25"/>
  <c r="AZ148" i="25"/>
  <c r="AY148" i="25"/>
  <c r="AX148" i="25"/>
  <c r="AW148" i="25"/>
  <c r="AV148" i="25"/>
  <c r="AU148" i="25"/>
  <c r="AT148" i="25"/>
  <c r="AS148" i="25"/>
  <c r="AR148" i="25"/>
  <c r="AQ148" i="25"/>
  <c r="AP148" i="25"/>
  <c r="AO148" i="25"/>
  <c r="AN148" i="25"/>
  <c r="AM148" i="25"/>
  <c r="AL148" i="25"/>
  <c r="AK148" i="25"/>
  <c r="AJ148" i="25"/>
  <c r="AI148" i="25"/>
  <c r="AH148" i="25"/>
  <c r="AG148" i="25"/>
  <c r="AF148" i="25"/>
  <c r="U148" i="25"/>
  <c r="T148" i="25"/>
  <c r="S148" i="25"/>
  <c r="R148" i="25"/>
  <c r="Q148" i="25"/>
  <c r="P148" i="25"/>
  <c r="O148" i="25"/>
  <c r="N148" i="25"/>
  <c r="M148" i="25"/>
  <c r="L148" i="25"/>
  <c r="K148" i="25"/>
  <c r="J148" i="25"/>
  <c r="I148" i="25"/>
  <c r="CH147" i="25"/>
  <c r="CG147" i="25"/>
  <c r="CF147" i="25"/>
  <c r="CE147" i="25"/>
  <c r="CD147" i="25"/>
  <c r="CC147" i="25"/>
  <c r="CB147" i="25"/>
  <c r="CA147" i="25"/>
  <c r="BZ147" i="25"/>
  <c r="BY147" i="25"/>
  <c r="BX147" i="25"/>
  <c r="BW147" i="25"/>
  <c r="BV147" i="25"/>
  <c r="BU147" i="25"/>
  <c r="BT147" i="25"/>
  <c r="BS147" i="25"/>
  <c r="BR147" i="25"/>
  <c r="BQ147" i="25"/>
  <c r="BP147" i="25"/>
  <c r="BO147" i="25"/>
  <c r="BN147" i="25"/>
  <c r="BM147" i="25"/>
  <c r="BL147" i="25"/>
  <c r="BK147" i="25"/>
  <c r="BJ147" i="25"/>
  <c r="BI147" i="25"/>
  <c r="BF147" i="25"/>
  <c r="BE147" i="25"/>
  <c r="BD147" i="25"/>
  <c r="BC147" i="25"/>
  <c r="BB147" i="25"/>
  <c r="AZ147" i="25"/>
  <c r="AY147" i="25"/>
  <c r="AX147" i="25"/>
  <c r="AW147" i="25"/>
  <c r="AV147" i="25"/>
  <c r="AU147" i="25"/>
  <c r="AT147" i="25"/>
  <c r="AS147" i="25"/>
  <c r="AR147" i="25"/>
  <c r="AQ147" i="25"/>
  <c r="AP147" i="25"/>
  <c r="AO147" i="25"/>
  <c r="AN147" i="25"/>
  <c r="AM147" i="25"/>
  <c r="AL147" i="25"/>
  <c r="AK147" i="25"/>
  <c r="AJ147" i="25"/>
  <c r="AI147" i="25"/>
  <c r="AH147" i="25"/>
  <c r="AG147" i="25"/>
  <c r="AF147" i="25"/>
  <c r="U147" i="25"/>
  <c r="T147" i="25"/>
  <c r="S147" i="25"/>
  <c r="R147" i="25"/>
  <c r="Q147" i="25"/>
  <c r="P147" i="25"/>
  <c r="O147" i="25"/>
  <c r="N147" i="25"/>
  <c r="M147" i="25"/>
  <c r="L147" i="25"/>
  <c r="K147" i="25"/>
  <c r="J147" i="25"/>
  <c r="I147" i="25"/>
  <c r="CH146" i="25"/>
  <c r="CG146" i="25"/>
  <c r="CF146" i="25"/>
  <c r="CE146" i="25"/>
  <c r="CD146" i="25"/>
  <c r="CC146" i="25"/>
  <c r="CB146" i="25"/>
  <c r="CA146" i="25"/>
  <c r="BZ146" i="25"/>
  <c r="BY146" i="25"/>
  <c r="BX146" i="25"/>
  <c r="BW146" i="25"/>
  <c r="BV146" i="25"/>
  <c r="BU146" i="25"/>
  <c r="BT146" i="25"/>
  <c r="BS146" i="25"/>
  <c r="BR146" i="25"/>
  <c r="BQ146" i="25"/>
  <c r="BP146" i="25"/>
  <c r="BO146" i="25"/>
  <c r="BN146" i="25"/>
  <c r="BM146" i="25"/>
  <c r="BL146" i="25"/>
  <c r="BK146" i="25"/>
  <c r="BJ146" i="25"/>
  <c r="BI146" i="25"/>
  <c r="BF146" i="25"/>
  <c r="BE146" i="25"/>
  <c r="BD146" i="25"/>
  <c r="BC146" i="25"/>
  <c r="BB146" i="25"/>
  <c r="AZ146" i="25"/>
  <c r="AY146" i="25"/>
  <c r="AX146" i="25"/>
  <c r="AW146" i="25"/>
  <c r="AV146" i="25"/>
  <c r="AU146" i="25"/>
  <c r="AT146" i="25"/>
  <c r="AS146" i="25"/>
  <c r="AR146" i="25"/>
  <c r="AQ146" i="25"/>
  <c r="AP146" i="25"/>
  <c r="AO146" i="25"/>
  <c r="AN146" i="25"/>
  <c r="AM146" i="25"/>
  <c r="AL146" i="25"/>
  <c r="AK146" i="25"/>
  <c r="AJ146" i="25"/>
  <c r="AI146" i="25"/>
  <c r="AH146" i="25"/>
  <c r="AG146" i="25"/>
  <c r="AF146" i="25"/>
  <c r="U146" i="25"/>
  <c r="T146" i="25"/>
  <c r="S146" i="25"/>
  <c r="R146" i="25"/>
  <c r="Q146" i="25"/>
  <c r="P146" i="25"/>
  <c r="O146" i="25"/>
  <c r="N146" i="25"/>
  <c r="M146" i="25"/>
  <c r="L146" i="25"/>
  <c r="K146" i="25"/>
  <c r="J146" i="25"/>
  <c r="I146" i="25"/>
  <c r="CH145" i="25"/>
  <c r="CG145" i="25"/>
  <c r="CF145" i="25"/>
  <c r="CE145" i="25"/>
  <c r="CD145" i="25"/>
  <c r="CC145" i="25"/>
  <c r="CB145" i="25"/>
  <c r="CA145" i="25"/>
  <c r="BZ145" i="25"/>
  <c r="BY145" i="25"/>
  <c r="BX145" i="25"/>
  <c r="BW145" i="25"/>
  <c r="BV145" i="25"/>
  <c r="BU145" i="25"/>
  <c r="BT145" i="25"/>
  <c r="BS145" i="25"/>
  <c r="BR145" i="25"/>
  <c r="BQ145" i="25"/>
  <c r="BP145" i="25"/>
  <c r="BO145" i="25"/>
  <c r="BN145" i="25"/>
  <c r="BM145" i="25"/>
  <c r="BL145" i="25"/>
  <c r="BK145" i="25"/>
  <c r="BJ145" i="25"/>
  <c r="BI145" i="25"/>
  <c r="BF145" i="25"/>
  <c r="BE145" i="25"/>
  <c r="BD145" i="25"/>
  <c r="BC145" i="25"/>
  <c r="BB145" i="25"/>
  <c r="AZ145" i="25"/>
  <c r="AY145" i="25"/>
  <c r="AX145" i="25"/>
  <c r="AW145" i="25"/>
  <c r="AV145" i="25"/>
  <c r="AU145" i="25"/>
  <c r="AT145" i="25"/>
  <c r="AS145" i="25"/>
  <c r="AR145" i="25"/>
  <c r="AQ145" i="25"/>
  <c r="AP145" i="25"/>
  <c r="AO145" i="25"/>
  <c r="AN145" i="25"/>
  <c r="AM145" i="25"/>
  <c r="AL145" i="25"/>
  <c r="AK145" i="25"/>
  <c r="AJ145" i="25"/>
  <c r="AI145" i="25"/>
  <c r="AH145" i="25"/>
  <c r="AG145" i="25"/>
  <c r="AF145" i="25"/>
  <c r="U145" i="25"/>
  <c r="T145" i="25"/>
  <c r="S145" i="25"/>
  <c r="R145" i="25"/>
  <c r="Q145" i="25"/>
  <c r="P145" i="25"/>
  <c r="O145" i="25"/>
  <c r="N145" i="25"/>
  <c r="M145" i="25"/>
  <c r="L145" i="25"/>
  <c r="K145" i="25"/>
  <c r="J145" i="25"/>
  <c r="I145" i="25"/>
  <c r="CH144" i="25"/>
  <c r="CG144" i="25"/>
  <c r="CF144" i="25"/>
  <c r="CE144" i="25"/>
  <c r="CD144" i="25"/>
  <c r="CC144" i="25"/>
  <c r="CB144" i="25"/>
  <c r="CA144" i="25"/>
  <c r="BZ144" i="25"/>
  <c r="BY144" i="25"/>
  <c r="BX144" i="25"/>
  <c r="BW144" i="25"/>
  <c r="BV144" i="25"/>
  <c r="BU144" i="25"/>
  <c r="BT144" i="25"/>
  <c r="BS144" i="25"/>
  <c r="BR144" i="25"/>
  <c r="BQ144" i="25"/>
  <c r="BP144" i="25"/>
  <c r="BO144" i="25"/>
  <c r="BN144" i="25"/>
  <c r="BM144" i="25"/>
  <c r="BL144" i="25"/>
  <c r="BK144" i="25"/>
  <c r="BJ144" i="25"/>
  <c r="BI144" i="25"/>
  <c r="BF144" i="25"/>
  <c r="BE144" i="25"/>
  <c r="BD144" i="25"/>
  <c r="BC144" i="25"/>
  <c r="BB144" i="25"/>
  <c r="AZ144" i="25"/>
  <c r="AY144" i="25"/>
  <c r="AX144" i="25"/>
  <c r="AW144" i="25"/>
  <c r="AV144" i="25"/>
  <c r="AU144" i="25"/>
  <c r="AT144" i="25"/>
  <c r="AS144" i="25"/>
  <c r="AR144" i="25"/>
  <c r="AQ144" i="25"/>
  <c r="AP144" i="25"/>
  <c r="AO144" i="25"/>
  <c r="AN144" i="25"/>
  <c r="AM144" i="25"/>
  <c r="AL144" i="25"/>
  <c r="AK144" i="25"/>
  <c r="AJ144" i="25"/>
  <c r="AI144" i="25"/>
  <c r="AH144" i="25"/>
  <c r="AG144" i="25"/>
  <c r="AF144" i="25"/>
  <c r="U144" i="25"/>
  <c r="T144" i="25"/>
  <c r="S144" i="25"/>
  <c r="R144" i="25"/>
  <c r="Q144" i="25"/>
  <c r="P144" i="25"/>
  <c r="O144" i="25"/>
  <c r="N144" i="25"/>
  <c r="M144" i="25"/>
  <c r="L144" i="25"/>
  <c r="K144" i="25"/>
  <c r="J144" i="25"/>
  <c r="I144" i="25"/>
  <c r="CH143" i="25"/>
  <c r="CG143" i="25"/>
  <c r="CF143" i="25"/>
  <c r="CE143" i="25"/>
  <c r="CD143" i="25"/>
  <c r="CC143" i="25"/>
  <c r="CB143" i="25"/>
  <c r="CA143" i="25"/>
  <c r="BZ143" i="25"/>
  <c r="BY143" i="25"/>
  <c r="BX143" i="25"/>
  <c r="BW143" i="25"/>
  <c r="BV143" i="25"/>
  <c r="BU143" i="25"/>
  <c r="BT143" i="25"/>
  <c r="BS143" i="25"/>
  <c r="BR143" i="25"/>
  <c r="BQ143" i="25"/>
  <c r="BP143" i="25"/>
  <c r="BO143" i="25"/>
  <c r="BN143" i="25"/>
  <c r="BM143" i="25"/>
  <c r="BL143" i="25"/>
  <c r="BK143" i="25"/>
  <c r="BJ143" i="25"/>
  <c r="BI143" i="25"/>
  <c r="BF143" i="25"/>
  <c r="BE143" i="25"/>
  <c r="BD143" i="25"/>
  <c r="BC143" i="25"/>
  <c r="BB143" i="25"/>
  <c r="AZ143" i="25"/>
  <c r="AY143" i="25"/>
  <c r="AX143" i="25"/>
  <c r="AW143" i="25"/>
  <c r="AV143" i="25"/>
  <c r="AU143" i="25"/>
  <c r="AT143" i="25"/>
  <c r="AS143" i="25"/>
  <c r="AR143" i="25"/>
  <c r="AQ143" i="25"/>
  <c r="AP143" i="25"/>
  <c r="AO143" i="25"/>
  <c r="AN143" i="25"/>
  <c r="AM143" i="25"/>
  <c r="AL143" i="25"/>
  <c r="AK143" i="25"/>
  <c r="AJ143" i="25"/>
  <c r="AI143" i="25"/>
  <c r="AH143" i="25"/>
  <c r="AG143" i="25"/>
  <c r="AF143" i="25"/>
  <c r="U143" i="25"/>
  <c r="T143" i="25"/>
  <c r="S143" i="25"/>
  <c r="R143" i="25"/>
  <c r="Q143" i="25"/>
  <c r="P143" i="25"/>
  <c r="O143" i="25"/>
  <c r="N143" i="25"/>
  <c r="M143" i="25"/>
  <c r="L143" i="25"/>
  <c r="K143" i="25"/>
  <c r="J143" i="25"/>
  <c r="I143" i="25"/>
  <c r="CH142" i="25"/>
  <c r="CG142" i="25"/>
  <c r="CF142" i="25"/>
  <c r="CE142" i="25"/>
  <c r="CD142" i="25"/>
  <c r="CC142" i="25"/>
  <c r="CB142" i="25"/>
  <c r="CA142" i="25"/>
  <c r="BZ142" i="25"/>
  <c r="BY142" i="25"/>
  <c r="BX142" i="25"/>
  <c r="BW142" i="25"/>
  <c r="BV142" i="25"/>
  <c r="BU142" i="25"/>
  <c r="BT142" i="25"/>
  <c r="BS142" i="25"/>
  <c r="BR142" i="25"/>
  <c r="BQ142" i="25"/>
  <c r="BP142" i="25"/>
  <c r="BO142" i="25"/>
  <c r="BN142" i="25"/>
  <c r="BM142" i="25"/>
  <c r="BL142" i="25"/>
  <c r="BK142" i="25"/>
  <c r="BJ142" i="25"/>
  <c r="BI142" i="25"/>
  <c r="BF142" i="25"/>
  <c r="BE142" i="25"/>
  <c r="BD142" i="25"/>
  <c r="BC142" i="25"/>
  <c r="BB142" i="25"/>
  <c r="AZ142" i="25"/>
  <c r="AY142" i="25"/>
  <c r="AX142" i="25"/>
  <c r="AW142" i="25"/>
  <c r="AV142" i="25"/>
  <c r="AU142" i="25"/>
  <c r="AT142" i="25"/>
  <c r="AS142" i="25"/>
  <c r="AR142" i="25"/>
  <c r="AQ142" i="25"/>
  <c r="AP142" i="25"/>
  <c r="AO142" i="25"/>
  <c r="AN142" i="25"/>
  <c r="AM142" i="25"/>
  <c r="AL142" i="25"/>
  <c r="AK142" i="25"/>
  <c r="AJ142" i="25"/>
  <c r="AI142" i="25"/>
  <c r="AH142" i="25"/>
  <c r="AG142" i="25"/>
  <c r="AF142" i="25"/>
  <c r="U142" i="25"/>
  <c r="T142" i="25"/>
  <c r="S142" i="25"/>
  <c r="R142" i="25"/>
  <c r="Q142" i="25"/>
  <c r="P142" i="25"/>
  <c r="O142" i="25"/>
  <c r="N142" i="25"/>
  <c r="M142" i="25"/>
  <c r="L142" i="25"/>
  <c r="K142" i="25"/>
  <c r="J142" i="25"/>
  <c r="I142" i="25"/>
  <c r="CJ141" i="25"/>
  <c r="CH141" i="25"/>
  <c r="CG141" i="25"/>
  <c r="CF141" i="25"/>
  <c r="CE141" i="25"/>
  <c r="CD141" i="25"/>
  <c r="CC141" i="25"/>
  <c r="CB141" i="25"/>
  <c r="CA141" i="25"/>
  <c r="BZ141" i="25"/>
  <c r="BY141" i="25"/>
  <c r="BX141" i="25"/>
  <c r="BW141" i="25"/>
  <c r="BV141" i="25"/>
  <c r="BU141" i="25"/>
  <c r="BT141" i="25"/>
  <c r="BS141" i="25"/>
  <c r="BR141" i="25"/>
  <c r="BQ141" i="25"/>
  <c r="BP141" i="25"/>
  <c r="BO141" i="25"/>
  <c r="BN141" i="25"/>
  <c r="BM141" i="25"/>
  <c r="BL141" i="25"/>
  <c r="BK141" i="25"/>
  <c r="BJ141" i="25"/>
  <c r="BI141" i="25"/>
  <c r="BG141" i="25"/>
  <c r="BF141" i="25"/>
  <c r="BE141" i="25"/>
  <c r="BD141" i="25"/>
  <c r="BC141" i="25"/>
  <c r="BB141" i="25"/>
  <c r="AZ141" i="25"/>
  <c r="AY141" i="25"/>
  <c r="AX141" i="25"/>
  <c r="AW141" i="25"/>
  <c r="AV141" i="25"/>
  <c r="AU141" i="25"/>
  <c r="AT141" i="25"/>
  <c r="AS141" i="25"/>
  <c r="AR141" i="25"/>
  <c r="AQ141" i="25"/>
  <c r="AP141" i="25"/>
  <c r="AO141" i="25"/>
  <c r="AN141" i="25"/>
  <c r="AM141" i="25"/>
  <c r="AL141" i="25"/>
  <c r="AK141" i="25"/>
  <c r="AJ141" i="25"/>
  <c r="AI141" i="25"/>
  <c r="AH141" i="25"/>
  <c r="AG141" i="25"/>
  <c r="AF141" i="25"/>
  <c r="U141" i="25"/>
  <c r="T141" i="25"/>
  <c r="S141" i="25"/>
  <c r="R141" i="25"/>
  <c r="Q141" i="25"/>
  <c r="P141" i="25"/>
  <c r="O141" i="25"/>
  <c r="N141" i="25"/>
  <c r="M141" i="25"/>
  <c r="L141" i="25"/>
  <c r="K141" i="25"/>
  <c r="J141" i="25"/>
  <c r="I141" i="25"/>
  <c r="CH140" i="25"/>
  <c r="CG140" i="25"/>
  <c r="CF140" i="25"/>
  <c r="CE140" i="25"/>
  <c r="CD140" i="25"/>
  <c r="CC140" i="25"/>
  <c r="CB140" i="25"/>
  <c r="CA140" i="25"/>
  <c r="BZ140" i="25"/>
  <c r="BY140" i="25"/>
  <c r="BX140" i="25"/>
  <c r="BW140" i="25"/>
  <c r="BV140" i="25"/>
  <c r="BU140" i="25"/>
  <c r="BT140" i="25"/>
  <c r="BS140" i="25"/>
  <c r="BR140" i="25"/>
  <c r="BQ140" i="25"/>
  <c r="BP140" i="25"/>
  <c r="BO140" i="25"/>
  <c r="BN140" i="25"/>
  <c r="BM140" i="25"/>
  <c r="BL140" i="25"/>
  <c r="BK140" i="25"/>
  <c r="BJ140" i="25"/>
  <c r="BI140" i="25"/>
  <c r="BF140" i="25"/>
  <c r="BE140" i="25"/>
  <c r="BD140" i="25"/>
  <c r="BC140" i="25"/>
  <c r="BB140" i="25"/>
  <c r="AZ140" i="25"/>
  <c r="AY140" i="25"/>
  <c r="AX140" i="25"/>
  <c r="AW140" i="25"/>
  <c r="AV140" i="25"/>
  <c r="AU140" i="25"/>
  <c r="AT140" i="25"/>
  <c r="AS140" i="25"/>
  <c r="AR140" i="25"/>
  <c r="AQ140" i="25"/>
  <c r="AP140" i="25"/>
  <c r="AO140" i="25"/>
  <c r="AN140" i="25"/>
  <c r="AM140" i="25"/>
  <c r="AL140" i="25"/>
  <c r="AK140" i="25"/>
  <c r="AJ140" i="25"/>
  <c r="AI140" i="25"/>
  <c r="AH140" i="25"/>
  <c r="AG140" i="25"/>
  <c r="AF140" i="25"/>
  <c r="U140" i="25"/>
  <c r="T140" i="25"/>
  <c r="S140" i="25"/>
  <c r="R140" i="25"/>
  <c r="Q140" i="25"/>
  <c r="P140" i="25"/>
  <c r="O140" i="25"/>
  <c r="N140" i="25"/>
  <c r="M140" i="25"/>
  <c r="L140" i="25"/>
  <c r="K140" i="25"/>
  <c r="J140" i="25"/>
  <c r="I140" i="25"/>
  <c r="CH139" i="25"/>
  <c r="CG139" i="25"/>
  <c r="CF139" i="25"/>
  <c r="CE139" i="25"/>
  <c r="CD139" i="25"/>
  <c r="CC139" i="25"/>
  <c r="CB139" i="25"/>
  <c r="CA139" i="25"/>
  <c r="BZ139" i="25"/>
  <c r="BY139" i="25"/>
  <c r="BX139" i="25"/>
  <c r="BW139" i="25"/>
  <c r="BV139" i="25"/>
  <c r="BU139" i="25"/>
  <c r="BT139" i="25"/>
  <c r="BS139" i="25"/>
  <c r="BR139" i="25"/>
  <c r="BQ139" i="25"/>
  <c r="BP139" i="25"/>
  <c r="BO139" i="25"/>
  <c r="BN139" i="25"/>
  <c r="BM139" i="25"/>
  <c r="BL139" i="25"/>
  <c r="BK139" i="25"/>
  <c r="BJ139" i="25"/>
  <c r="BI139" i="25"/>
  <c r="BF139" i="25"/>
  <c r="BE139" i="25"/>
  <c r="BD139" i="25"/>
  <c r="BC139" i="25"/>
  <c r="BB139" i="25"/>
  <c r="AZ139" i="25"/>
  <c r="AY139" i="25"/>
  <c r="AX139" i="25"/>
  <c r="AW139" i="25"/>
  <c r="AV139" i="25"/>
  <c r="AU139" i="25"/>
  <c r="AT139" i="25"/>
  <c r="AS139" i="25"/>
  <c r="AR139" i="25"/>
  <c r="AQ139" i="25"/>
  <c r="AP139" i="25"/>
  <c r="AO139" i="25"/>
  <c r="AN139" i="25"/>
  <c r="AM139" i="25"/>
  <c r="AL139" i="25"/>
  <c r="AK139" i="25"/>
  <c r="AJ139" i="25"/>
  <c r="AI139" i="25"/>
  <c r="AH139" i="25"/>
  <c r="AG139" i="25"/>
  <c r="AF139" i="25"/>
  <c r="U139" i="25"/>
  <c r="T139" i="25"/>
  <c r="S139" i="25"/>
  <c r="R139" i="25"/>
  <c r="Q139" i="25"/>
  <c r="P139" i="25"/>
  <c r="O139" i="25"/>
  <c r="N139" i="25"/>
  <c r="M139" i="25"/>
  <c r="L139" i="25"/>
  <c r="K139" i="25"/>
  <c r="J139" i="25"/>
  <c r="I139" i="25"/>
  <c r="CH138" i="25"/>
  <c r="CG138" i="25"/>
  <c r="CF138" i="25"/>
  <c r="CE138" i="25"/>
  <c r="CD138" i="25"/>
  <c r="CC138" i="25"/>
  <c r="CB138" i="25"/>
  <c r="CA138" i="25"/>
  <c r="BZ138" i="25"/>
  <c r="BY138" i="25"/>
  <c r="BX138" i="25"/>
  <c r="BW138" i="25"/>
  <c r="BV138" i="25"/>
  <c r="BU138" i="25"/>
  <c r="BT138" i="25"/>
  <c r="BS138" i="25"/>
  <c r="BR138" i="25"/>
  <c r="BQ138" i="25"/>
  <c r="BP138" i="25"/>
  <c r="BO138" i="25"/>
  <c r="BN138" i="25"/>
  <c r="BM138" i="25"/>
  <c r="BL138" i="25"/>
  <c r="BK138" i="25"/>
  <c r="BJ138" i="25"/>
  <c r="BI138" i="25"/>
  <c r="BF138" i="25"/>
  <c r="BE138" i="25"/>
  <c r="BD138" i="25"/>
  <c r="BC138" i="25"/>
  <c r="BB138" i="25"/>
  <c r="AZ138" i="25"/>
  <c r="AY138" i="25"/>
  <c r="AX138" i="25"/>
  <c r="AW138" i="25"/>
  <c r="AV138" i="25"/>
  <c r="AU138" i="25"/>
  <c r="AT138" i="25"/>
  <c r="AS138" i="25"/>
  <c r="AR138" i="25"/>
  <c r="AQ138" i="25"/>
  <c r="AP138" i="25"/>
  <c r="AO138" i="25"/>
  <c r="AN138" i="25"/>
  <c r="AM138" i="25"/>
  <c r="AL138" i="25"/>
  <c r="AK138" i="25"/>
  <c r="AJ138" i="25"/>
  <c r="AI138" i="25"/>
  <c r="AH138" i="25"/>
  <c r="AG138" i="25"/>
  <c r="AF138" i="25"/>
  <c r="U138" i="25"/>
  <c r="T138" i="25"/>
  <c r="S138" i="25"/>
  <c r="R138" i="25"/>
  <c r="Q138" i="25"/>
  <c r="P138" i="25"/>
  <c r="O138" i="25"/>
  <c r="N138" i="25"/>
  <c r="M138" i="25"/>
  <c r="L138" i="25"/>
  <c r="K138" i="25"/>
  <c r="J138" i="25"/>
  <c r="I138" i="25"/>
  <c r="CH137" i="25"/>
  <c r="CG137" i="25"/>
  <c r="CF137" i="25"/>
  <c r="CE137" i="25"/>
  <c r="CD137" i="25"/>
  <c r="CC137" i="25"/>
  <c r="CB137" i="25"/>
  <c r="CA137" i="25"/>
  <c r="BZ137" i="25"/>
  <c r="BY137" i="25"/>
  <c r="BX137" i="25"/>
  <c r="BW137" i="25"/>
  <c r="BV137" i="25"/>
  <c r="BU137" i="25"/>
  <c r="BT137" i="25"/>
  <c r="BS137" i="25"/>
  <c r="BR137" i="25"/>
  <c r="BQ137" i="25"/>
  <c r="BP137" i="25"/>
  <c r="BO137" i="25"/>
  <c r="BN137" i="25"/>
  <c r="BM137" i="25"/>
  <c r="BL137" i="25"/>
  <c r="BK137" i="25"/>
  <c r="BJ137" i="25"/>
  <c r="BI137" i="25"/>
  <c r="BF137" i="25"/>
  <c r="BE137" i="25"/>
  <c r="BD137" i="25"/>
  <c r="BC137" i="25"/>
  <c r="BB137" i="25"/>
  <c r="AZ137" i="25"/>
  <c r="AY137" i="25"/>
  <c r="AX137" i="25"/>
  <c r="AW137" i="25"/>
  <c r="AV137" i="25"/>
  <c r="AU137" i="25"/>
  <c r="AT137" i="25"/>
  <c r="AS137" i="25"/>
  <c r="AR137" i="25"/>
  <c r="AQ137" i="25"/>
  <c r="AP137" i="25"/>
  <c r="AO137" i="25"/>
  <c r="AN137" i="25"/>
  <c r="AM137" i="25"/>
  <c r="AL137" i="25"/>
  <c r="AK137" i="25"/>
  <c r="AJ137" i="25"/>
  <c r="AI137" i="25"/>
  <c r="AH137" i="25"/>
  <c r="AG137" i="25"/>
  <c r="AF137" i="25"/>
  <c r="U137" i="25"/>
  <c r="T137" i="25"/>
  <c r="S137" i="25"/>
  <c r="R137" i="25"/>
  <c r="Q137" i="25"/>
  <c r="P137" i="25"/>
  <c r="O137" i="25"/>
  <c r="N137" i="25"/>
  <c r="M137" i="25"/>
  <c r="L137" i="25"/>
  <c r="K137" i="25"/>
  <c r="J137" i="25"/>
  <c r="I137" i="25"/>
  <c r="CH136" i="25"/>
  <c r="CG136" i="25"/>
  <c r="CF136" i="25"/>
  <c r="CE136" i="25"/>
  <c r="CD136" i="25"/>
  <c r="CC136" i="25"/>
  <c r="CB136" i="25"/>
  <c r="CA136" i="25"/>
  <c r="BZ136" i="25"/>
  <c r="BY136" i="25"/>
  <c r="BX136" i="25"/>
  <c r="BW136" i="25"/>
  <c r="BV136" i="25"/>
  <c r="BU136" i="25"/>
  <c r="BT136" i="25"/>
  <c r="BS136" i="25"/>
  <c r="BR136" i="25"/>
  <c r="BQ136" i="25"/>
  <c r="BP136" i="25"/>
  <c r="BO136" i="25"/>
  <c r="BN136" i="25"/>
  <c r="BM136" i="25"/>
  <c r="BL136" i="25"/>
  <c r="BK136" i="25"/>
  <c r="BJ136" i="25"/>
  <c r="BI136" i="25"/>
  <c r="BF136" i="25"/>
  <c r="BE136" i="25"/>
  <c r="BD136" i="25"/>
  <c r="BC136" i="25"/>
  <c r="BB136" i="25"/>
  <c r="AZ136" i="25"/>
  <c r="AY136" i="25"/>
  <c r="AX136" i="25"/>
  <c r="AW136" i="25"/>
  <c r="AV136" i="25"/>
  <c r="AU136" i="25"/>
  <c r="AT136" i="25"/>
  <c r="AS136" i="25"/>
  <c r="AR136" i="25"/>
  <c r="AQ136" i="25"/>
  <c r="AP136" i="25"/>
  <c r="AO136" i="25"/>
  <c r="AN136" i="25"/>
  <c r="AM136" i="25"/>
  <c r="AL136" i="25"/>
  <c r="AK136" i="25"/>
  <c r="AJ136" i="25"/>
  <c r="AI136" i="25"/>
  <c r="AH136" i="25"/>
  <c r="AG136" i="25"/>
  <c r="AF136" i="25"/>
  <c r="U136" i="25"/>
  <c r="T136" i="25"/>
  <c r="S136" i="25"/>
  <c r="R136" i="25"/>
  <c r="Q136" i="25"/>
  <c r="P136" i="25"/>
  <c r="O136" i="25"/>
  <c r="N136" i="25"/>
  <c r="M136" i="25"/>
  <c r="L136" i="25"/>
  <c r="K136" i="25"/>
  <c r="J136" i="25"/>
  <c r="I136" i="25"/>
  <c r="CH135" i="25"/>
  <c r="CG135" i="25"/>
  <c r="CF135" i="25"/>
  <c r="CE135" i="25"/>
  <c r="CD135" i="25"/>
  <c r="CC135" i="25"/>
  <c r="CB135" i="25"/>
  <c r="CA135" i="25"/>
  <c r="BZ135" i="25"/>
  <c r="BY135" i="25"/>
  <c r="BX135" i="25"/>
  <c r="BW135" i="25"/>
  <c r="BV135" i="25"/>
  <c r="BU135" i="25"/>
  <c r="BT135" i="25"/>
  <c r="BS135" i="25"/>
  <c r="BR135" i="25"/>
  <c r="BQ135" i="25"/>
  <c r="BP135" i="25"/>
  <c r="BO135" i="25"/>
  <c r="BN135" i="25"/>
  <c r="BM135" i="25"/>
  <c r="BL135" i="25"/>
  <c r="BK135" i="25"/>
  <c r="BJ135" i="25"/>
  <c r="BI135" i="25"/>
  <c r="BF135" i="25"/>
  <c r="BE135" i="25"/>
  <c r="BD135" i="25"/>
  <c r="BC135" i="25"/>
  <c r="BB135" i="25"/>
  <c r="AZ135" i="25"/>
  <c r="AY135" i="25"/>
  <c r="AX135" i="25"/>
  <c r="AW135" i="25"/>
  <c r="AV135" i="25"/>
  <c r="AU135" i="25"/>
  <c r="AT135" i="25"/>
  <c r="AS135" i="25"/>
  <c r="AR135" i="25"/>
  <c r="AQ135" i="25"/>
  <c r="AP135" i="25"/>
  <c r="AO135" i="25"/>
  <c r="AN135" i="25"/>
  <c r="AM135" i="25"/>
  <c r="AL135" i="25"/>
  <c r="AK135" i="25"/>
  <c r="AJ135" i="25"/>
  <c r="AI135" i="25"/>
  <c r="AH135" i="25"/>
  <c r="AG135" i="25"/>
  <c r="AF135" i="25"/>
  <c r="U135" i="25"/>
  <c r="T135" i="25"/>
  <c r="S135" i="25"/>
  <c r="R135" i="25"/>
  <c r="Q135" i="25"/>
  <c r="P135" i="25"/>
  <c r="O135" i="25"/>
  <c r="N135" i="25"/>
  <c r="M135" i="25"/>
  <c r="L135" i="25"/>
  <c r="K135" i="25"/>
  <c r="J135" i="25"/>
  <c r="I135" i="25"/>
  <c r="CH134" i="25"/>
  <c r="CG134" i="25"/>
  <c r="CF134" i="25"/>
  <c r="CE134" i="25"/>
  <c r="CD134" i="25"/>
  <c r="CC134" i="25"/>
  <c r="CB134" i="25"/>
  <c r="CA134" i="25"/>
  <c r="BZ134" i="25"/>
  <c r="BY134" i="25"/>
  <c r="BX134" i="25"/>
  <c r="BW134" i="25"/>
  <c r="BV134" i="25"/>
  <c r="BU134" i="25"/>
  <c r="BT134" i="25"/>
  <c r="BS134" i="25"/>
  <c r="BR134" i="25"/>
  <c r="BQ134" i="25"/>
  <c r="BP134" i="25"/>
  <c r="BO134" i="25"/>
  <c r="BN134" i="25"/>
  <c r="BM134" i="25"/>
  <c r="BL134" i="25"/>
  <c r="BK134" i="25"/>
  <c r="BJ134" i="25"/>
  <c r="BI134" i="25"/>
  <c r="BF134" i="25"/>
  <c r="BE134" i="25"/>
  <c r="BD134" i="25"/>
  <c r="BC134" i="25"/>
  <c r="BB134" i="25"/>
  <c r="AZ134" i="25"/>
  <c r="AY134" i="25"/>
  <c r="AX134" i="25"/>
  <c r="AW134" i="25"/>
  <c r="AV134" i="25"/>
  <c r="AU134" i="25"/>
  <c r="AT134" i="25"/>
  <c r="AS134" i="25"/>
  <c r="AR134" i="25"/>
  <c r="AQ134" i="25"/>
  <c r="AP134" i="25"/>
  <c r="AO134" i="25"/>
  <c r="AN134" i="25"/>
  <c r="AM134" i="25"/>
  <c r="AL134" i="25"/>
  <c r="AK134" i="25"/>
  <c r="AJ134" i="25"/>
  <c r="AI134" i="25"/>
  <c r="AH134" i="25"/>
  <c r="AG134" i="25"/>
  <c r="AF134" i="25"/>
  <c r="U134" i="25"/>
  <c r="T134" i="25"/>
  <c r="S134" i="25"/>
  <c r="R134" i="25"/>
  <c r="Q134" i="25"/>
  <c r="P134" i="25"/>
  <c r="O134" i="25"/>
  <c r="N134" i="25"/>
  <c r="M134" i="25"/>
  <c r="L134" i="25"/>
  <c r="K134" i="25"/>
  <c r="J134" i="25"/>
  <c r="I134" i="25"/>
  <c r="CH133" i="25"/>
  <c r="CG133" i="25"/>
  <c r="CF133" i="25"/>
  <c r="CE133" i="25"/>
  <c r="CD133" i="25"/>
  <c r="CC133" i="25"/>
  <c r="CB133" i="25"/>
  <c r="CA133" i="25"/>
  <c r="BZ133" i="25"/>
  <c r="BY133" i="25"/>
  <c r="BX133" i="25"/>
  <c r="BW133" i="25"/>
  <c r="BV133" i="25"/>
  <c r="BU133" i="25"/>
  <c r="BT133" i="25"/>
  <c r="BS133" i="25"/>
  <c r="BR133" i="25"/>
  <c r="BQ133" i="25"/>
  <c r="BP133" i="25"/>
  <c r="BO133" i="25"/>
  <c r="BN133" i="25"/>
  <c r="BM133" i="25"/>
  <c r="BL133" i="25"/>
  <c r="BK133" i="25"/>
  <c r="BJ133" i="25"/>
  <c r="BI133" i="25"/>
  <c r="BF133" i="25"/>
  <c r="BE133" i="25"/>
  <c r="BD133" i="25"/>
  <c r="BC133" i="25"/>
  <c r="BB133" i="25"/>
  <c r="AZ133" i="25"/>
  <c r="AY133" i="25"/>
  <c r="AX133" i="25"/>
  <c r="AW133" i="25"/>
  <c r="AV133" i="25"/>
  <c r="AU133" i="25"/>
  <c r="AT133" i="25"/>
  <c r="AS133" i="25"/>
  <c r="AR133" i="25"/>
  <c r="AQ133" i="25"/>
  <c r="AP133" i="25"/>
  <c r="AO133" i="25"/>
  <c r="AN133" i="25"/>
  <c r="AM133" i="25"/>
  <c r="AL133" i="25"/>
  <c r="AK133" i="25"/>
  <c r="AJ133" i="25"/>
  <c r="AI133" i="25"/>
  <c r="AH133" i="25"/>
  <c r="AG133" i="25"/>
  <c r="AF133" i="25"/>
  <c r="U133" i="25"/>
  <c r="T133" i="25"/>
  <c r="S133" i="25"/>
  <c r="R133" i="25"/>
  <c r="Q133" i="25"/>
  <c r="P133" i="25"/>
  <c r="O133" i="25"/>
  <c r="N133" i="25"/>
  <c r="M133" i="25"/>
  <c r="L133" i="25"/>
  <c r="K133" i="25"/>
  <c r="J133" i="25"/>
  <c r="I133" i="25"/>
  <c r="CH132" i="25"/>
  <c r="CG132" i="25"/>
  <c r="CF132" i="25"/>
  <c r="CE132" i="25"/>
  <c r="CD132" i="25"/>
  <c r="CC132" i="25"/>
  <c r="CB132" i="25"/>
  <c r="CA132" i="25"/>
  <c r="BZ132" i="25"/>
  <c r="BY132" i="25"/>
  <c r="BX132" i="25"/>
  <c r="BW132" i="25"/>
  <c r="BV132" i="25"/>
  <c r="BU132" i="25"/>
  <c r="BT132" i="25"/>
  <c r="BS132" i="25"/>
  <c r="BR132" i="25"/>
  <c r="BQ132" i="25"/>
  <c r="BP132" i="25"/>
  <c r="BO132" i="25"/>
  <c r="BN132" i="25"/>
  <c r="BM132" i="25"/>
  <c r="BL132" i="25"/>
  <c r="BK132" i="25"/>
  <c r="BJ132" i="25"/>
  <c r="BI132" i="25"/>
  <c r="BF132" i="25"/>
  <c r="BE132" i="25"/>
  <c r="BD132" i="25"/>
  <c r="BC132" i="25"/>
  <c r="BB132" i="25"/>
  <c r="AZ132" i="25"/>
  <c r="AY132" i="25"/>
  <c r="AX132" i="25"/>
  <c r="AW132" i="25"/>
  <c r="AV132" i="25"/>
  <c r="AU132" i="25"/>
  <c r="AT132" i="25"/>
  <c r="AS132" i="25"/>
  <c r="AR132" i="25"/>
  <c r="AQ132" i="25"/>
  <c r="AP132" i="25"/>
  <c r="AO132" i="25"/>
  <c r="AN132" i="25"/>
  <c r="AM132" i="25"/>
  <c r="AL132" i="25"/>
  <c r="AK132" i="25"/>
  <c r="AJ132" i="25"/>
  <c r="AI132" i="25"/>
  <c r="AH132" i="25"/>
  <c r="AG132" i="25"/>
  <c r="AF132" i="25"/>
  <c r="U132" i="25"/>
  <c r="T132" i="25"/>
  <c r="S132" i="25"/>
  <c r="R132" i="25"/>
  <c r="Q132" i="25"/>
  <c r="P132" i="25"/>
  <c r="O132" i="25"/>
  <c r="N132" i="25"/>
  <c r="M132" i="25"/>
  <c r="L132" i="25"/>
  <c r="K132" i="25"/>
  <c r="J132" i="25"/>
  <c r="I132" i="25"/>
  <c r="CH131" i="25"/>
  <c r="CG131" i="25"/>
  <c r="CF131" i="25"/>
  <c r="CE131" i="25"/>
  <c r="CD131" i="25"/>
  <c r="CC131" i="25"/>
  <c r="CB131" i="25"/>
  <c r="CA131" i="25"/>
  <c r="BZ131" i="25"/>
  <c r="BY131" i="25"/>
  <c r="BX131" i="25"/>
  <c r="BW131" i="25"/>
  <c r="BV131" i="25"/>
  <c r="BU131" i="25"/>
  <c r="BT131" i="25"/>
  <c r="BS131" i="25"/>
  <c r="BR131" i="25"/>
  <c r="BQ131" i="25"/>
  <c r="BP131" i="25"/>
  <c r="BO131" i="25"/>
  <c r="BN131" i="25"/>
  <c r="BM131" i="25"/>
  <c r="BL131" i="25"/>
  <c r="BK131" i="25"/>
  <c r="BJ131" i="25"/>
  <c r="BI131" i="25"/>
  <c r="BF131" i="25"/>
  <c r="BE131" i="25"/>
  <c r="BD131" i="25"/>
  <c r="BC131" i="25"/>
  <c r="BB131" i="25"/>
  <c r="AZ131" i="25"/>
  <c r="AY131" i="25"/>
  <c r="AX131" i="25"/>
  <c r="AW131" i="25"/>
  <c r="AV131" i="25"/>
  <c r="AU131" i="25"/>
  <c r="AT131" i="25"/>
  <c r="AS131" i="25"/>
  <c r="AR131" i="25"/>
  <c r="AQ131" i="25"/>
  <c r="AP131" i="25"/>
  <c r="AO131" i="25"/>
  <c r="AN131" i="25"/>
  <c r="AM131" i="25"/>
  <c r="AL131" i="25"/>
  <c r="AK131" i="25"/>
  <c r="AJ131" i="25"/>
  <c r="AI131" i="25"/>
  <c r="AH131" i="25"/>
  <c r="AG131" i="25"/>
  <c r="AF131" i="25"/>
  <c r="U131" i="25"/>
  <c r="T131" i="25"/>
  <c r="S131" i="25"/>
  <c r="R131" i="25"/>
  <c r="Q131" i="25"/>
  <c r="P131" i="25"/>
  <c r="O131" i="25"/>
  <c r="N131" i="25"/>
  <c r="M131" i="25"/>
  <c r="L131" i="25"/>
  <c r="K131" i="25"/>
  <c r="J131" i="25"/>
  <c r="I131" i="25"/>
  <c r="CH130" i="25"/>
  <c r="CG130" i="25"/>
  <c r="CF130" i="25"/>
  <c r="CE130" i="25"/>
  <c r="CD130" i="25"/>
  <c r="CC130" i="25"/>
  <c r="CB130" i="25"/>
  <c r="CA130" i="25"/>
  <c r="BZ130" i="25"/>
  <c r="BY130" i="25"/>
  <c r="BX130" i="25"/>
  <c r="BW130" i="25"/>
  <c r="BV130" i="25"/>
  <c r="BU130" i="25"/>
  <c r="BT130" i="25"/>
  <c r="BS130" i="25"/>
  <c r="BR130" i="25"/>
  <c r="BQ130" i="25"/>
  <c r="BP130" i="25"/>
  <c r="BO130" i="25"/>
  <c r="BN130" i="25"/>
  <c r="BM130" i="25"/>
  <c r="BL130" i="25"/>
  <c r="BK130" i="25"/>
  <c r="BJ130" i="25"/>
  <c r="BI130" i="25"/>
  <c r="BG130" i="25"/>
  <c r="BF130" i="25"/>
  <c r="BE130" i="25"/>
  <c r="BD130" i="25"/>
  <c r="BC130" i="25"/>
  <c r="BB130" i="25"/>
  <c r="AZ130" i="25"/>
  <c r="AY130" i="25"/>
  <c r="AX130" i="25"/>
  <c r="AW130" i="25"/>
  <c r="AV130" i="25"/>
  <c r="AU130" i="25"/>
  <c r="AT130" i="25"/>
  <c r="AS130" i="25"/>
  <c r="AR130" i="25"/>
  <c r="AQ130" i="25"/>
  <c r="AP130" i="25"/>
  <c r="AO130" i="25"/>
  <c r="AN130" i="25"/>
  <c r="AM130" i="25"/>
  <c r="AL130" i="25"/>
  <c r="AK130" i="25"/>
  <c r="AJ130" i="25"/>
  <c r="AI130" i="25"/>
  <c r="AH130" i="25"/>
  <c r="AG130" i="25"/>
  <c r="AF130" i="25"/>
  <c r="U130" i="25"/>
  <c r="T130" i="25"/>
  <c r="S130" i="25"/>
  <c r="R130" i="25"/>
  <c r="Q130" i="25"/>
  <c r="P130" i="25"/>
  <c r="O130" i="25"/>
  <c r="N130" i="25"/>
  <c r="M130" i="25"/>
  <c r="L130" i="25"/>
  <c r="K130" i="25"/>
  <c r="J130" i="25"/>
  <c r="I130" i="25"/>
  <c r="CH129" i="25"/>
  <c r="CG129" i="25"/>
  <c r="CF129" i="25"/>
  <c r="CE129" i="25"/>
  <c r="CD129" i="25"/>
  <c r="CC129" i="25"/>
  <c r="CB129" i="25"/>
  <c r="CA129" i="25"/>
  <c r="BZ129" i="25"/>
  <c r="BY129" i="25"/>
  <c r="BX129" i="25"/>
  <c r="BW129" i="25"/>
  <c r="BV129" i="25"/>
  <c r="BU129" i="25"/>
  <c r="BT129" i="25"/>
  <c r="BS129" i="25"/>
  <c r="BR129" i="25"/>
  <c r="BQ129" i="25"/>
  <c r="BP129" i="25"/>
  <c r="BO129" i="25"/>
  <c r="BN129" i="25"/>
  <c r="BM129" i="25"/>
  <c r="BL129" i="25"/>
  <c r="BK129" i="25"/>
  <c r="BJ129" i="25"/>
  <c r="BI129" i="25"/>
  <c r="BF129" i="25"/>
  <c r="BE129" i="25"/>
  <c r="BD129" i="25"/>
  <c r="BC129" i="25"/>
  <c r="BB129" i="25"/>
  <c r="AZ129" i="25"/>
  <c r="AY129" i="25"/>
  <c r="AX129" i="25"/>
  <c r="AW129" i="25"/>
  <c r="AV129" i="25"/>
  <c r="AU129" i="25"/>
  <c r="AT129" i="25"/>
  <c r="AS129" i="25"/>
  <c r="AR129" i="25"/>
  <c r="AQ129" i="25"/>
  <c r="AP129" i="25"/>
  <c r="AO129" i="25"/>
  <c r="AN129" i="25"/>
  <c r="AM129" i="25"/>
  <c r="AL129" i="25"/>
  <c r="AK129" i="25"/>
  <c r="AJ129" i="25"/>
  <c r="AI129" i="25"/>
  <c r="AH129" i="25"/>
  <c r="AG129" i="25"/>
  <c r="AF129" i="25"/>
  <c r="U129" i="25"/>
  <c r="T129" i="25"/>
  <c r="S129" i="25"/>
  <c r="R129" i="25"/>
  <c r="Q129" i="25"/>
  <c r="P129" i="25"/>
  <c r="O129" i="25"/>
  <c r="N129" i="25"/>
  <c r="M129" i="25"/>
  <c r="L129" i="25"/>
  <c r="K129" i="25"/>
  <c r="J129" i="25"/>
  <c r="I129" i="25"/>
  <c r="CH128" i="25"/>
  <c r="CG128" i="25"/>
  <c r="CF128" i="25"/>
  <c r="CE128" i="25"/>
  <c r="CD128" i="25"/>
  <c r="CC128" i="25"/>
  <c r="CB128" i="25"/>
  <c r="CA128" i="25"/>
  <c r="BZ128" i="25"/>
  <c r="BY128" i="25"/>
  <c r="BX128" i="25"/>
  <c r="BW128" i="25"/>
  <c r="BV128" i="25"/>
  <c r="BU128" i="25"/>
  <c r="BT128" i="25"/>
  <c r="BS128" i="25"/>
  <c r="BR128" i="25"/>
  <c r="BQ128" i="25"/>
  <c r="BP128" i="25"/>
  <c r="BO128" i="25"/>
  <c r="BN128" i="25"/>
  <c r="BM128" i="25"/>
  <c r="BL128" i="25"/>
  <c r="BK128" i="25"/>
  <c r="BJ128" i="25"/>
  <c r="BI128" i="25"/>
  <c r="BF128" i="25"/>
  <c r="BE128" i="25"/>
  <c r="BD128" i="25"/>
  <c r="BC128" i="25"/>
  <c r="BB128" i="25"/>
  <c r="AZ128" i="25"/>
  <c r="AY128" i="25"/>
  <c r="AX128" i="25"/>
  <c r="AW128" i="25"/>
  <c r="AV128" i="25"/>
  <c r="AU128" i="25"/>
  <c r="AT128" i="25"/>
  <c r="AS128" i="25"/>
  <c r="AR128" i="25"/>
  <c r="AQ128" i="25"/>
  <c r="AP128" i="25"/>
  <c r="AO128" i="25"/>
  <c r="AN128" i="25"/>
  <c r="AM128" i="25"/>
  <c r="AL128" i="25"/>
  <c r="AK128" i="25"/>
  <c r="AJ128" i="25"/>
  <c r="AI128" i="25"/>
  <c r="AH128" i="25"/>
  <c r="AG128" i="25"/>
  <c r="AF128" i="25"/>
  <c r="U128" i="25"/>
  <c r="T128" i="25"/>
  <c r="S128" i="25"/>
  <c r="R128" i="25"/>
  <c r="Q128" i="25"/>
  <c r="P128" i="25"/>
  <c r="O128" i="25"/>
  <c r="N128" i="25"/>
  <c r="M128" i="25"/>
  <c r="L128" i="25"/>
  <c r="K128" i="25"/>
  <c r="J128" i="25"/>
  <c r="I128" i="25"/>
  <c r="CH127" i="25"/>
  <c r="CG127" i="25"/>
  <c r="CF127" i="25"/>
  <c r="CE127" i="25"/>
  <c r="CD127" i="25"/>
  <c r="CC127" i="25"/>
  <c r="CB127" i="25"/>
  <c r="CA127" i="25"/>
  <c r="BZ127" i="25"/>
  <c r="BY127" i="25"/>
  <c r="BX127" i="25"/>
  <c r="BW127" i="25"/>
  <c r="BV127" i="25"/>
  <c r="BU127" i="25"/>
  <c r="BT127" i="25"/>
  <c r="BS127" i="25"/>
  <c r="BR127" i="25"/>
  <c r="BQ127" i="25"/>
  <c r="BP127" i="25"/>
  <c r="BO127" i="25"/>
  <c r="BN127" i="25"/>
  <c r="BM127" i="25"/>
  <c r="BL127" i="25"/>
  <c r="BK127" i="25"/>
  <c r="BJ127" i="25"/>
  <c r="BI127" i="25"/>
  <c r="BF127" i="25"/>
  <c r="BE127" i="25"/>
  <c r="BD127" i="25"/>
  <c r="BC127" i="25"/>
  <c r="BB127" i="25"/>
  <c r="AZ127" i="25"/>
  <c r="AY127" i="25"/>
  <c r="AX127" i="25"/>
  <c r="AW127" i="25"/>
  <c r="AV127" i="25"/>
  <c r="AU127" i="25"/>
  <c r="AT127" i="25"/>
  <c r="AS127" i="25"/>
  <c r="AR127" i="25"/>
  <c r="AQ127" i="25"/>
  <c r="AP127" i="25"/>
  <c r="AO127" i="25"/>
  <c r="AN127" i="25"/>
  <c r="AM127" i="25"/>
  <c r="AL127" i="25"/>
  <c r="AK127" i="25"/>
  <c r="AJ127" i="25"/>
  <c r="AI127" i="25"/>
  <c r="AH127" i="25"/>
  <c r="AG127" i="25"/>
  <c r="AF127" i="25"/>
  <c r="U127" i="25"/>
  <c r="T127" i="25"/>
  <c r="S127" i="25"/>
  <c r="R127" i="25"/>
  <c r="Q127" i="25"/>
  <c r="P127" i="25"/>
  <c r="O127" i="25"/>
  <c r="N127" i="25"/>
  <c r="M127" i="25"/>
  <c r="L127" i="25"/>
  <c r="K127" i="25"/>
  <c r="J127" i="25"/>
  <c r="I127" i="25"/>
  <c r="CH126" i="25"/>
  <c r="CG126" i="25"/>
  <c r="CF126" i="25"/>
  <c r="CE126" i="25"/>
  <c r="CD126" i="25"/>
  <c r="CC126" i="25"/>
  <c r="CB126" i="25"/>
  <c r="CA126" i="25"/>
  <c r="BZ126" i="25"/>
  <c r="BY126" i="25"/>
  <c r="BX126" i="25"/>
  <c r="BW126" i="25"/>
  <c r="BV126" i="25"/>
  <c r="BU126" i="25"/>
  <c r="BT126" i="25"/>
  <c r="BS126" i="25"/>
  <c r="BR126" i="25"/>
  <c r="BQ126" i="25"/>
  <c r="BP126" i="25"/>
  <c r="BO126" i="25"/>
  <c r="BN126" i="25"/>
  <c r="BM126" i="25"/>
  <c r="BL126" i="25"/>
  <c r="BK126" i="25"/>
  <c r="BJ126" i="25"/>
  <c r="BI126" i="25"/>
  <c r="BF126" i="25"/>
  <c r="BE126" i="25"/>
  <c r="BD126" i="25"/>
  <c r="BC126" i="25"/>
  <c r="BB126" i="25"/>
  <c r="AZ126" i="25"/>
  <c r="AY126" i="25"/>
  <c r="AX126" i="25"/>
  <c r="AW126" i="25"/>
  <c r="AV126" i="25"/>
  <c r="AU126" i="25"/>
  <c r="AT126" i="25"/>
  <c r="AS126" i="25"/>
  <c r="AR126" i="25"/>
  <c r="AQ126" i="25"/>
  <c r="AP126" i="25"/>
  <c r="AO126" i="25"/>
  <c r="AN126" i="25"/>
  <c r="AM126" i="25"/>
  <c r="AL126" i="25"/>
  <c r="AK126" i="25"/>
  <c r="AJ126" i="25"/>
  <c r="AI126" i="25"/>
  <c r="AH126" i="25"/>
  <c r="AG126" i="25"/>
  <c r="AF126" i="25"/>
  <c r="U126" i="25"/>
  <c r="T126" i="25"/>
  <c r="S126" i="25"/>
  <c r="R126" i="25"/>
  <c r="Q126" i="25"/>
  <c r="P126" i="25"/>
  <c r="O126" i="25"/>
  <c r="N126" i="25"/>
  <c r="M126" i="25"/>
  <c r="L126" i="25"/>
  <c r="K126" i="25"/>
  <c r="J126" i="25"/>
  <c r="I126" i="25"/>
  <c r="CH125" i="25"/>
  <c r="CG125" i="25"/>
  <c r="CF125" i="25"/>
  <c r="CE125" i="25"/>
  <c r="CD125" i="25"/>
  <c r="CC125" i="25"/>
  <c r="CB125" i="25"/>
  <c r="CA125" i="25"/>
  <c r="BZ125" i="25"/>
  <c r="BY125" i="25"/>
  <c r="BX125" i="25"/>
  <c r="BW125" i="25"/>
  <c r="BV125" i="25"/>
  <c r="BU125" i="25"/>
  <c r="BT125" i="25"/>
  <c r="BS125" i="25"/>
  <c r="BR125" i="25"/>
  <c r="BQ125" i="25"/>
  <c r="BP125" i="25"/>
  <c r="BO125" i="25"/>
  <c r="BN125" i="25"/>
  <c r="BM125" i="25"/>
  <c r="BL125" i="25"/>
  <c r="BK125" i="25"/>
  <c r="BJ125" i="25"/>
  <c r="BI125" i="25"/>
  <c r="BF125" i="25"/>
  <c r="BE125" i="25"/>
  <c r="BD125" i="25"/>
  <c r="BC125" i="25"/>
  <c r="BB125" i="25"/>
  <c r="AZ125" i="25"/>
  <c r="AY125" i="25"/>
  <c r="AX125" i="25"/>
  <c r="AW125" i="25"/>
  <c r="AV125" i="25"/>
  <c r="AU125" i="25"/>
  <c r="AT125" i="25"/>
  <c r="AS125" i="25"/>
  <c r="AR125" i="25"/>
  <c r="AQ125" i="25"/>
  <c r="AP125" i="25"/>
  <c r="AO125" i="25"/>
  <c r="AN125" i="25"/>
  <c r="AM125" i="25"/>
  <c r="AL125" i="25"/>
  <c r="AK125" i="25"/>
  <c r="AJ125" i="25"/>
  <c r="AI125" i="25"/>
  <c r="AH125" i="25"/>
  <c r="AG125" i="25"/>
  <c r="AF125" i="25"/>
  <c r="U125" i="25"/>
  <c r="T125" i="25"/>
  <c r="S125" i="25"/>
  <c r="R125" i="25"/>
  <c r="Q125" i="25"/>
  <c r="P125" i="25"/>
  <c r="O125" i="25"/>
  <c r="N125" i="25"/>
  <c r="M125" i="25"/>
  <c r="L125" i="25"/>
  <c r="K125" i="25"/>
  <c r="J125" i="25"/>
  <c r="I125" i="25"/>
  <c r="CH124" i="25"/>
  <c r="CG124" i="25"/>
  <c r="CF124" i="25"/>
  <c r="CE124" i="25"/>
  <c r="CD124" i="25"/>
  <c r="CC124" i="25"/>
  <c r="CB124" i="25"/>
  <c r="CA124" i="25"/>
  <c r="BZ124" i="25"/>
  <c r="BY124" i="25"/>
  <c r="BX124" i="25"/>
  <c r="BW124" i="25"/>
  <c r="BV124" i="25"/>
  <c r="BU124" i="25"/>
  <c r="BT124" i="25"/>
  <c r="BS124" i="25"/>
  <c r="BR124" i="25"/>
  <c r="BQ124" i="25"/>
  <c r="BP124" i="25"/>
  <c r="BO124" i="25"/>
  <c r="BN124" i="25"/>
  <c r="BM124" i="25"/>
  <c r="BL124" i="25"/>
  <c r="BK124" i="25"/>
  <c r="BJ124" i="25"/>
  <c r="BI124" i="25"/>
  <c r="BF124" i="25"/>
  <c r="BE124" i="25"/>
  <c r="BD124" i="25"/>
  <c r="BC124" i="25"/>
  <c r="BB124" i="25"/>
  <c r="AZ124" i="25"/>
  <c r="AY124" i="25"/>
  <c r="AX124" i="25"/>
  <c r="AW124" i="25"/>
  <c r="AV124" i="25"/>
  <c r="AU124" i="25"/>
  <c r="AT124" i="25"/>
  <c r="AS124" i="25"/>
  <c r="AR124" i="25"/>
  <c r="AQ124" i="25"/>
  <c r="AP124" i="25"/>
  <c r="AO124" i="25"/>
  <c r="AN124" i="25"/>
  <c r="AM124" i="25"/>
  <c r="AL124" i="25"/>
  <c r="AK124" i="25"/>
  <c r="AJ124" i="25"/>
  <c r="AI124" i="25"/>
  <c r="AH124" i="25"/>
  <c r="AG124" i="25"/>
  <c r="AF124" i="25"/>
  <c r="U124" i="25"/>
  <c r="T124" i="25"/>
  <c r="S124" i="25"/>
  <c r="R124" i="25"/>
  <c r="Q124" i="25"/>
  <c r="P124" i="25"/>
  <c r="O124" i="25"/>
  <c r="N124" i="25"/>
  <c r="M124" i="25"/>
  <c r="L124" i="25"/>
  <c r="K124" i="25"/>
  <c r="J124" i="25"/>
  <c r="I124" i="25"/>
  <c r="BL123" i="25"/>
  <c r="BK123" i="25"/>
  <c r="BJ123" i="25"/>
  <c r="BI123" i="25"/>
  <c r="BF123" i="25"/>
  <c r="BE123" i="25"/>
  <c r="BD123" i="25"/>
  <c r="BC123" i="25"/>
  <c r="BB123" i="25"/>
  <c r="AZ123" i="25"/>
  <c r="AY123" i="25"/>
  <c r="AX123" i="25"/>
  <c r="AW123" i="25"/>
  <c r="AV123" i="25"/>
  <c r="AU123" i="25"/>
  <c r="AT123" i="25"/>
  <c r="AS123" i="25"/>
  <c r="AR123" i="25"/>
  <c r="AQ123" i="25"/>
  <c r="AP123" i="25"/>
  <c r="AO123" i="25"/>
  <c r="AN123" i="25"/>
  <c r="AM123" i="25"/>
  <c r="AL123" i="25"/>
  <c r="AK123" i="25"/>
  <c r="AJ123" i="25"/>
  <c r="AI123" i="25"/>
  <c r="AH123" i="25"/>
  <c r="AG123" i="25"/>
  <c r="AF123" i="25"/>
  <c r="U123" i="25"/>
  <c r="T123" i="25"/>
  <c r="S123" i="25"/>
  <c r="R123" i="25"/>
  <c r="Q123" i="25"/>
  <c r="P123" i="25"/>
  <c r="O123" i="25"/>
  <c r="N123" i="25"/>
  <c r="M123" i="25"/>
  <c r="L123" i="25"/>
  <c r="K123" i="25"/>
  <c r="J123" i="25"/>
  <c r="I123" i="25"/>
  <c r="CJ122" i="25"/>
  <c r="CH122" i="25"/>
  <c r="CG122" i="25"/>
  <c r="CF122" i="25"/>
  <c r="CE122" i="25"/>
  <c r="CD122" i="25"/>
  <c r="CC122" i="25"/>
  <c r="CB122" i="25"/>
  <c r="CA122" i="25"/>
  <c r="BZ122" i="25"/>
  <c r="BY122" i="25"/>
  <c r="BX122" i="25"/>
  <c r="BW122" i="25"/>
  <c r="BV122" i="25"/>
  <c r="BU122" i="25"/>
  <c r="BT122" i="25"/>
  <c r="BS122" i="25"/>
  <c r="BR122" i="25"/>
  <c r="BQ122" i="25"/>
  <c r="BP122" i="25"/>
  <c r="BO122" i="25"/>
  <c r="BN122" i="25"/>
  <c r="BM122" i="25"/>
  <c r="BL122" i="25"/>
  <c r="BK122" i="25"/>
  <c r="BJ122" i="25"/>
  <c r="BI122" i="25"/>
  <c r="BG122" i="25"/>
  <c r="BF122" i="25"/>
  <c r="BE122" i="25"/>
  <c r="BD122" i="25"/>
  <c r="BC122" i="25"/>
  <c r="BB122" i="25"/>
  <c r="AZ122" i="25"/>
  <c r="AY122" i="25"/>
  <c r="AX122" i="25"/>
  <c r="AW122" i="25"/>
  <c r="AV122" i="25"/>
  <c r="AU122" i="25"/>
  <c r="AT122" i="25"/>
  <c r="AS122" i="25"/>
  <c r="AR122" i="25"/>
  <c r="AQ122" i="25"/>
  <c r="AP122" i="25"/>
  <c r="AO122" i="25"/>
  <c r="AN122" i="25"/>
  <c r="AM122" i="25"/>
  <c r="AL122" i="25"/>
  <c r="AK122" i="25"/>
  <c r="AJ122" i="25"/>
  <c r="AI122" i="25"/>
  <c r="AH122" i="25"/>
  <c r="AG122" i="25"/>
  <c r="AF122" i="25"/>
  <c r="U122" i="25"/>
  <c r="T122" i="25"/>
  <c r="S122" i="25"/>
  <c r="R122" i="25"/>
  <c r="Q122" i="25"/>
  <c r="P122" i="25"/>
  <c r="O122" i="25"/>
  <c r="N122" i="25"/>
  <c r="M122" i="25"/>
  <c r="L122" i="25"/>
  <c r="K122" i="25"/>
  <c r="J122" i="25"/>
  <c r="I122" i="25"/>
  <c r="CJ121" i="25"/>
  <c r="CH121" i="25"/>
  <c r="CG121" i="25"/>
  <c r="CF121" i="25"/>
  <c r="CE121" i="25"/>
  <c r="CD121" i="25"/>
  <c r="CC121" i="25"/>
  <c r="CB121" i="25"/>
  <c r="CA121" i="25"/>
  <c r="BZ121" i="25"/>
  <c r="BY121" i="25"/>
  <c r="BX121" i="25"/>
  <c r="BW121" i="25"/>
  <c r="BV121" i="25"/>
  <c r="BU121" i="25"/>
  <c r="BT121" i="25"/>
  <c r="BS121" i="25"/>
  <c r="BR121" i="25"/>
  <c r="BQ121" i="25"/>
  <c r="BP121" i="25"/>
  <c r="BO121" i="25"/>
  <c r="BN121" i="25"/>
  <c r="BM121" i="25"/>
  <c r="BL121" i="25"/>
  <c r="BK121" i="25"/>
  <c r="BJ121" i="25"/>
  <c r="BI121" i="25"/>
  <c r="BG121" i="25"/>
  <c r="BF121" i="25"/>
  <c r="BE121" i="25"/>
  <c r="BD121" i="25"/>
  <c r="BC121" i="25"/>
  <c r="BB121" i="25"/>
  <c r="AZ121" i="25"/>
  <c r="AY121" i="25"/>
  <c r="AX121" i="25"/>
  <c r="AW121" i="25"/>
  <c r="AV121" i="25"/>
  <c r="AU121" i="25"/>
  <c r="AT121" i="25"/>
  <c r="AS121" i="25"/>
  <c r="AR121" i="25"/>
  <c r="AQ121" i="25"/>
  <c r="AP121" i="25"/>
  <c r="AO121" i="25"/>
  <c r="AN121" i="25"/>
  <c r="AM121" i="25"/>
  <c r="AL121" i="25"/>
  <c r="AK121" i="25"/>
  <c r="AJ121" i="25"/>
  <c r="AI121" i="25"/>
  <c r="AH121" i="25"/>
  <c r="AG121" i="25"/>
  <c r="AF121" i="25"/>
  <c r="U121" i="25"/>
  <c r="T121" i="25"/>
  <c r="S121" i="25"/>
  <c r="R121" i="25"/>
  <c r="Q121" i="25"/>
  <c r="P121" i="25"/>
  <c r="O121" i="25"/>
  <c r="N121" i="25"/>
  <c r="M121" i="25"/>
  <c r="L121" i="25"/>
  <c r="K121" i="25"/>
  <c r="J121" i="25"/>
  <c r="I121" i="25"/>
  <c r="CH120" i="25"/>
  <c r="CG120" i="25"/>
  <c r="CF120" i="25"/>
  <c r="CE120" i="25"/>
  <c r="CD120" i="25"/>
  <c r="CC120" i="25"/>
  <c r="CB120" i="25"/>
  <c r="CA120" i="25"/>
  <c r="BZ120" i="25"/>
  <c r="BY120" i="25"/>
  <c r="BX120" i="25"/>
  <c r="BW120" i="25"/>
  <c r="BV120" i="25"/>
  <c r="BU120" i="25"/>
  <c r="BT120" i="25"/>
  <c r="BS120" i="25"/>
  <c r="BR120" i="25"/>
  <c r="BQ120" i="25"/>
  <c r="BP120" i="25"/>
  <c r="BO120" i="25"/>
  <c r="BN120" i="25"/>
  <c r="BM120" i="25"/>
  <c r="BL120" i="25"/>
  <c r="BK120" i="25"/>
  <c r="BJ120" i="25"/>
  <c r="BI120" i="25"/>
  <c r="BF120" i="25"/>
  <c r="BE120" i="25"/>
  <c r="BD120" i="25"/>
  <c r="BC120" i="25"/>
  <c r="BB120" i="25"/>
  <c r="AZ120" i="25"/>
  <c r="AY120" i="25"/>
  <c r="AX120" i="25"/>
  <c r="AW120" i="25"/>
  <c r="AV120" i="25"/>
  <c r="AU120" i="25"/>
  <c r="AT120" i="25"/>
  <c r="AS120" i="25"/>
  <c r="AR120" i="25"/>
  <c r="AQ120" i="25"/>
  <c r="AP120" i="25"/>
  <c r="AO120" i="25"/>
  <c r="AN120" i="25"/>
  <c r="AM120" i="25"/>
  <c r="AL120" i="25"/>
  <c r="AK120" i="25"/>
  <c r="AJ120" i="25"/>
  <c r="AI120" i="25"/>
  <c r="AH120" i="25"/>
  <c r="AG120" i="25"/>
  <c r="AF120" i="25"/>
  <c r="U120" i="25"/>
  <c r="T120" i="25"/>
  <c r="S120" i="25"/>
  <c r="R120" i="25"/>
  <c r="Q120" i="25"/>
  <c r="P120" i="25"/>
  <c r="O120" i="25"/>
  <c r="N120" i="25"/>
  <c r="M120" i="25"/>
  <c r="L120" i="25"/>
  <c r="K120" i="25"/>
  <c r="J120" i="25"/>
  <c r="I120" i="25"/>
  <c r="CH119" i="25"/>
  <c r="CG119" i="25"/>
  <c r="CF119" i="25"/>
  <c r="CE119" i="25"/>
  <c r="CD119" i="25"/>
  <c r="CC119" i="25"/>
  <c r="CB119" i="25"/>
  <c r="CA119" i="25"/>
  <c r="BZ119" i="25"/>
  <c r="BY119" i="25"/>
  <c r="BX119" i="25"/>
  <c r="BW119" i="25"/>
  <c r="BV119" i="25"/>
  <c r="BU119" i="25"/>
  <c r="BT119" i="25"/>
  <c r="BS119" i="25"/>
  <c r="BR119" i="25"/>
  <c r="BQ119" i="25"/>
  <c r="BP119" i="25"/>
  <c r="BO119" i="25"/>
  <c r="BN119" i="25"/>
  <c r="BM119" i="25"/>
  <c r="BL119" i="25"/>
  <c r="BK119" i="25"/>
  <c r="BJ119" i="25"/>
  <c r="BI119" i="25"/>
  <c r="BF119" i="25"/>
  <c r="BE119" i="25"/>
  <c r="BD119" i="25"/>
  <c r="BC119" i="25"/>
  <c r="BB119" i="25"/>
  <c r="AZ119" i="25"/>
  <c r="AY119" i="25"/>
  <c r="AX119" i="25"/>
  <c r="AW119" i="25"/>
  <c r="AV119" i="25"/>
  <c r="AU119" i="25"/>
  <c r="AT119" i="25"/>
  <c r="AS119" i="25"/>
  <c r="AR119" i="25"/>
  <c r="AQ119" i="25"/>
  <c r="AP119" i="25"/>
  <c r="AO119" i="25"/>
  <c r="AN119" i="25"/>
  <c r="AM119" i="25"/>
  <c r="AL119" i="25"/>
  <c r="AK119" i="25"/>
  <c r="AJ119" i="25"/>
  <c r="AI119" i="25"/>
  <c r="AH119" i="25"/>
  <c r="AG119" i="25"/>
  <c r="AF119" i="25"/>
  <c r="U119" i="25"/>
  <c r="T119" i="25"/>
  <c r="S119" i="25"/>
  <c r="R119" i="25"/>
  <c r="Q119" i="25"/>
  <c r="P119" i="25"/>
  <c r="O119" i="25"/>
  <c r="N119" i="25"/>
  <c r="M119" i="25"/>
  <c r="L119" i="25"/>
  <c r="K119" i="25"/>
  <c r="J119" i="25"/>
  <c r="I119" i="25"/>
  <c r="CH118" i="25"/>
  <c r="CG118" i="25"/>
  <c r="CF118" i="25"/>
  <c r="CE118" i="25"/>
  <c r="CD118" i="25"/>
  <c r="CC118" i="25"/>
  <c r="CB118" i="25"/>
  <c r="CA118" i="25"/>
  <c r="BZ118" i="25"/>
  <c r="BY118" i="25"/>
  <c r="BX118" i="25"/>
  <c r="BW118" i="25"/>
  <c r="BV118" i="25"/>
  <c r="BU118" i="25"/>
  <c r="BT118" i="25"/>
  <c r="BS118" i="25"/>
  <c r="BR118" i="25"/>
  <c r="BQ118" i="25"/>
  <c r="BP118" i="25"/>
  <c r="BO118" i="25"/>
  <c r="BN118" i="25"/>
  <c r="BM118" i="25"/>
  <c r="BL118" i="25"/>
  <c r="BK118" i="25"/>
  <c r="BJ118" i="25"/>
  <c r="BI118" i="25"/>
  <c r="BF118" i="25"/>
  <c r="BE118" i="25"/>
  <c r="BD118" i="25"/>
  <c r="BC118" i="25"/>
  <c r="BB118" i="25"/>
  <c r="AZ118" i="25"/>
  <c r="AY118" i="25"/>
  <c r="AX118" i="25"/>
  <c r="AW118" i="25"/>
  <c r="AV118" i="25"/>
  <c r="AU118" i="25"/>
  <c r="AT118" i="25"/>
  <c r="AS118" i="25"/>
  <c r="AR118" i="25"/>
  <c r="AQ118" i="25"/>
  <c r="AP118" i="25"/>
  <c r="AO118" i="25"/>
  <c r="AN118" i="25"/>
  <c r="AM118" i="25"/>
  <c r="AL118" i="25"/>
  <c r="AK118" i="25"/>
  <c r="AJ118" i="25"/>
  <c r="AI118" i="25"/>
  <c r="AH118" i="25"/>
  <c r="AG118" i="25"/>
  <c r="AF118" i="25"/>
  <c r="U118" i="25"/>
  <c r="T118" i="25"/>
  <c r="S118" i="25"/>
  <c r="R118" i="25"/>
  <c r="Q118" i="25"/>
  <c r="P118" i="25"/>
  <c r="O118" i="25"/>
  <c r="N118" i="25"/>
  <c r="M118" i="25"/>
  <c r="L118" i="25"/>
  <c r="K118" i="25"/>
  <c r="J118" i="25"/>
  <c r="I118" i="25"/>
  <c r="CH117" i="25"/>
  <c r="CG117" i="25"/>
  <c r="CF117" i="25"/>
  <c r="CE117" i="25"/>
  <c r="CD117" i="25"/>
  <c r="CC117" i="25"/>
  <c r="CB117" i="25"/>
  <c r="CA117" i="25"/>
  <c r="BZ117" i="25"/>
  <c r="BY117" i="25"/>
  <c r="BX117" i="25"/>
  <c r="BW117" i="25"/>
  <c r="BV117" i="25"/>
  <c r="BU117" i="25"/>
  <c r="BT117" i="25"/>
  <c r="BS117" i="25"/>
  <c r="BR117" i="25"/>
  <c r="BQ117" i="25"/>
  <c r="BP117" i="25"/>
  <c r="BO117" i="25"/>
  <c r="BN117" i="25"/>
  <c r="BM117" i="25"/>
  <c r="BL117" i="25"/>
  <c r="BK117" i="25"/>
  <c r="BJ117" i="25"/>
  <c r="BI117" i="25"/>
  <c r="BF117" i="25"/>
  <c r="BE117" i="25"/>
  <c r="BD117" i="25"/>
  <c r="BC117" i="25"/>
  <c r="BB117" i="25"/>
  <c r="AZ117" i="25"/>
  <c r="AY117" i="25"/>
  <c r="AX117" i="25"/>
  <c r="AW117" i="25"/>
  <c r="AV117" i="25"/>
  <c r="AU117" i="25"/>
  <c r="AT117" i="25"/>
  <c r="AS117" i="25"/>
  <c r="AR117" i="25"/>
  <c r="AQ117" i="25"/>
  <c r="AP117" i="25"/>
  <c r="AO117" i="25"/>
  <c r="AN117" i="25"/>
  <c r="AM117" i="25"/>
  <c r="AL117" i="25"/>
  <c r="AK117" i="25"/>
  <c r="AJ117" i="25"/>
  <c r="AI117" i="25"/>
  <c r="AH117" i="25"/>
  <c r="AG117" i="25"/>
  <c r="AF117" i="25"/>
  <c r="U117" i="25"/>
  <c r="T117" i="25"/>
  <c r="S117" i="25"/>
  <c r="R117" i="25"/>
  <c r="Q117" i="25"/>
  <c r="P117" i="25"/>
  <c r="O117" i="25"/>
  <c r="N117" i="25"/>
  <c r="M117" i="25"/>
  <c r="L117" i="25"/>
  <c r="K117" i="25"/>
  <c r="J117" i="25"/>
  <c r="I117" i="25"/>
  <c r="CH116" i="25"/>
  <c r="CG116" i="25"/>
  <c r="CF116" i="25"/>
  <c r="CE116" i="25"/>
  <c r="CD116" i="25"/>
  <c r="CC116" i="25"/>
  <c r="CB116" i="25"/>
  <c r="CA116" i="25"/>
  <c r="BZ116" i="25"/>
  <c r="BY116" i="25"/>
  <c r="BX116" i="25"/>
  <c r="BW116" i="25"/>
  <c r="BV116" i="25"/>
  <c r="BU116" i="25"/>
  <c r="BT116" i="25"/>
  <c r="BS116" i="25"/>
  <c r="BR116" i="25"/>
  <c r="BQ116" i="25"/>
  <c r="BP116" i="25"/>
  <c r="BO116" i="25"/>
  <c r="BN116" i="25"/>
  <c r="BM116" i="25"/>
  <c r="BL116" i="25"/>
  <c r="BK116" i="25"/>
  <c r="BJ116" i="25"/>
  <c r="BI116" i="25"/>
  <c r="BF116" i="25"/>
  <c r="BE116" i="25"/>
  <c r="BD116" i="25"/>
  <c r="BC116" i="25"/>
  <c r="BB116" i="25"/>
  <c r="AZ116" i="25"/>
  <c r="AY116" i="25"/>
  <c r="AX116" i="25"/>
  <c r="AW116" i="25"/>
  <c r="AV116" i="25"/>
  <c r="AU116" i="25"/>
  <c r="AT116" i="25"/>
  <c r="AS116" i="25"/>
  <c r="AR116" i="25"/>
  <c r="AQ116" i="25"/>
  <c r="AP116" i="25"/>
  <c r="AO116" i="25"/>
  <c r="AN116" i="25"/>
  <c r="AM116" i="25"/>
  <c r="AL116" i="25"/>
  <c r="AK116" i="25"/>
  <c r="AJ116" i="25"/>
  <c r="AI116" i="25"/>
  <c r="AH116" i="25"/>
  <c r="AG116" i="25"/>
  <c r="AF116" i="25"/>
  <c r="U116" i="25"/>
  <c r="T116" i="25"/>
  <c r="S116" i="25"/>
  <c r="R116" i="25"/>
  <c r="Q116" i="25"/>
  <c r="P116" i="25"/>
  <c r="O116" i="25"/>
  <c r="N116" i="25"/>
  <c r="M116" i="25"/>
  <c r="L116" i="25"/>
  <c r="K116" i="25"/>
  <c r="J116" i="25"/>
  <c r="I116" i="25"/>
  <c r="CH115" i="25"/>
  <c r="CG115" i="25"/>
  <c r="CF115" i="25"/>
  <c r="CE115" i="25"/>
  <c r="CD115" i="25"/>
  <c r="CC115" i="25"/>
  <c r="CB115" i="25"/>
  <c r="CA115" i="25"/>
  <c r="BZ115" i="25"/>
  <c r="BY115" i="25"/>
  <c r="BX115" i="25"/>
  <c r="BW115" i="25"/>
  <c r="BV115" i="25"/>
  <c r="BU115" i="25"/>
  <c r="BT115" i="25"/>
  <c r="BS115" i="25"/>
  <c r="BR115" i="25"/>
  <c r="BQ115" i="25"/>
  <c r="BP115" i="25"/>
  <c r="BO115" i="25"/>
  <c r="BN115" i="25"/>
  <c r="BM115" i="25"/>
  <c r="BL115" i="25"/>
  <c r="BK115" i="25"/>
  <c r="BJ115" i="25"/>
  <c r="BI115" i="25"/>
  <c r="BF115" i="25"/>
  <c r="BE115" i="25"/>
  <c r="BD115" i="25"/>
  <c r="BC115" i="25"/>
  <c r="BB115" i="25"/>
  <c r="AZ115" i="25"/>
  <c r="AY115" i="25"/>
  <c r="AX115" i="25"/>
  <c r="AW115" i="25"/>
  <c r="AV115" i="25"/>
  <c r="AU115" i="25"/>
  <c r="AT115" i="25"/>
  <c r="AS115" i="25"/>
  <c r="AR115" i="25"/>
  <c r="AQ115" i="25"/>
  <c r="AP115" i="25"/>
  <c r="AO115" i="25"/>
  <c r="AN115" i="25"/>
  <c r="AM115" i="25"/>
  <c r="AL115" i="25"/>
  <c r="AK115" i="25"/>
  <c r="AJ115" i="25"/>
  <c r="AI115" i="25"/>
  <c r="AH115" i="25"/>
  <c r="AG115" i="25"/>
  <c r="AF115" i="25"/>
  <c r="U115" i="25"/>
  <c r="T115" i="25"/>
  <c r="S115" i="25"/>
  <c r="R115" i="25"/>
  <c r="Q115" i="25"/>
  <c r="P115" i="25"/>
  <c r="O115" i="25"/>
  <c r="N115" i="25"/>
  <c r="M115" i="25"/>
  <c r="L115" i="25"/>
  <c r="K115" i="25"/>
  <c r="J115" i="25"/>
  <c r="I115" i="25"/>
  <c r="CH114" i="25"/>
  <c r="CG114" i="25"/>
  <c r="CF114" i="25"/>
  <c r="CE114" i="25"/>
  <c r="CD114" i="25"/>
  <c r="CC114" i="25"/>
  <c r="CB114" i="25"/>
  <c r="CA114" i="25"/>
  <c r="BZ114" i="25"/>
  <c r="BY114" i="25"/>
  <c r="BX114" i="25"/>
  <c r="BW114" i="25"/>
  <c r="BV114" i="25"/>
  <c r="BU114" i="25"/>
  <c r="BT114" i="25"/>
  <c r="BS114" i="25"/>
  <c r="BR114" i="25"/>
  <c r="BQ114" i="25"/>
  <c r="BP114" i="25"/>
  <c r="BO114" i="25"/>
  <c r="BN114" i="25"/>
  <c r="BM114" i="25"/>
  <c r="BL114" i="25"/>
  <c r="BK114" i="25"/>
  <c r="BJ114" i="25"/>
  <c r="BI114" i="25"/>
  <c r="BF114" i="25"/>
  <c r="BE114" i="25"/>
  <c r="BD114" i="25"/>
  <c r="BC114" i="25"/>
  <c r="BB114" i="25"/>
  <c r="AZ114" i="25"/>
  <c r="AY114" i="25"/>
  <c r="AX114" i="25"/>
  <c r="AW114" i="25"/>
  <c r="AV114" i="25"/>
  <c r="AU114" i="25"/>
  <c r="AT114" i="25"/>
  <c r="AS114" i="25"/>
  <c r="AR114" i="25"/>
  <c r="AQ114" i="25"/>
  <c r="AP114" i="25"/>
  <c r="AO114" i="25"/>
  <c r="AN114" i="25"/>
  <c r="AM114" i="25"/>
  <c r="AL114" i="25"/>
  <c r="AK114" i="25"/>
  <c r="AJ114" i="25"/>
  <c r="AI114" i="25"/>
  <c r="AH114" i="25"/>
  <c r="AG114" i="25"/>
  <c r="AF114" i="25"/>
  <c r="U114" i="25"/>
  <c r="T114" i="25"/>
  <c r="S114" i="25"/>
  <c r="R114" i="25"/>
  <c r="Q114" i="25"/>
  <c r="P114" i="25"/>
  <c r="O114" i="25"/>
  <c r="N114" i="25"/>
  <c r="M114" i="25"/>
  <c r="L114" i="25"/>
  <c r="K114" i="25"/>
  <c r="J114" i="25"/>
  <c r="I114" i="25"/>
  <c r="CH113" i="25"/>
  <c r="CG113" i="25"/>
  <c r="CF113" i="25"/>
  <c r="CE113" i="25"/>
  <c r="CD113" i="25"/>
  <c r="CC113" i="25"/>
  <c r="CB113" i="25"/>
  <c r="CA113" i="25"/>
  <c r="BZ113" i="25"/>
  <c r="BY113" i="25"/>
  <c r="BX113" i="25"/>
  <c r="BW113" i="25"/>
  <c r="BV113" i="25"/>
  <c r="BU113" i="25"/>
  <c r="BT113" i="25"/>
  <c r="BS113" i="25"/>
  <c r="BR113" i="25"/>
  <c r="BQ113" i="25"/>
  <c r="BP113" i="25"/>
  <c r="BO113" i="25"/>
  <c r="BN113" i="25"/>
  <c r="BM113" i="25"/>
  <c r="BL113" i="25"/>
  <c r="BK113" i="25"/>
  <c r="BJ113" i="25"/>
  <c r="BI113" i="25"/>
  <c r="BF113" i="25"/>
  <c r="BE113" i="25"/>
  <c r="BD113" i="25"/>
  <c r="BC113" i="25"/>
  <c r="BB113" i="25"/>
  <c r="AZ113" i="25"/>
  <c r="AY113" i="25"/>
  <c r="AX113" i="25"/>
  <c r="AW113" i="25"/>
  <c r="AV113" i="25"/>
  <c r="AU113" i="25"/>
  <c r="AT113" i="25"/>
  <c r="AS113" i="25"/>
  <c r="AR113" i="25"/>
  <c r="AQ113" i="25"/>
  <c r="AP113" i="25"/>
  <c r="AO113" i="25"/>
  <c r="AN113" i="25"/>
  <c r="AM113" i="25"/>
  <c r="AL113" i="25"/>
  <c r="AK113" i="25"/>
  <c r="AJ113" i="25"/>
  <c r="AI113" i="25"/>
  <c r="AH113" i="25"/>
  <c r="AG113" i="25"/>
  <c r="AF113" i="25"/>
  <c r="U113" i="25"/>
  <c r="T113" i="25"/>
  <c r="S113" i="25"/>
  <c r="R113" i="25"/>
  <c r="Q113" i="25"/>
  <c r="P113" i="25"/>
  <c r="O113" i="25"/>
  <c r="N113" i="25"/>
  <c r="M113" i="25"/>
  <c r="L113" i="25"/>
  <c r="K113" i="25"/>
  <c r="J113" i="25"/>
  <c r="I113" i="25"/>
  <c r="CH112" i="25"/>
  <c r="CG112" i="25"/>
  <c r="CF112" i="25"/>
  <c r="CE112" i="25"/>
  <c r="CD112" i="25"/>
  <c r="CC112" i="25"/>
  <c r="CB112" i="25"/>
  <c r="CA112" i="25"/>
  <c r="BZ112" i="25"/>
  <c r="BY112" i="25"/>
  <c r="BX112" i="25"/>
  <c r="BW112" i="25"/>
  <c r="BV112" i="25"/>
  <c r="BU112" i="25"/>
  <c r="BT112" i="25"/>
  <c r="BS112" i="25"/>
  <c r="BR112" i="25"/>
  <c r="BQ112" i="25"/>
  <c r="BP112" i="25"/>
  <c r="BO112" i="25"/>
  <c r="BN112" i="25"/>
  <c r="BM112" i="25"/>
  <c r="BL112" i="25"/>
  <c r="BK112" i="25"/>
  <c r="BJ112" i="25"/>
  <c r="BI112" i="25"/>
  <c r="BF112" i="25"/>
  <c r="BE112" i="25"/>
  <c r="BD112" i="25"/>
  <c r="BC112" i="25"/>
  <c r="BB112" i="25"/>
  <c r="AZ112" i="25"/>
  <c r="AY112" i="25"/>
  <c r="AX112" i="25"/>
  <c r="AW112" i="25"/>
  <c r="AV112" i="25"/>
  <c r="AU112" i="25"/>
  <c r="AT112" i="25"/>
  <c r="AS112" i="25"/>
  <c r="AR112" i="25"/>
  <c r="AQ112" i="25"/>
  <c r="AP112" i="25"/>
  <c r="AO112" i="25"/>
  <c r="AN112" i="25"/>
  <c r="AM112" i="25"/>
  <c r="AL112" i="25"/>
  <c r="AK112" i="25"/>
  <c r="AJ112" i="25"/>
  <c r="AI112" i="25"/>
  <c r="AH112" i="25"/>
  <c r="AG112" i="25"/>
  <c r="AF112" i="25"/>
  <c r="U112" i="25"/>
  <c r="T112" i="25"/>
  <c r="S112" i="25"/>
  <c r="R112" i="25"/>
  <c r="Q112" i="25"/>
  <c r="P112" i="25"/>
  <c r="O112" i="25"/>
  <c r="N112" i="25"/>
  <c r="M112" i="25"/>
  <c r="L112" i="25"/>
  <c r="K112" i="25"/>
  <c r="J112" i="25"/>
  <c r="I112" i="25"/>
  <c r="CH111" i="25"/>
  <c r="CG111" i="25"/>
  <c r="CF111" i="25"/>
  <c r="CE111" i="25"/>
  <c r="CD111" i="25"/>
  <c r="CC111" i="25"/>
  <c r="CB111" i="25"/>
  <c r="CA111" i="25"/>
  <c r="BZ111" i="25"/>
  <c r="BY111" i="25"/>
  <c r="BX111" i="25"/>
  <c r="BW111" i="25"/>
  <c r="BV111" i="25"/>
  <c r="BU111" i="25"/>
  <c r="BT111" i="25"/>
  <c r="BS111" i="25"/>
  <c r="BR111" i="25"/>
  <c r="BQ111" i="25"/>
  <c r="BP111" i="25"/>
  <c r="BO111" i="25"/>
  <c r="BN111" i="25"/>
  <c r="BM111" i="25"/>
  <c r="BL111" i="25"/>
  <c r="BK111" i="25"/>
  <c r="BJ111" i="25"/>
  <c r="BI111" i="25"/>
  <c r="BF111" i="25"/>
  <c r="BE111" i="25"/>
  <c r="BD111" i="25"/>
  <c r="BC111" i="25"/>
  <c r="BB111" i="25"/>
  <c r="AZ111" i="25"/>
  <c r="AY111" i="25"/>
  <c r="AX111" i="25"/>
  <c r="AW111" i="25"/>
  <c r="AV111" i="25"/>
  <c r="AU111" i="25"/>
  <c r="AT111" i="25"/>
  <c r="AS111" i="25"/>
  <c r="AR111" i="25"/>
  <c r="AQ111" i="25"/>
  <c r="AP111" i="25"/>
  <c r="AO111" i="25"/>
  <c r="AN111" i="25"/>
  <c r="AM111" i="25"/>
  <c r="AL111" i="25"/>
  <c r="AK111" i="25"/>
  <c r="AJ111" i="25"/>
  <c r="AI111" i="25"/>
  <c r="AH111" i="25"/>
  <c r="AG111" i="25"/>
  <c r="AF111" i="25"/>
  <c r="U111" i="25"/>
  <c r="T111" i="25"/>
  <c r="S111" i="25"/>
  <c r="R111" i="25"/>
  <c r="Q111" i="25"/>
  <c r="P111" i="25"/>
  <c r="O111" i="25"/>
  <c r="N111" i="25"/>
  <c r="M111" i="25"/>
  <c r="L111" i="25"/>
  <c r="K111" i="25"/>
  <c r="J111" i="25"/>
  <c r="I111" i="25"/>
  <c r="CH110" i="25"/>
  <c r="CG110" i="25"/>
  <c r="CF110" i="25"/>
  <c r="CE110" i="25"/>
  <c r="CD110" i="25"/>
  <c r="CC110" i="25"/>
  <c r="CB110" i="25"/>
  <c r="CA110" i="25"/>
  <c r="BZ110" i="25"/>
  <c r="BY110" i="25"/>
  <c r="BX110" i="25"/>
  <c r="BW110" i="25"/>
  <c r="BV110" i="25"/>
  <c r="BU110" i="25"/>
  <c r="BT110" i="25"/>
  <c r="BS110" i="25"/>
  <c r="BR110" i="25"/>
  <c r="BQ110" i="25"/>
  <c r="BP110" i="25"/>
  <c r="BO110" i="25"/>
  <c r="BN110" i="25"/>
  <c r="BM110" i="25"/>
  <c r="BL110" i="25"/>
  <c r="BK110" i="25"/>
  <c r="BJ110" i="25"/>
  <c r="BI110" i="25"/>
  <c r="BF110" i="25"/>
  <c r="BE110" i="25"/>
  <c r="BD110" i="25"/>
  <c r="BC110" i="25"/>
  <c r="BB110" i="25"/>
  <c r="AZ110" i="25"/>
  <c r="AY110" i="25"/>
  <c r="AX110" i="25"/>
  <c r="AW110" i="25"/>
  <c r="AV110" i="25"/>
  <c r="AU110" i="25"/>
  <c r="AT110" i="25"/>
  <c r="AS110" i="25"/>
  <c r="AR110" i="25"/>
  <c r="AQ110" i="25"/>
  <c r="AP110" i="25"/>
  <c r="AO110" i="25"/>
  <c r="AN110" i="25"/>
  <c r="AM110" i="25"/>
  <c r="AL110" i="25"/>
  <c r="AK110" i="25"/>
  <c r="AJ110" i="25"/>
  <c r="AI110" i="25"/>
  <c r="AH110" i="25"/>
  <c r="AG110" i="25"/>
  <c r="AF110" i="25"/>
  <c r="U110" i="25"/>
  <c r="T110" i="25"/>
  <c r="S110" i="25"/>
  <c r="R110" i="25"/>
  <c r="Q110" i="25"/>
  <c r="P110" i="25"/>
  <c r="O110" i="25"/>
  <c r="N110" i="25"/>
  <c r="M110" i="25"/>
  <c r="L110" i="25"/>
  <c r="K110" i="25"/>
  <c r="J110" i="25"/>
  <c r="I110" i="25"/>
  <c r="CH109" i="25"/>
  <c r="CG109" i="25"/>
  <c r="CF109" i="25"/>
  <c r="CE109" i="25"/>
  <c r="CD109" i="25"/>
  <c r="CC109" i="25"/>
  <c r="CB109" i="25"/>
  <c r="CA109" i="25"/>
  <c r="BZ109" i="25"/>
  <c r="BY109" i="25"/>
  <c r="BX109" i="25"/>
  <c r="BW109" i="25"/>
  <c r="BV109" i="25"/>
  <c r="BU109" i="25"/>
  <c r="BT109" i="25"/>
  <c r="BS109" i="25"/>
  <c r="BR109" i="25"/>
  <c r="BQ109" i="25"/>
  <c r="BP109" i="25"/>
  <c r="BO109" i="25"/>
  <c r="BN109" i="25"/>
  <c r="BM109" i="25"/>
  <c r="BL109" i="25"/>
  <c r="BK109" i="25"/>
  <c r="BJ109" i="25"/>
  <c r="BI109" i="25"/>
  <c r="BF109" i="25"/>
  <c r="BE109" i="25"/>
  <c r="BD109" i="25"/>
  <c r="BC109" i="25"/>
  <c r="BB109" i="25"/>
  <c r="AZ109" i="25"/>
  <c r="AY109" i="25"/>
  <c r="AX109" i="25"/>
  <c r="AW109" i="25"/>
  <c r="AV109" i="25"/>
  <c r="AU109" i="25"/>
  <c r="AT109" i="25"/>
  <c r="AS109" i="25"/>
  <c r="AR109" i="25"/>
  <c r="AQ109" i="25"/>
  <c r="AP109" i="25"/>
  <c r="AO109" i="25"/>
  <c r="AN109" i="25"/>
  <c r="AM109" i="25"/>
  <c r="AL109" i="25"/>
  <c r="AK109" i="25"/>
  <c r="AJ109" i="25"/>
  <c r="AI109" i="25"/>
  <c r="AH109" i="25"/>
  <c r="AG109" i="25"/>
  <c r="AF109" i="25"/>
  <c r="U109" i="25"/>
  <c r="T109" i="25"/>
  <c r="S109" i="25"/>
  <c r="R109" i="25"/>
  <c r="Q109" i="25"/>
  <c r="P109" i="25"/>
  <c r="O109" i="25"/>
  <c r="N109" i="25"/>
  <c r="M109" i="25"/>
  <c r="L109" i="25"/>
  <c r="K109" i="25"/>
  <c r="J109" i="25"/>
  <c r="I109" i="25"/>
  <c r="CH108" i="25"/>
  <c r="CG108" i="25"/>
  <c r="CF108" i="25"/>
  <c r="CE108" i="25"/>
  <c r="CD108" i="25"/>
  <c r="CC108" i="25"/>
  <c r="CB108" i="25"/>
  <c r="CA108" i="25"/>
  <c r="BZ108" i="25"/>
  <c r="BY108" i="25"/>
  <c r="BX108" i="25"/>
  <c r="BW108" i="25"/>
  <c r="BV108" i="25"/>
  <c r="BU108" i="25"/>
  <c r="BT108" i="25"/>
  <c r="BS108" i="25"/>
  <c r="BR108" i="25"/>
  <c r="BQ108" i="25"/>
  <c r="BP108" i="25"/>
  <c r="BO108" i="25"/>
  <c r="BN108" i="25"/>
  <c r="BM108" i="25"/>
  <c r="BL108" i="25"/>
  <c r="BK108" i="25"/>
  <c r="BJ108" i="25"/>
  <c r="BI108" i="25"/>
  <c r="BF108" i="25"/>
  <c r="BE108" i="25"/>
  <c r="BD108" i="25"/>
  <c r="BC108" i="25"/>
  <c r="BB108" i="25"/>
  <c r="AZ108" i="25"/>
  <c r="AY108" i="25"/>
  <c r="AX108" i="25"/>
  <c r="AW108" i="25"/>
  <c r="AV108" i="25"/>
  <c r="AU108" i="25"/>
  <c r="AT108" i="25"/>
  <c r="AS108" i="25"/>
  <c r="AR108" i="25"/>
  <c r="AQ108" i="25"/>
  <c r="AP108" i="25"/>
  <c r="AO108" i="25"/>
  <c r="AN108" i="25"/>
  <c r="AM108" i="25"/>
  <c r="AL108" i="25"/>
  <c r="AK108" i="25"/>
  <c r="AJ108" i="25"/>
  <c r="AI108" i="25"/>
  <c r="AH108" i="25"/>
  <c r="AG108" i="25"/>
  <c r="AF108" i="25"/>
  <c r="U108" i="25"/>
  <c r="T108" i="25"/>
  <c r="S108" i="25"/>
  <c r="R108" i="25"/>
  <c r="Q108" i="25"/>
  <c r="P108" i="25"/>
  <c r="O108" i="25"/>
  <c r="N108" i="25"/>
  <c r="M108" i="25"/>
  <c r="L108" i="25"/>
  <c r="K108" i="25"/>
  <c r="J108" i="25"/>
  <c r="I108" i="25"/>
  <c r="CH107" i="25"/>
  <c r="CG107" i="25"/>
  <c r="CF107" i="25"/>
  <c r="CE107" i="25"/>
  <c r="CD107" i="25"/>
  <c r="CC107" i="25"/>
  <c r="CB107" i="25"/>
  <c r="CA107" i="25"/>
  <c r="BZ107" i="25"/>
  <c r="BY107" i="25"/>
  <c r="BX107" i="25"/>
  <c r="BW107" i="25"/>
  <c r="BV107" i="25"/>
  <c r="BU107" i="25"/>
  <c r="BT107" i="25"/>
  <c r="BS107" i="25"/>
  <c r="BR107" i="25"/>
  <c r="BQ107" i="25"/>
  <c r="BP107" i="25"/>
  <c r="BO107" i="25"/>
  <c r="BN107" i="25"/>
  <c r="BM107" i="25"/>
  <c r="BL107" i="25"/>
  <c r="BK107" i="25"/>
  <c r="BJ107" i="25"/>
  <c r="BI107" i="25"/>
  <c r="BF107" i="25"/>
  <c r="BE107" i="25"/>
  <c r="BD107" i="25"/>
  <c r="BC107" i="25"/>
  <c r="BB107" i="25"/>
  <c r="AZ107" i="25"/>
  <c r="AY107" i="25"/>
  <c r="AX107" i="25"/>
  <c r="AW107" i="25"/>
  <c r="AV107" i="25"/>
  <c r="AU107" i="25"/>
  <c r="AT107" i="25"/>
  <c r="AS107" i="25"/>
  <c r="AR107" i="25"/>
  <c r="AQ107" i="25"/>
  <c r="AP107" i="25"/>
  <c r="AO107" i="25"/>
  <c r="AN107" i="25"/>
  <c r="AM107" i="25"/>
  <c r="AL107" i="25"/>
  <c r="AK107" i="25"/>
  <c r="AJ107" i="25"/>
  <c r="AI107" i="25"/>
  <c r="AH107" i="25"/>
  <c r="AG107" i="25"/>
  <c r="AF107" i="25"/>
  <c r="U107" i="25"/>
  <c r="T107" i="25"/>
  <c r="S107" i="25"/>
  <c r="R107" i="25"/>
  <c r="Q107" i="25"/>
  <c r="P107" i="25"/>
  <c r="O107" i="25"/>
  <c r="N107" i="25"/>
  <c r="M107" i="25"/>
  <c r="L107" i="25"/>
  <c r="K107" i="25"/>
  <c r="J107" i="25"/>
  <c r="I107" i="25"/>
  <c r="CH106" i="25"/>
  <c r="CG106" i="25"/>
  <c r="CF106" i="25"/>
  <c r="CE106" i="25"/>
  <c r="CD106" i="25"/>
  <c r="CC106" i="25"/>
  <c r="CB106" i="25"/>
  <c r="CA106" i="25"/>
  <c r="BZ106" i="25"/>
  <c r="BY106" i="25"/>
  <c r="BX106" i="25"/>
  <c r="BW106" i="25"/>
  <c r="BV106" i="25"/>
  <c r="BU106" i="25"/>
  <c r="BT106" i="25"/>
  <c r="BS106" i="25"/>
  <c r="BR106" i="25"/>
  <c r="BQ106" i="25"/>
  <c r="BP106" i="25"/>
  <c r="BO106" i="25"/>
  <c r="BN106" i="25"/>
  <c r="BM106" i="25"/>
  <c r="BL106" i="25"/>
  <c r="BK106" i="25"/>
  <c r="BJ106" i="25"/>
  <c r="BI106" i="25"/>
  <c r="BF106" i="25"/>
  <c r="BE106" i="25"/>
  <c r="BD106" i="25"/>
  <c r="BC106" i="25"/>
  <c r="BB106" i="25"/>
  <c r="AZ106" i="25"/>
  <c r="AY106" i="25"/>
  <c r="AX106" i="25"/>
  <c r="AW106" i="25"/>
  <c r="AV106" i="25"/>
  <c r="AU106" i="25"/>
  <c r="AT106" i="25"/>
  <c r="AS106" i="25"/>
  <c r="AR106" i="25"/>
  <c r="AQ106" i="25"/>
  <c r="AP106" i="25"/>
  <c r="AO106" i="25"/>
  <c r="AN106" i="25"/>
  <c r="AM106" i="25"/>
  <c r="AL106" i="25"/>
  <c r="AK106" i="25"/>
  <c r="AJ106" i="25"/>
  <c r="AI106" i="25"/>
  <c r="AH106" i="25"/>
  <c r="AG106" i="25"/>
  <c r="AF106" i="25"/>
  <c r="U106" i="25"/>
  <c r="T106" i="25"/>
  <c r="S106" i="25"/>
  <c r="R106" i="25"/>
  <c r="Q106" i="25"/>
  <c r="P106" i="25"/>
  <c r="O106" i="25"/>
  <c r="N106" i="25"/>
  <c r="M106" i="25"/>
  <c r="L106" i="25"/>
  <c r="K106" i="25"/>
  <c r="J106" i="25"/>
  <c r="I106" i="25"/>
  <c r="CH105" i="25"/>
  <c r="CG105" i="25"/>
  <c r="CF105" i="25"/>
  <c r="CE105" i="25"/>
  <c r="CD105" i="25"/>
  <c r="CC105" i="25"/>
  <c r="CB105" i="25"/>
  <c r="CA105" i="25"/>
  <c r="BZ105" i="25"/>
  <c r="BY105" i="25"/>
  <c r="BX105" i="25"/>
  <c r="BW105" i="25"/>
  <c r="BV105" i="25"/>
  <c r="BU105" i="25"/>
  <c r="BT105" i="25"/>
  <c r="BS105" i="25"/>
  <c r="BR105" i="25"/>
  <c r="BQ105" i="25"/>
  <c r="BP105" i="25"/>
  <c r="BO105" i="25"/>
  <c r="BN105" i="25"/>
  <c r="BM105" i="25"/>
  <c r="BL105" i="25"/>
  <c r="BK105" i="25"/>
  <c r="BJ105" i="25"/>
  <c r="BI105" i="25"/>
  <c r="BF105" i="25"/>
  <c r="BE105" i="25"/>
  <c r="BD105" i="25"/>
  <c r="BC105" i="25"/>
  <c r="BB105" i="25"/>
  <c r="AZ105" i="25"/>
  <c r="AY105" i="25"/>
  <c r="AX105" i="25"/>
  <c r="AW105" i="25"/>
  <c r="AV105" i="25"/>
  <c r="AU105" i="25"/>
  <c r="AT105" i="25"/>
  <c r="AS105" i="25"/>
  <c r="AR105" i="25"/>
  <c r="AQ105" i="25"/>
  <c r="AP105" i="25"/>
  <c r="AO105" i="25"/>
  <c r="AN105" i="25"/>
  <c r="AM105" i="25"/>
  <c r="AL105" i="25"/>
  <c r="AK105" i="25"/>
  <c r="AJ105" i="25"/>
  <c r="AI105" i="25"/>
  <c r="AH105" i="25"/>
  <c r="AG105" i="25"/>
  <c r="AF105" i="25"/>
  <c r="U105" i="25"/>
  <c r="T105" i="25"/>
  <c r="S105" i="25"/>
  <c r="R105" i="25"/>
  <c r="Q105" i="25"/>
  <c r="P105" i="25"/>
  <c r="O105" i="25"/>
  <c r="N105" i="25"/>
  <c r="M105" i="25"/>
  <c r="L105" i="25"/>
  <c r="K105" i="25"/>
  <c r="J105" i="25"/>
  <c r="I105" i="25"/>
  <c r="CH104" i="25"/>
  <c r="CG104" i="25"/>
  <c r="CF104" i="25"/>
  <c r="CE104" i="25"/>
  <c r="CD104" i="25"/>
  <c r="CC104" i="25"/>
  <c r="CB104" i="25"/>
  <c r="CA104" i="25"/>
  <c r="BZ104" i="25"/>
  <c r="BY104" i="25"/>
  <c r="BX104" i="25"/>
  <c r="BW104" i="25"/>
  <c r="BV104" i="25"/>
  <c r="BU104" i="25"/>
  <c r="BT104" i="25"/>
  <c r="BS104" i="25"/>
  <c r="BR104" i="25"/>
  <c r="BQ104" i="25"/>
  <c r="BP104" i="25"/>
  <c r="BO104" i="25"/>
  <c r="BN104" i="25"/>
  <c r="BM104" i="25"/>
  <c r="BL104" i="25"/>
  <c r="BK104" i="25"/>
  <c r="BJ104" i="25"/>
  <c r="BI104" i="25"/>
  <c r="BF104" i="25"/>
  <c r="BE104" i="25"/>
  <c r="BD104" i="25"/>
  <c r="BC104" i="25"/>
  <c r="BB104" i="25"/>
  <c r="AZ104" i="25"/>
  <c r="AY104" i="25"/>
  <c r="AX104" i="25"/>
  <c r="AW104" i="25"/>
  <c r="AV104" i="25"/>
  <c r="AU104" i="25"/>
  <c r="AT104" i="25"/>
  <c r="AS104" i="25"/>
  <c r="AR104" i="25"/>
  <c r="AQ104" i="25"/>
  <c r="AP104" i="25"/>
  <c r="AO104" i="25"/>
  <c r="AN104" i="25"/>
  <c r="AM104" i="25"/>
  <c r="AL104" i="25"/>
  <c r="AK104" i="25"/>
  <c r="AJ104" i="25"/>
  <c r="AI104" i="25"/>
  <c r="AH104" i="25"/>
  <c r="AG104" i="25"/>
  <c r="AF104" i="25"/>
  <c r="U104" i="25"/>
  <c r="T104" i="25"/>
  <c r="S104" i="25"/>
  <c r="R104" i="25"/>
  <c r="Q104" i="25"/>
  <c r="P104" i="25"/>
  <c r="O104" i="25"/>
  <c r="N104" i="25"/>
  <c r="M104" i="25"/>
  <c r="L104" i="25"/>
  <c r="K104" i="25"/>
  <c r="J104" i="25"/>
  <c r="I104" i="25"/>
  <c r="CH103" i="25"/>
  <c r="CG103" i="25"/>
  <c r="CF103" i="25"/>
  <c r="CE103" i="25"/>
  <c r="CD103" i="25"/>
  <c r="CC103" i="25"/>
  <c r="CB103" i="25"/>
  <c r="CA103" i="25"/>
  <c r="BZ103" i="25"/>
  <c r="BY103" i="25"/>
  <c r="BX103" i="25"/>
  <c r="BW103" i="25"/>
  <c r="BV103" i="25"/>
  <c r="BU103" i="25"/>
  <c r="BT103" i="25"/>
  <c r="BS103" i="25"/>
  <c r="BR103" i="25"/>
  <c r="BQ103" i="25"/>
  <c r="BP103" i="25"/>
  <c r="BO103" i="25"/>
  <c r="BN103" i="25"/>
  <c r="BM103" i="25"/>
  <c r="BL103" i="25"/>
  <c r="BK103" i="25"/>
  <c r="BJ103" i="25"/>
  <c r="BI103" i="25"/>
  <c r="BF103" i="25"/>
  <c r="BE103" i="25"/>
  <c r="BD103" i="25"/>
  <c r="BC103" i="25"/>
  <c r="BB103" i="25"/>
  <c r="AZ103" i="25"/>
  <c r="AY103" i="25"/>
  <c r="AX103" i="25"/>
  <c r="AW103" i="25"/>
  <c r="AV103" i="25"/>
  <c r="AU103" i="25"/>
  <c r="AT103" i="25"/>
  <c r="AS103" i="25"/>
  <c r="AR103" i="25"/>
  <c r="AQ103" i="25"/>
  <c r="AP103" i="25"/>
  <c r="AO103" i="25"/>
  <c r="AN103" i="25"/>
  <c r="AM103" i="25"/>
  <c r="AL103" i="25"/>
  <c r="AK103" i="25"/>
  <c r="AJ103" i="25"/>
  <c r="AI103" i="25"/>
  <c r="AH103" i="25"/>
  <c r="AG103" i="25"/>
  <c r="AF103" i="25"/>
  <c r="U103" i="25"/>
  <c r="T103" i="25"/>
  <c r="S103" i="25"/>
  <c r="R103" i="25"/>
  <c r="Q103" i="25"/>
  <c r="P103" i="25"/>
  <c r="O103" i="25"/>
  <c r="N103" i="25"/>
  <c r="M103" i="25"/>
  <c r="L103" i="25"/>
  <c r="K103" i="25"/>
  <c r="J103" i="25"/>
  <c r="I103" i="25"/>
  <c r="CH102" i="25"/>
  <c r="CG102" i="25"/>
  <c r="CF102" i="25"/>
  <c r="CE102" i="25"/>
  <c r="CD102" i="25"/>
  <c r="CC102" i="25"/>
  <c r="CB102" i="25"/>
  <c r="CA102" i="25"/>
  <c r="BZ102" i="25"/>
  <c r="BY102" i="25"/>
  <c r="BX102" i="25"/>
  <c r="BW102" i="25"/>
  <c r="BV102" i="25"/>
  <c r="BU102" i="25"/>
  <c r="BT102" i="25"/>
  <c r="BS102" i="25"/>
  <c r="BR102" i="25"/>
  <c r="BQ102" i="25"/>
  <c r="BP102" i="25"/>
  <c r="BO102" i="25"/>
  <c r="BN102" i="25"/>
  <c r="BM102" i="25"/>
  <c r="BL102" i="25"/>
  <c r="BK102" i="25"/>
  <c r="BJ102" i="25"/>
  <c r="BI102" i="25"/>
  <c r="BF102" i="25"/>
  <c r="BE102" i="25"/>
  <c r="BD102" i="25"/>
  <c r="BC102" i="25"/>
  <c r="BB102" i="25"/>
  <c r="AZ102" i="25"/>
  <c r="AY102" i="25"/>
  <c r="AX102" i="25"/>
  <c r="AW102" i="25"/>
  <c r="AV102" i="25"/>
  <c r="AU102" i="25"/>
  <c r="AT102" i="25"/>
  <c r="AS102" i="25"/>
  <c r="AR102" i="25"/>
  <c r="AQ102" i="25"/>
  <c r="AP102" i="25"/>
  <c r="AO102" i="25"/>
  <c r="AN102" i="25"/>
  <c r="AM102" i="25"/>
  <c r="AL102" i="25"/>
  <c r="AK102" i="25"/>
  <c r="AJ102" i="25"/>
  <c r="AI102" i="25"/>
  <c r="AH102" i="25"/>
  <c r="AG102" i="25"/>
  <c r="AF102" i="25"/>
  <c r="U102" i="25"/>
  <c r="T102" i="25"/>
  <c r="S102" i="25"/>
  <c r="R102" i="25"/>
  <c r="Q102" i="25"/>
  <c r="P102" i="25"/>
  <c r="O102" i="25"/>
  <c r="N102" i="25"/>
  <c r="M102" i="25"/>
  <c r="L102" i="25"/>
  <c r="K102" i="25"/>
  <c r="J102" i="25"/>
  <c r="I102" i="25"/>
  <c r="CH101" i="25"/>
  <c r="CG101" i="25"/>
  <c r="CF101" i="25"/>
  <c r="CE101" i="25"/>
  <c r="CD101" i="25"/>
  <c r="CC101" i="25"/>
  <c r="CB101" i="25"/>
  <c r="CA101" i="25"/>
  <c r="BZ101" i="25"/>
  <c r="BY101" i="25"/>
  <c r="BX101" i="25"/>
  <c r="BW101" i="25"/>
  <c r="BV101" i="25"/>
  <c r="BU101" i="25"/>
  <c r="BT101" i="25"/>
  <c r="BS101" i="25"/>
  <c r="BR101" i="25"/>
  <c r="BQ101" i="25"/>
  <c r="BP101" i="25"/>
  <c r="BO101" i="25"/>
  <c r="BN101" i="25"/>
  <c r="BM101" i="25"/>
  <c r="BL101" i="25"/>
  <c r="BK101" i="25"/>
  <c r="BJ101" i="25"/>
  <c r="BI101" i="25"/>
  <c r="BF101" i="25"/>
  <c r="BE101" i="25"/>
  <c r="BD101" i="25"/>
  <c r="BC101" i="25"/>
  <c r="BB101" i="25"/>
  <c r="AZ101" i="25"/>
  <c r="AY101" i="25"/>
  <c r="AX101" i="25"/>
  <c r="AW101" i="25"/>
  <c r="AV101" i="25"/>
  <c r="AU101" i="25"/>
  <c r="AT101" i="25"/>
  <c r="AS101" i="25"/>
  <c r="AR101" i="25"/>
  <c r="AQ101" i="25"/>
  <c r="AP101" i="25"/>
  <c r="AO101" i="25"/>
  <c r="AN101" i="25"/>
  <c r="AM101" i="25"/>
  <c r="AL101" i="25"/>
  <c r="AK101" i="25"/>
  <c r="AJ101" i="25"/>
  <c r="AI101" i="25"/>
  <c r="AH101" i="25"/>
  <c r="AG101" i="25"/>
  <c r="AF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CH100" i="25"/>
  <c r="CG100" i="25"/>
  <c r="CF100" i="25"/>
  <c r="CE100" i="25"/>
  <c r="CD100" i="25"/>
  <c r="CC100" i="25"/>
  <c r="CB100" i="25"/>
  <c r="CA100" i="25"/>
  <c r="BZ100" i="25"/>
  <c r="BY100" i="25"/>
  <c r="BX100" i="25"/>
  <c r="BW100" i="25"/>
  <c r="BV100" i="25"/>
  <c r="BU100" i="25"/>
  <c r="BT100" i="25"/>
  <c r="BS100" i="25"/>
  <c r="BR100" i="25"/>
  <c r="BQ100" i="25"/>
  <c r="BP100" i="25"/>
  <c r="BO100" i="25"/>
  <c r="BN100" i="25"/>
  <c r="BM100" i="25"/>
  <c r="BL100" i="25"/>
  <c r="BK100" i="25"/>
  <c r="BJ100" i="25"/>
  <c r="BI100" i="25"/>
  <c r="BF100" i="25"/>
  <c r="BE100" i="25"/>
  <c r="BD100" i="25"/>
  <c r="BC100" i="25"/>
  <c r="BB100" i="25"/>
  <c r="AZ100" i="25"/>
  <c r="AY100" i="25"/>
  <c r="AX100" i="25"/>
  <c r="AW100" i="25"/>
  <c r="AV100" i="25"/>
  <c r="AU100" i="25"/>
  <c r="AT100" i="25"/>
  <c r="AS100" i="25"/>
  <c r="AR100" i="25"/>
  <c r="AQ100" i="25"/>
  <c r="AP100" i="25"/>
  <c r="AO100" i="25"/>
  <c r="AN100" i="25"/>
  <c r="AM100" i="25"/>
  <c r="AL100" i="25"/>
  <c r="AK100" i="25"/>
  <c r="AJ100" i="25"/>
  <c r="AI100" i="25"/>
  <c r="AH100" i="25"/>
  <c r="AG100" i="25"/>
  <c r="AF100" i="25"/>
  <c r="U100" i="25"/>
  <c r="T100" i="25"/>
  <c r="S100" i="25"/>
  <c r="R100" i="25"/>
  <c r="Q100" i="25"/>
  <c r="P100" i="25"/>
  <c r="O100" i="25"/>
  <c r="N100" i="25"/>
  <c r="M100" i="25"/>
  <c r="L100" i="25"/>
  <c r="K100" i="25"/>
  <c r="J100" i="25"/>
  <c r="I100" i="25"/>
  <c r="CH99" i="25"/>
  <c r="CG99" i="25"/>
  <c r="CF99" i="25"/>
  <c r="CE99" i="25"/>
  <c r="CD99" i="25"/>
  <c r="CC99" i="25"/>
  <c r="CB99" i="25"/>
  <c r="CA99" i="25"/>
  <c r="BZ99" i="25"/>
  <c r="BY99" i="25"/>
  <c r="BX99" i="25"/>
  <c r="BW99" i="25"/>
  <c r="BV99" i="25"/>
  <c r="BU99" i="25"/>
  <c r="BT99" i="25"/>
  <c r="BS99" i="25"/>
  <c r="BR99" i="25"/>
  <c r="BQ99" i="25"/>
  <c r="BP99" i="25"/>
  <c r="BO99" i="25"/>
  <c r="BN99" i="25"/>
  <c r="BM99" i="25"/>
  <c r="BL99" i="25"/>
  <c r="BK99" i="25"/>
  <c r="BJ99" i="25"/>
  <c r="BI99" i="25"/>
  <c r="BF99" i="25"/>
  <c r="BE99" i="25"/>
  <c r="BD99" i="25"/>
  <c r="BC99" i="25"/>
  <c r="BB99" i="25"/>
  <c r="AZ99" i="25"/>
  <c r="AY99" i="25"/>
  <c r="AX99" i="25"/>
  <c r="AW99" i="25"/>
  <c r="AV99" i="25"/>
  <c r="AU99" i="25"/>
  <c r="AT99" i="25"/>
  <c r="AS99" i="25"/>
  <c r="AR99" i="25"/>
  <c r="AQ99" i="25"/>
  <c r="AP99" i="25"/>
  <c r="AO99" i="25"/>
  <c r="AN99" i="25"/>
  <c r="AM99" i="25"/>
  <c r="AL99" i="25"/>
  <c r="AK99" i="25"/>
  <c r="AJ99" i="25"/>
  <c r="AI99" i="25"/>
  <c r="AH99" i="25"/>
  <c r="AG99" i="25"/>
  <c r="AF99" i="25"/>
  <c r="U99" i="25"/>
  <c r="T99" i="25"/>
  <c r="S99" i="25"/>
  <c r="R99" i="25"/>
  <c r="Q99" i="25"/>
  <c r="P99" i="25"/>
  <c r="O99" i="25"/>
  <c r="N99" i="25"/>
  <c r="M99" i="25"/>
  <c r="L99" i="25"/>
  <c r="K99" i="25"/>
  <c r="J99" i="25"/>
  <c r="I99" i="25"/>
  <c r="CH98" i="25"/>
  <c r="CG98" i="25"/>
  <c r="CF98" i="25"/>
  <c r="CE98" i="25"/>
  <c r="CD98" i="25"/>
  <c r="CC98" i="25"/>
  <c r="CB98" i="25"/>
  <c r="CA98" i="25"/>
  <c r="BZ98" i="25"/>
  <c r="BY98" i="25"/>
  <c r="BX98" i="25"/>
  <c r="BW98" i="25"/>
  <c r="BV98" i="25"/>
  <c r="BU98" i="25"/>
  <c r="BT98" i="25"/>
  <c r="BS98" i="25"/>
  <c r="BR98" i="25"/>
  <c r="BQ98" i="25"/>
  <c r="BP98" i="25"/>
  <c r="BO98" i="25"/>
  <c r="BN98" i="25"/>
  <c r="BM98" i="25"/>
  <c r="BL98" i="25"/>
  <c r="BK98" i="25"/>
  <c r="BJ98" i="25"/>
  <c r="BI98" i="25"/>
  <c r="BF98" i="25"/>
  <c r="BE98" i="25"/>
  <c r="BD98" i="25"/>
  <c r="BC98" i="25"/>
  <c r="BB98" i="25"/>
  <c r="AZ98" i="25"/>
  <c r="AY98" i="25"/>
  <c r="AX98" i="25"/>
  <c r="AW98" i="25"/>
  <c r="AV98" i="25"/>
  <c r="AU98" i="25"/>
  <c r="AT98" i="25"/>
  <c r="AS98" i="25"/>
  <c r="AR98" i="25"/>
  <c r="AQ98" i="25"/>
  <c r="AP98" i="25"/>
  <c r="AO98" i="25"/>
  <c r="AN98" i="25"/>
  <c r="AM98" i="25"/>
  <c r="AL98" i="25"/>
  <c r="AK98" i="25"/>
  <c r="AJ98" i="25"/>
  <c r="AI98" i="25"/>
  <c r="AH98" i="25"/>
  <c r="AG98" i="25"/>
  <c r="AF98" i="25"/>
  <c r="U98" i="25"/>
  <c r="T98" i="25"/>
  <c r="S98" i="25"/>
  <c r="R98" i="25"/>
  <c r="Q98" i="25"/>
  <c r="P98" i="25"/>
  <c r="O98" i="25"/>
  <c r="N98" i="25"/>
  <c r="M98" i="25"/>
  <c r="L98" i="25"/>
  <c r="K98" i="25"/>
  <c r="J98" i="25"/>
  <c r="I98" i="25"/>
  <c r="CH97" i="25"/>
  <c r="CG97" i="25"/>
  <c r="CF97" i="25"/>
  <c r="CE97" i="25"/>
  <c r="CD97" i="25"/>
  <c r="CC97" i="25"/>
  <c r="CB97" i="25"/>
  <c r="CA97" i="25"/>
  <c r="BZ97" i="25"/>
  <c r="BY97" i="25"/>
  <c r="BX97" i="25"/>
  <c r="BW97" i="25"/>
  <c r="BV97" i="25"/>
  <c r="BU97" i="25"/>
  <c r="BT97" i="25"/>
  <c r="BS97" i="25"/>
  <c r="BR97" i="25"/>
  <c r="BQ97" i="25"/>
  <c r="BP97" i="25"/>
  <c r="BO97" i="25"/>
  <c r="BN97" i="25"/>
  <c r="BM97" i="25"/>
  <c r="BL97" i="25"/>
  <c r="BK97" i="25"/>
  <c r="BJ97" i="25"/>
  <c r="BI97" i="25"/>
  <c r="BF97" i="25"/>
  <c r="BE97" i="25"/>
  <c r="BD97" i="25"/>
  <c r="BC97" i="25"/>
  <c r="BB97" i="25"/>
  <c r="AZ97" i="25"/>
  <c r="AY97" i="25"/>
  <c r="AX97" i="25"/>
  <c r="AW97" i="25"/>
  <c r="AV97" i="25"/>
  <c r="AU97" i="25"/>
  <c r="AT97" i="25"/>
  <c r="AS97" i="25"/>
  <c r="AR97" i="25"/>
  <c r="AQ97" i="25"/>
  <c r="AP97" i="25"/>
  <c r="AO97" i="25"/>
  <c r="AN97" i="25"/>
  <c r="AM97" i="25"/>
  <c r="AL97" i="25"/>
  <c r="AK97" i="25"/>
  <c r="AJ97" i="25"/>
  <c r="AI97" i="25"/>
  <c r="AH97" i="25"/>
  <c r="AG97" i="25"/>
  <c r="AF97" i="25"/>
  <c r="U97" i="25"/>
  <c r="T97" i="25"/>
  <c r="S97" i="25"/>
  <c r="R97" i="25"/>
  <c r="Q97" i="25"/>
  <c r="P97" i="25"/>
  <c r="O97" i="25"/>
  <c r="N97" i="25"/>
  <c r="M97" i="25"/>
  <c r="L97" i="25"/>
  <c r="K97" i="25"/>
  <c r="J97" i="25"/>
  <c r="I97" i="25"/>
  <c r="CH96" i="25"/>
  <c r="CG96" i="25"/>
  <c r="CF96" i="25"/>
  <c r="CE96" i="25"/>
  <c r="CD96" i="25"/>
  <c r="CC96" i="25"/>
  <c r="CB96" i="25"/>
  <c r="CA96" i="25"/>
  <c r="BZ96" i="25"/>
  <c r="BY96" i="25"/>
  <c r="BX96" i="25"/>
  <c r="BW96" i="25"/>
  <c r="BV96" i="25"/>
  <c r="BU96" i="25"/>
  <c r="BT96" i="25"/>
  <c r="BS96" i="25"/>
  <c r="BR96" i="25"/>
  <c r="BQ96" i="25"/>
  <c r="BP96" i="25"/>
  <c r="BO96" i="25"/>
  <c r="BN96" i="25"/>
  <c r="BM96" i="25"/>
  <c r="BL96" i="25"/>
  <c r="BK96" i="25"/>
  <c r="BJ96" i="25"/>
  <c r="BI96" i="25"/>
  <c r="BF96" i="25"/>
  <c r="BE96" i="25"/>
  <c r="BD96" i="25"/>
  <c r="BC96" i="25"/>
  <c r="BB96" i="25"/>
  <c r="AZ96" i="25"/>
  <c r="AY96" i="25"/>
  <c r="AX96" i="25"/>
  <c r="AW96" i="25"/>
  <c r="AV96" i="25"/>
  <c r="AU96" i="25"/>
  <c r="AT96" i="25"/>
  <c r="AS96" i="25"/>
  <c r="AR96" i="25"/>
  <c r="AQ96" i="25"/>
  <c r="AP96" i="25"/>
  <c r="AO96" i="25"/>
  <c r="AN96" i="25"/>
  <c r="AM96" i="25"/>
  <c r="AL96" i="25"/>
  <c r="AK96" i="25"/>
  <c r="AJ96" i="25"/>
  <c r="AI96" i="25"/>
  <c r="AH96" i="25"/>
  <c r="AG96" i="25"/>
  <c r="AF96" i="25"/>
  <c r="U96" i="25"/>
  <c r="T96" i="25"/>
  <c r="S96" i="25"/>
  <c r="R96" i="25"/>
  <c r="Q96" i="25"/>
  <c r="P96" i="25"/>
  <c r="O96" i="25"/>
  <c r="N96" i="25"/>
  <c r="M96" i="25"/>
  <c r="L96" i="25"/>
  <c r="K96" i="25"/>
  <c r="J96" i="25"/>
  <c r="I96" i="25"/>
  <c r="CH95" i="25"/>
  <c r="CG95" i="25"/>
  <c r="CF95" i="25"/>
  <c r="CE95" i="25"/>
  <c r="CD95" i="25"/>
  <c r="CC95" i="25"/>
  <c r="CB95" i="25"/>
  <c r="CA95" i="25"/>
  <c r="BZ95" i="25"/>
  <c r="BY95" i="25"/>
  <c r="BX95" i="25"/>
  <c r="BW95" i="25"/>
  <c r="BV95" i="25"/>
  <c r="BU95" i="25"/>
  <c r="BT95" i="25"/>
  <c r="BS95" i="25"/>
  <c r="BR95" i="25"/>
  <c r="BQ95" i="25"/>
  <c r="BP95" i="25"/>
  <c r="BO95" i="25"/>
  <c r="BN95" i="25"/>
  <c r="BM95" i="25"/>
  <c r="BL95" i="25"/>
  <c r="BK95" i="25"/>
  <c r="BJ95" i="25"/>
  <c r="BI95" i="25"/>
  <c r="BF95" i="25"/>
  <c r="BE95" i="25"/>
  <c r="BD95" i="25"/>
  <c r="BC95" i="25"/>
  <c r="BB95" i="25"/>
  <c r="AZ95" i="25"/>
  <c r="AY95" i="25"/>
  <c r="AX95" i="25"/>
  <c r="AW95" i="25"/>
  <c r="AV95" i="25"/>
  <c r="AU95" i="25"/>
  <c r="AT95" i="25"/>
  <c r="AS95" i="25"/>
  <c r="AR95" i="25"/>
  <c r="AQ95" i="25"/>
  <c r="AP95" i="25"/>
  <c r="AO95" i="25"/>
  <c r="AN95" i="25"/>
  <c r="AM95" i="25"/>
  <c r="AL95" i="25"/>
  <c r="AK95" i="25"/>
  <c r="AJ95" i="25"/>
  <c r="AI95" i="25"/>
  <c r="AH95" i="25"/>
  <c r="AG95" i="25"/>
  <c r="AF95" i="25"/>
  <c r="U95" i="25"/>
  <c r="T95" i="25"/>
  <c r="S95" i="25"/>
  <c r="R95" i="25"/>
  <c r="Q95" i="25"/>
  <c r="P95" i="25"/>
  <c r="O95" i="25"/>
  <c r="N95" i="25"/>
  <c r="M95" i="25"/>
  <c r="L95" i="25"/>
  <c r="K95" i="25"/>
  <c r="J95" i="25"/>
  <c r="I95" i="25"/>
  <c r="CH94" i="25"/>
  <c r="CG94" i="25"/>
  <c r="CF94" i="25"/>
  <c r="CE94" i="25"/>
  <c r="CD94" i="25"/>
  <c r="CC94" i="25"/>
  <c r="CB94" i="25"/>
  <c r="CA94" i="25"/>
  <c r="BZ94" i="25"/>
  <c r="BY94" i="25"/>
  <c r="BX94" i="25"/>
  <c r="BW94" i="25"/>
  <c r="BV94" i="25"/>
  <c r="BU94" i="25"/>
  <c r="BT94" i="25"/>
  <c r="BS94" i="25"/>
  <c r="BR94" i="25"/>
  <c r="BQ94" i="25"/>
  <c r="BP94" i="25"/>
  <c r="BO94" i="25"/>
  <c r="BN94" i="25"/>
  <c r="BM94" i="25"/>
  <c r="BL94" i="25"/>
  <c r="BK94" i="25"/>
  <c r="BJ94" i="25"/>
  <c r="BI94" i="25"/>
  <c r="BF94" i="25"/>
  <c r="BE94" i="25"/>
  <c r="BD94" i="25"/>
  <c r="BC94" i="25"/>
  <c r="BB94" i="25"/>
  <c r="AZ94" i="25"/>
  <c r="AY94" i="25"/>
  <c r="AX94" i="25"/>
  <c r="AW94" i="25"/>
  <c r="AV94" i="25"/>
  <c r="AU94" i="25"/>
  <c r="AT94" i="25"/>
  <c r="AS94" i="25"/>
  <c r="AR94" i="25"/>
  <c r="AQ94" i="25"/>
  <c r="AP94" i="25"/>
  <c r="AO94" i="25"/>
  <c r="AN94" i="25"/>
  <c r="AM94" i="25"/>
  <c r="AL94" i="25"/>
  <c r="AK94" i="25"/>
  <c r="AJ94" i="25"/>
  <c r="AI94" i="25"/>
  <c r="AH94" i="25"/>
  <c r="AG94" i="25"/>
  <c r="AF94" i="25"/>
  <c r="U94" i="25"/>
  <c r="T94" i="25"/>
  <c r="S94" i="25"/>
  <c r="R94" i="25"/>
  <c r="Q94" i="25"/>
  <c r="P94" i="25"/>
  <c r="O94" i="25"/>
  <c r="N94" i="25"/>
  <c r="M94" i="25"/>
  <c r="L94" i="25"/>
  <c r="K94" i="25"/>
  <c r="J94" i="25"/>
  <c r="I94" i="25"/>
  <c r="CH93" i="25"/>
  <c r="CG93" i="25"/>
  <c r="CF93" i="25"/>
  <c r="CE93" i="25"/>
  <c r="CD93" i="25"/>
  <c r="CC93" i="25"/>
  <c r="CB93" i="25"/>
  <c r="CA93" i="25"/>
  <c r="BZ93" i="25"/>
  <c r="BY93" i="25"/>
  <c r="BX93" i="25"/>
  <c r="BW93" i="25"/>
  <c r="BV93" i="25"/>
  <c r="BU93" i="25"/>
  <c r="BT93" i="25"/>
  <c r="BS93" i="25"/>
  <c r="BR93" i="25"/>
  <c r="BQ93" i="25"/>
  <c r="BP93" i="25"/>
  <c r="BO93" i="25"/>
  <c r="BN93" i="25"/>
  <c r="BM93" i="25"/>
  <c r="BL93" i="25"/>
  <c r="BK93" i="25"/>
  <c r="BJ93" i="25"/>
  <c r="BI93" i="25"/>
  <c r="BF93" i="25"/>
  <c r="BE93" i="25"/>
  <c r="BD93" i="25"/>
  <c r="BC93" i="25"/>
  <c r="BB93" i="25"/>
  <c r="AZ93" i="25"/>
  <c r="AY93" i="25"/>
  <c r="AX93" i="25"/>
  <c r="AW93" i="25"/>
  <c r="AV93" i="25"/>
  <c r="AU93" i="25"/>
  <c r="AT93" i="25"/>
  <c r="AS93" i="25"/>
  <c r="AR93" i="25"/>
  <c r="AQ93" i="25"/>
  <c r="AP93" i="25"/>
  <c r="AO93" i="25"/>
  <c r="AN93" i="25"/>
  <c r="AM93" i="25"/>
  <c r="AL93" i="25"/>
  <c r="AK93" i="25"/>
  <c r="AJ93" i="25"/>
  <c r="AI93" i="25"/>
  <c r="AH93" i="25"/>
  <c r="AG93" i="25"/>
  <c r="AF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CH92" i="25"/>
  <c r="CG92" i="25"/>
  <c r="CF92" i="25"/>
  <c r="CE92" i="25"/>
  <c r="CD92" i="25"/>
  <c r="CC92" i="25"/>
  <c r="CB92" i="25"/>
  <c r="CA92" i="25"/>
  <c r="BZ92" i="25"/>
  <c r="BY92" i="25"/>
  <c r="BX92" i="25"/>
  <c r="BW92" i="25"/>
  <c r="BV92" i="25"/>
  <c r="BU92" i="25"/>
  <c r="BT92" i="25"/>
  <c r="BS92" i="25"/>
  <c r="BR92" i="25"/>
  <c r="BQ92" i="25"/>
  <c r="BP92" i="25"/>
  <c r="BO92" i="25"/>
  <c r="BN92" i="25"/>
  <c r="BM92" i="25"/>
  <c r="BL92" i="25"/>
  <c r="BK92" i="25"/>
  <c r="BJ92" i="25"/>
  <c r="BI92" i="25"/>
  <c r="BF92" i="25"/>
  <c r="BE92" i="25"/>
  <c r="BD92" i="25"/>
  <c r="BC92" i="25"/>
  <c r="BB92" i="25"/>
  <c r="AZ92" i="25"/>
  <c r="AY92" i="25"/>
  <c r="AX92" i="25"/>
  <c r="AW92" i="25"/>
  <c r="AV92" i="25"/>
  <c r="AU92" i="25"/>
  <c r="AT92" i="25"/>
  <c r="AS92" i="25"/>
  <c r="AR92" i="25"/>
  <c r="AQ92" i="25"/>
  <c r="AP92" i="25"/>
  <c r="AO92" i="25"/>
  <c r="AN92" i="25"/>
  <c r="AM92" i="25"/>
  <c r="AL92" i="25"/>
  <c r="AK92" i="25"/>
  <c r="AJ92" i="25"/>
  <c r="AI92" i="25"/>
  <c r="AH92" i="25"/>
  <c r="AG92" i="25"/>
  <c r="AF92" i="25"/>
  <c r="U92" i="25"/>
  <c r="T92" i="25"/>
  <c r="S92" i="25"/>
  <c r="R92" i="25"/>
  <c r="Q92" i="25"/>
  <c r="P92" i="25"/>
  <c r="O92" i="25"/>
  <c r="N92" i="25"/>
  <c r="M92" i="25"/>
  <c r="L92" i="25"/>
  <c r="K92" i="25"/>
  <c r="J92" i="25"/>
  <c r="I92" i="25"/>
  <c r="CH91" i="25"/>
  <c r="CG91" i="25"/>
  <c r="CF91" i="25"/>
  <c r="CE91" i="25"/>
  <c r="CD91" i="25"/>
  <c r="CC91" i="25"/>
  <c r="CB91" i="25"/>
  <c r="CA91" i="25"/>
  <c r="BZ91" i="25"/>
  <c r="BY91" i="25"/>
  <c r="BX91" i="25"/>
  <c r="BW91" i="25"/>
  <c r="BV91" i="25"/>
  <c r="BU91" i="25"/>
  <c r="BT91" i="25"/>
  <c r="BS91" i="25"/>
  <c r="BR91" i="25"/>
  <c r="BQ91" i="25"/>
  <c r="BP91" i="25"/>
  <c r="BO91" i="25"/>
  <c r="BN91" i="25"/>
  <c r="BM91" i="25"/>
  <c r="BL91" i="25"/>
  <c r="BK91" i="25"/>
  <c r="BJ91" i="25"/>
  <c r="BI91" i="25"/>
  <c r="BF91" i="25"/>
  <c r="BE91" i="25"/>
  <c r="BD91" i="25"/>
  <c r="BC91" i="25"/>
  <c r="BB91" i="25"/>
  <c r="AZ91" i="25"/>
  <c r="AY91" i="25"/>
  <c r="AX91" i="25"/>
  <c r="AW91" i="25"/>
  <c r="AV91" i="25"/>
  <c r="AU91" i="25"/>
  <c r="AT91" i="25"/>
  <c r="AS91" i="25"/>
  <c r="AR91" i="25"/>
  <c r="AQ91" i="25"/>
  <c r="AP91" i="25"/>
  <c r="AO91" i="25"/>
  <c r="AN91" i="25"/>
  <c r="AM91" i="25"/>
  <c r="AL91" i="25"/>
  <c r="AK91" i="25"/>
  <c r="AJ91" i="25"/>
  <c r="AI91" i="25"/>
  <c r="AH91" i="25"/>
  <c r="AG91" i="25"/>
  <c r="AF91" i="25"/>
  <c r="U91" i="25"/>
  <c r="T91" i="25"/>
  <c r="S91" i="25"/>
  <c r="R91" i="25"/>
  <c r="Q91" i="25"/>
  <c r="P91" i="25"/>
  <c r="O91" i="25"/>
  <c r="N91" i="25"/>
  <c r="M91" i="25"/>
  <c r="L91" i="25"/>
  <c r="K91" i="25"/>
  <c r="J91" i="25"/>
  <c r="I91" i="25"/>
  <c r="CH90" i="25"/>
  <c r="CG90" i="25"/>
  <c r="CF90" i="25"/>
  <c r="CE90" i="25"/>
  <c r="CD90" i="25"/>
  <c r="CC90" i="25"/>
  <c r="CB90" i="25"/>
  <c r="CA90" i="25"/>
  <c r="BZ90" i="25"/>
  <c r="BY90" i="25"/>
  <c r="BX90" i="25"/>
  <c r="BW90" i="25"/>
  <c r="BV90" i="25"/>
  <c r="BU90" i="25"/>
  <c r="BT90" i="25"/>
  <c r="BS90" i="25"/>
  <c r="BR90" i="25"/>
  <c r="BQ90" i="25"/>
  <c r="BP90" i="25"/>
  <c r="BO90" i="25"/>
  <c r="BN90" i="25"/>
  <c r="BM90" i="25"/>
  <c r="BL90" i="25"/>
  <c r="BK90" i="25"/>
  <c r="BJ90" i="25"/>
  <c r="BI90" i="25"/>
  <c r="BF90" i="25"/>
  <c r="BE90" i="25"/>
  <c r="BD90" i="25"/>
  <c r="BC90" i="25"/>
  <c r="BB90" i="25"/>
  <c r="AZ90" i="25"/>
  <c r="AY90" i="25"/>
  <c r="AX90" i="25"/>
  <c r="AW90" i="25"/>
  <c r="AV90" i="25"/>
  <c r="AU90" i="25"/>
  <c r="AT90" i="25"/>
  <c r="AS90" i="25"/>
  <c r="AR90" i="25"/>
  <c r="AQ90" i="25"/>
  <c r="AP90" i="25"/>
  <c r="AO90" i="25"/>
  <c r="AN90" i="25"/>
  <c r="AM90" i="25"/>
  <c r="AL90" i="25"/>
  <c r="AK90" i="25"/>
  <c r="AJ90" i="25"/>
  <c r="AI90" i="25"/>
  <c r="AH90" i="25"/>
  <c r="AG90" i="25"/>
  <c r="AF90" i="25"/>
  <c r="U90" i="25"/>
  <c r="T90" i="25"/>
  <c r="S90" i="25"/>
  <c r="R90" i="25"/>
  <c r="Q90" i="25"/>
  <c r="P90" i="25"/>
  <c r="O90" i="25"/>
  <c r="N90" i="25"/>
  <c r="M90" i="25"/>
  <c r="L90" i="25"/>
  <c r="K90" i="25"/>
  <c r="J90" i="25"/>
  <c r="I90" i="25"/>
  <c r="CH89" i="25"/>
  <c r="CG89" i="25"/>
  <c r="CF89" i="25"/>
  <c r="CE89" i="25"/>
  <c r="CD89" i="25"/>
  <c r="CC89" i="25"/>
  <c r="CB89" i="25"/>
  <c r="CA89" i="25"/>
  <c r="BZ89" i="25"/>
  <c r="BY89" i="25"/>
  <c r="BX89" i="25"/>
  <c r="BW89" i="25"/>
  <c r="BV89" i="25"/>
  <c r="BU89" i="25"/>
  <c r="BT89" i="25"/>
  <c r="BS89" i="25"/>
  <c r="BR89" i="25"/>
  <c r="BQ89" i="25"/>
  <c r="BP89" i="25"/>
  <c r="BO89" i="25"/>
  <c r="BN89" i="25"/>
  <c r="BM89" i="25"/>
  <c r="BL89" i="25"/>
  <c r="BK89" i="25"/>
  <c r="BJ89" i="25"/>
  <c r="BI89" i="25"/>
  <c r="BF89" i="25"/>
  <c r="BE89" i="25"/>
  <c r="BD89" i="25"/>
  <c r="BC89" i="25"/>
  <c r="BB89" i="25"/>
  <c r="AZ89" i="25"/>
  <c r="AY89" i="25"/>
  <c r="AX89" i="25"/>
  <c r="AW89" i="25"/>
  <c r="AV89" i="25"/>
  <c r="AU89" i="25"/>
  <c r="AT89" i="25"/>
  <c r="AS89" i="25"/>
  <c r="AR89" i="25"/>
  <c r="AQ89" i="25"/>
  <c r="AP89" i="25"/>
  <c r="AO89" i="25"/>
  <c r="AN89" i="25"/>
  <c r="AM89" i="25"/>
  <c r="AL89" i="25"/>
  <c r="AK89" i="25"/>
  <c r="AJ89" i="25"/>
  <c r="AI89" i="25"/>
  <c r="AH89" i="25"/>
  <c r="AG89" i="25"/>
  <c r="AF89" i="25"/>
  <c r="U89" i="25"/>
  <c r="T89" i="25"/>
  <c r="S89" i="25"/>
  <c r="R89" i="25"/>
  <c r="Q89" i="25"/>
  <c r="P89" i="25"/>
  <c r="O89" i="25"/>
  <c r="N89" i="25"/>
  <c r="M89" i="25"/>
  <c r="L89" i="25"/>
  <c r="K89" i="25"/>
  <c r="J89" i="25"/>
  <c r="I89" i="25"/>
  <c r="CJ88" i="25"/>
  <c r="CH88" i="25"/>
  <c r="CG88" i="25"/>
  <c r="CF88" i="25"/>
  <c r="CE88" i="25"/>
  <c r="CD88" i="25"/>
  <c r="CC88" i="25"/>
  <c r="CB88" i="25"/>
  <c r="CA88" i="25"/>
  <c r="BZ88" i="25"/>
  <c r="BY88" i="25"/>
  <c r="BX88" i="25"/>
  <c r="BW88" i="25"/>
  <c r="BV88" i="25"/>
  <c r="BU88" i="25"/>
  <c r="BT88" i="25"/>
  <c r="BS88" i="25"/>
  <c r="BR88" i="25"/>
  <c r="BQ88" i="25"/>
  <c r="BP88" i="25"/>
  <c r="BO88" i="25"/>
  <c r="BN88" i="25"/>
  <c r="BM88" i="25"/>
  <c r="BL88" i="25"/>
  <c r="BK88" i="25"/>
  <c r="BJ88" i="25"/>
  <c r="BI88" i="25"/>
  <c r="BG88" i="25"/>
  <c r="BF88" i="25"/>
  <c r="BE88" i="25"/>
  <c r="BD88" i="25"/>
  <c r="BC88" i="25"/>
  <c r="BB88" i="25"/>
  <c r="AZ88" i="25"/>
  <c r="AY88" i="25"/>
  <c r="AX88" i="25"/>
  <c r="AW88" i="25"/>
  <c r="AV88" i="25"/>
  <c r="AU88" i="25"/>
  <c r="AT88" i="25"/>
  <c r="AS88" i="25"/>
  <c r="AR88" i="25"/>
  <c r="AQ88" i="25"/>
  <c r="AP88" i="25"/>
  <c r="AO88" i="25"/>
  <c r="AN88" i="25"/>
  <c r="AM88" i="25"/>
  <c r="AL88" i="25"/>
  <c r="AK88" i="25"/>
  <c r="AJ88" i="25"/>
  <c r="AI88" i="25"/>
  <c r="AH88" i="25"/>
  <c r="AG88" i="25"/>
  <c r="AF88" i="25"/>
  <c r="U88" i="25"/>
  <c r="T88" i="25"/>
  <c r="S88" i="25"/>
  <c r="R88" i="25"/>
  <c r="Q88" i="25"/>
  <c r="P88" i="25"/>
  <c r="O88" i="25"/>
  <c r="N88" i="25"/>
  <c r="M88" i="25"/>
  <c r="L88" i="25"/>
  <c r="K88" i="25"/>
  <c r="J88" i="25"/>
  <c r="I88" i="25"/>
  <c r="CH87" i="25"/>
  <c r="CG87" i="25"/>
  <c r="CF87" i="25"/>
  <c r="CE87" i="25"/>
  <c r="CD87" i="25"/>
  <c r="CC87" i="25"/>
  <c r="CB87" i="25"/>
  <c r="CA87" i="25"/>
  <c r="BZ87" i="25"/>
  <c r="BY87" i="25"/>
  <c r="BX87" i="25"/>
  <c r="BW87" i="25"/>
  <c r="BV87" i="25"/>
  <c r="BU87" i="25"/>
  <c r="BT87" i="25"/>
  <c r="BS87" i="25"/>
  <c r="BR87" i="25"/>
  <c r="BQ87" i="25"/>
  <c r="BP87" i="25"/>
  <c r="BO87" i="25"/>
  <c r="BN87" i="25"/>
  <c r="BM87" i="25"/>
  <c r="BL87" i="25"/>
  <c r="BK87" i="25"/>
  <c r="BJ87" i="25"/>
  <c r="BI87" i="25"/>
  <c r="BF87" i="25"/>
  <c r="BE87" i="25"/>
  <c r="BD87" i="25"/>
  <c r="BC87" i="25"/>
  <c r="BB87" i="25"/>
  <c r="AZ87" i="25"/>
  <c r="AY87" i="25"/>
  <c r="AX87" i="25"/>
  <c r="AW87" i="25"/>
  <c r="AV87" i="25"/>
  <c r="AU87" i="25"/>
  <c r="AT87" i="25"/>
  <c r="AS87" i="25"/>
  <c r="AR87" i="25"/>
  <c r="AQ87" i="25"/>
  <c r="AP87" i="25"/>
  <c r="AO87" i="25"/>
  <c r="AN87" i="25"/>
  <c r="AM87" i="25"/>
  <c r="AL87" i="25"/>
  <c r="AK87" i="25"/>
  <c r="AJ87" i="25"/>
  <c r="AI87" i="25"/>
  <c r="AH87" i="25"/>
  <c r="AG87" i="25"/>
  <c r="AF87" i="25"/>
  <c r="U87" i="25"/>
  <c r="T87" i="25"/>
  <c r="S87" i="25"/>
  <c r="R87" i="25"/>
  <c r="Q87" i="25"/>
  <c r="P87" i="25"/>
  <c r="O87" i="25"/>
  <c r="N87" i="25"/>
  <c r="M87" i="25"/>
  <c r="L87" i="25"/>
  <c r="K87" i="25"/>
  <c r="J87" i="25"/>
  <c r="I87" i="25"/>
  <c r="CH86" i="25"/>
  <c r="CG86" i="25"/>
  <c r="CF86" i="25"/>
  <c r="CE86" i="25"/>
  <c r="CD86" i="25"/>
  <c r="CC86" i="25"/>
  <c r="CB86" i="25"/>
  <c r="CA86" i="25"/>
  <c r="BZ86" i="25"/>
  <c r="BY86" i="25"/>
  <c r="BX86" i="25"/>
  <c r="BW86" i="25"/>
  <c r="BV86" i="25"/>
  <c r="BU86" i="25"/>
  <c r="BT86" i="25"/>
  <c r="BS86" i="25"/>
  <c r="BR86" i="25"/>
  <c r="BQ86" i="25"/>
  <c r="BP86" i="25"/>
  <c r="BO86" i="25"/>
  <c r="BN86" i="25"/>
  <c r="BM86" i="25"/>
  <c r="BL86" i="25"/>
  <c r="BK86" i="25"/>
  <c r="BJ86" i="25"/>
  <c r="BI86" i="25"/>
  <c r="BF86" i="25"/>
  <c r="BE86" i="25"/>
  <c r="BD86" i="25"/>
  <c r="BC86" i="25"/>
  <c r="BB86" i="25"/>
  <c r="AZ86" i="25"/>
  <c r="AY86" i="25"/>
  <c r="AX86" i="25"/>
  <c r="AW86" i="25"/>
  <c r="AV86" i="25"/>
  <c r="AU86" i="25"/>
  <c r="AT86" i="25"/>
  <c r="AS86" i="25"/>
  <c r="AR86" i="25"/>
  <c r="AQ86" i="25"/>
  <c r="AP86" i="25"/>
  <c r="AO86" i="25"/>
  <c r="AN86" i="25"/>
  <c r="AM86" i="25"/>
  <c r="AL86" i="25"/>
  <c r="AK86" i="25"/>
  <c r="AJ86" i="25"/>
  <c r="AI86" i="25"/>
  <c r="AH86" i="25"/>
  <c r="AG86" i="25"/>
  <c r="AF86" i="25"/>
  <c r="U86" i="25"/>
  <c r="T86" i="25"/>
  <c r="S86" i="25"/>
  <c r="R86" i="25"/>
  <c r="Q86" i="25"/>
  <c r="P86" i="25"/>
  <c r="O86" i="25"/>
  <c r="N86" i="25"/>
  <c r="M86" i="25"/>
  <c r="L86" i="25"/>
  <c r="K86" i="25"/>
  <c r="J86" i="25"/>
  <c r="I86" i="25"/>
  <c r="CH85" i="25"/>
  <c r="CG85" i="25"/>
  <c r="CF85" i="25"/>
  <c r="CE85" i="25"/>
  <c r="CD85" i="25"/>
  <c r="CC85" i="25"/>
  <c r="CB85" i="25"/>
  <c r="CA85" i="25"/>
  <c r="BZ85" i="25"/>
  <c r="BY85" i="25"/>
  <c r="BX85" i="25"/>
  <c r="BW85" i="25"/>
  <c r="BV85" i="25"/>
  <c r="BU85" i="25"/>
  <c r="BT85" i="25"/>
  <c r="BS85" i="25"/>
  <c r="BR85" i="25"/>
  <c r="BQ85" i="25"/>
  <c r="BP85" i="25"/>
  <c r="BO85" i="25"/>
  <c r="BN85" i="25"/>
  <c r="BM85" i="25"/>
  <c r="BL85" i="25"/>
  <c r="BK85" i="25"/>
  <c r="BJ85" i="25"/>
  <c r="BI85" i="25"/>
  <c r="BF85" i="25"/>
  <c r="BE85" i="25"/>
  <c r="BD85" i="25"/>
  <c r="BC85" i="25"/>
  <c r="BB85" i="25"/>
  <c r="AZ85" i="25"/>
  <c r="AY85" i="25"/>
  <c r="AX85" i="25"/>
  <c r="AW85" i="25"/>
  <c r="AV85" i="25"/>
  <c r="AU85" i="25"/>
  <c r="AT85" i="25"/>
  <c r="AS85" i="25"/>
  <c r="AR85" i="25"/>
  <c r="AQ85" i="25"/>
  <c r="AP85" i="25"/>
  <c r="AO85" i="25"/>
  <c r="AN85" i="25"/>
  <c r="AM85" i="25"/>
  <c r="AL85" i="25"/>
  <c r="AK85" i="25"/>
  <c r="AJ85" i="25"/>
  <c r="AI85" i="25"/>
  <c r="AH85" i="25"/>
  <c r="AG85" i="25"/>
  <c r="AF85" i="25"/>
  <c r="U85" i="25"/>
  <c r="T85" i="25"/>
  <c r="S85" i="25"/>
  <c r="R85" i="25"/>
  <c r="Q85" i="25"/>
  <c r="P85" i="25"/>
  <c r="O85" i="25"/>
  <c r="N85" i="25"/>
  <c r="M85" i="25"/>
  <c r="L85" i="25"/>
  <c r="K85" i="25"/>
  <c r="J85" i="25"/>
  <c r="I85" i="25"/>
  <c r="CH84" i="25"/>
  <c r="CG84" i="25"/>
  <c r="CF84" i="25"/>
  <c r="CE84" i="25"/>
  <c r="CD84" i="25"/>
  <c r="CC84" i="25"/>
  <c r="CB84" i="25"/>
  <c r="CA84" i="25"/>
  <c r="BZ84" i="25"/>
  <c r="BY84" i="25"/>
  <c r="BX84" i="25"/>
  <c r="BW84" i="25"/>
  <c r="BV84" i="25"/>
  <c r="BU84" i="25"/>
  <c r="BT84" i="25"/>
  <c r="BS84" i="25"/>
  <c r="BR84" i="25"/>
  <c r="BQ84" i="25"/>
  <c r="BP84" i="25"/>
  <c r="BO84" i="25"/>
  <c r="BN84" i="25"/>
  <c r="BM84" i="25"/>
  <c r="BL84" i="25"/>
  <c r="BK84" i="25"/>
  <c r="BJ84" i="25"/>
  <c r="BI84" i="25"/>
  <c r="BF84" i="25"/>
  <c r="BE84" i="25"/>
  <c r="BD84" i="25"/>
  <c r="BC84" i="25"/>
  <c r="BB84" i="25"/>
  <c r="AZ84" i="25"/>
  <c r="AY84" i="25"/>
  <c r="AX84" i="25"/>
  <c r="AW84" i="25"/>
  <c r="AV84" i="25"/>
  <c r="AU84" i="25"/>
  <c r="AT84" i="25"/>
  <c r="AS84" i="25"/>
  <c r="AR84" i="25"/>
  <c r="AQ84" i="25"/>
  <c r="AP84" i="25"/>
  <c r="AO84" i="25"/>
  <c r="AN84" i="25"/>
  <c r="AM84" i="25"/>
  <c r="AL84" i="25"/>
  <c r="AK84" i="25"/>
  <c r="AJ84" i="25"/>
  <c r="AI84" i="25"/>
  <c r="AH84" i="25"/>
  <c r="AG84" i="25"/>
  <c r="AF84" i="25"/>
  <c r="U84" i="25"/>
  <c r="T84" i="25"/>
  <c r="S84" i="25"/>
  <c r="R84" i="25"/>
  <c r="Q84" i="25"/>
  <c r="P84" i="25"/>
  <c r="O84" i="25"/>
  <c r="N84" i="25"/>
  <c r="M84" i="25"/>
  <c r="L84" i="25"/>
  <c r="K84" i="25"/>
  <c r="J84" i="25"/>
  <c r="I84" i="25"/>
  <c r="CH83" i="25"/>
  <c r="CG83" i="25"/>
  <c r="CF83" i="25"/>
  <c r="CE83" i="25"/>
  <c r="CD83" i="25"/>
  <c r="CC83" i="25"/>
  <c r="CB83" i="25"/>
  <c r="CA83" i="25"/>
  <c r="BZ83" i="25"/>
  <c r="BY83" i="25"/>
  <c r="BX83" i="25"/>
  <c r="BW83" i="25"/>
  <c r="BV83" i="25"/>
  <c r="BU83" i="25"/>
  <c r="BT83" i="25"/>
  <c r="BS83" i="25"/>
  <c r="BR83" i="25"/>
  <c r="BQ83" i="25"/>
  <c r="BP83" i="25"/>
  <c r="BO83" i="25"/>
  <c r="BN83" i="25"/>
  <c r="BM83" i="25"/>
  <c r="BL83" i="25"/>
  <c r="BK83" i="25"/>
  <c r="BJ83" i="25"/>
  <c r="BI83" i="25"/>
  <c r="BF83" i="25"/>
  <c r="BE83" i="25"/>
  <c r="BD83" i="25"/>
  <c r="BC83" i="25"/>
  <c r="BB83" i="25"/>
  <c r="AZ83" i="25"/>
  <c r="AY83" i="25"/>
  <c r="AX83" i="25"/>
  <c r="AW83" i="25"/>
  <c r="AV83" i="25"/>
  <c r="AU83" i="25"/>
  <c r="AT83" i="25"/>
  <c r="AS83" i="25"/>
  <c r="AR83" i="25"/>
  <c r="AQ83" i="25"/>
  <c r="AP83" i="25"/>
  <c r="AO83" i="25"/>
  <c r="AN83" i="25"/>
  <c r="AM83" i="25"/>
  <c r="AL83" i="25"/>
  <c r="AK83" i="25"/>
  <c r="AJ83" i="25"/>
  <c r="AI83" i="25"/>
  <c r="AH83" i="25"/>
  <c r="AG83" i="25"/>
  <c r="AF83" i="25"/>
  <c r="U83" i="25"/>
  <c r="T83" i="25"/>
  <c r="S83" i="25"/>
  <c r="R83" i="25"/>
  <c r="Q83" i="25"/>
  <c r="P83" i="25"/>
  <c r="O83" i="25"/>
  <c r="N83" i="25"/>
  <c r="M83" i="25"/>
  <c r="L83" i="25"/>
  <c r="K83" i="25"/>
  <c r="J83" i="25"/>
  <c r="I83" i="25"/>
  <c r="CH82" i="25"/>
  <c r="CG82" i="25"/>
  <c r="CF82" i="25"/>
  <c r="CE82" i="25"/>
  <c r="CD82" i="25"/>
  <c r="CC82" i="25"/>
  <c r="CB82" i="25"/>
  <c r="CA82" i="25"/>
  <c r="BZ82" i="25"/>
  <c r="BY82" i="25"/>
  <c r="BX82" i="25"/>
  <c r="BW82" i="25"/>
  <c r="BV82" i="25"/>
  <c r="BU82" i="25"/>
  <c r="BT82" i="25"/>
  <c r="BS82" i="25"/>
  <c r="BR82" i="25"/>
  <c r="BQ82" i="25"/>
  <c r="BP82" i="25"/>
  <c r="BO82" i="25"/>
  <c r="BN82" i="25"/>
  <c r="BM82" i="25"/>
  <c r="BL82" i="25"/>
  <c r="BK82" i="25"/>
  <c r="BJ82" i="25"/>
  <c r="BI82" i="25"/>
  <c r="BF82" i="25"/>
  <c r="BE82" i="25"/>
  <c r="BD82" i="25"/>
  <c r="BC82" i="25"/>
  <c r="BB82" i="25"/>
  <c r="AZ82" i="25"/>
  <c r="AY82" i="25"/>
  <c r="AX82" i="25"/>
  <c r="AW82" i="25"/>
  <c r="AV82" i="25"/>
  <c r="AU82" i="25"/>
  <c r="AT82" i="25"/>
  <c r="AS82" i="25"/>
  <c r="AR82" i="25"/>
  <c r="AQ82" i="25"/>
  <c r="AP82" i="25"/>
  <c r="AO82" i="25"/>
  <c r="AN82" i="25"/>
  <c r="AM82" i="25"/>
  <c r="AL82" i="25"/>
  <c r="AK82" i="25"/>
  <c r="AJ82" i="25"/>
  <c r="AI82" i="25"/>
  <c r="AH82" i="25"/>
  <c r="AG82" i="25"/>
  <c r="AF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CH81" i="25"/>
  <c r="CG81" i="25"/>
  <c r="CF81" i="25"/>
  <c r="CE81" i="25"/>
  <c r="CD81" i="25"/>
  <c r="CC81" i="25"/>
  <c r="CB81" i="25"/>
  <c r="CA81" i="25"/>
  <c r="BZ81" i="25"/>
  <c r="BY81" i="25"/>
  <c r="BX81" i="25"/>
  <c r="BW81" i="25"/>
  <c r="BV81" i="25"/>
  <c r="BU81" i="25"/>
  <c r="BT81" i="25"/>
  <c r="BS81" i="25"/>
  <c r="BR81" i="25"/>
  <c r="BQ81" i="25"/>
  <c r="BP81" i="25"/>
  <c r="BO81" i="25"/>
  <c r="BN81" i="25"/>
  <c r="BM81" i="25"/>
  <c r="BL81" i="25"/>
  <c r="BK81" i="25"/>
  <c r="BJ81" i="25"/>
  <c r="BI81" i="25"/>
  <c r="BF81" i="25"/>
  <c r="BE81" i="25"/>
  <c r="BD81" i="25"/>
  <c r="BC81" i="25"/>
  <c r="BB81" i="25"/>
  <c r="AZ81" i="25"/>
  <c r="AY81" i="25"/>
  <c r="AX81" i="25"/>
  <c r="AW81" i="25"/>
  <c r="AV81" i="25"/>
  <c r="AU81" i="25"/>
  <c r="AT81" i="25"/>
  <c r="AS81" i="25"/>
  <c r="AR81" i="25"/>
  <c r="AQ81" i="25"/>
  <c r="AP81" i="25"/>
  <c r="AO81" i="25"/>
  <c r="AN81" i="25"/>
  <c r="AM81" i="25"/>
  <c r="AL81" i="25"/>
  <c r="AK81" i="25"/>
  <c r="AJ81" i="25"/>
  <c r="AI81" i="25"/>
  <c r="AH81" i="25"/>
  <c r="AG81" i="25"/>
  <c r="AF81" i="25"/>
  <c r="U81" i="25"/>
  <c r="T81" i="25"/>
  <c r="S81" i="25"/>
  <c r="R81" i="25"/>
  <c r="Q81" i="25"/>
  <c r="P81" i="25"/>
  <c r="O81" i="25"/>
  <c r="N81" i="25"/>
  <c r="M81" i="25"/>
  <c r="L81" i="25"/>
  <c r="K81" i="25"/>
  <c r="J81" i="25"/>
  <c r="I81" i="25"/>
  <c r="CH80" i="25"/>
  <c r="CG80" i="25"/>
  <c r="CF80" i="25"/>
  <c r="CE80" i="25"/>
  <c r="CD80" i="25"/>
  <c r="CC80" i="25"/>
  <c r="CB80" i="25"/>
  <c r="CA80" i="25"/>
  <c r="BZ80" i="25"/>
  <c r="BY80" i="25"/>
  <c r="BX80" i="25"/>
  <c r="BW80" i="25"/>
  <c r="BV80" i="25"/>
  <c r="BU80" i="25"/>
  <c r="BT80" i="25"/>
  <c r="BS80" i="25"/>
  <c r="BR80" i="25"/>
  <c r="BQ80" i="25"/>
  <c r="BP80" i="25"/>
  <c r="BO80" i="25"/>
  <c r="BN80" i="25"/>
  <c r="BM80" i="25"/>
  <c r="BL80" i="25"/>
  <c r="BK80" i="25"/>
  <c r="BJ80" i="25"/>
  <c r="BI80" i="25"/>
  <c r="BF80" i="25"/>
  <c r="BE80" i="25"/>
  <c r="BD80" i="25"/>
  <c r="BC80" i="25"/>
  <c r="BB80" i="25"/>
  <c r="AZ80" i="25"/>
  <c r="AY80" i="25"/>
  <c r="AX80" i="25"/>
  <c r="AW80" i="25"/>
  <c r="AV80" i="25"/>
  <c r="AU80" i="25"/>
  <c r="AT80" i="25"/>
  <c r="AS80" i="25"/>
  <c r="AR80" i="25"/>
  <c r="AQ80" i="25"/>
  <c r="AP80" i="25"/>
  <c r="AO80" i="25"/>
  <c r="AN80" i="25"/>
  <c r="AM80" i="25"/>
  <c r="AL80" i="25"/>
  <c r="AK80" i="25"/>
  <c r="AJ80" i="25"/>
  <c r="AI80" i="25"/>
  <c r="AH80" i="25"/>
  <c r="AG80" i="25"/>
  <c r="AF80" i="25"/>
  <c r="U80" i="25"/>
  <c r="T80" i="25"/>
  <c r="S80" i="25"/>
  <c r="R80" i="25"/>
  <c r="Q80" i="25"/>
  <c r="P80" i="25"/>
  <c r="O80" i="25"/>
  <c r="N80" i="25"/>
  <c r="M80" i="25"/>
  <c r="L80" i="25"/>
  <c r="K80" i="25"/>
  <c r="J80" i="25"/>
  <c r="I80" i="25"/>
  <c r="CH79" i="25"/>
  <c r="CG79" i="25"/>
  <c r="CF79" i="25"/>
  <c r="CE79" i="25"/>
  <c r="CD79" i="25"/>
  <c r="CC79" i="25"/>
  <c r="CB79" i="25"/>
  <c r="CA79" i="25"/>
  <c r="BZ79" i="25"/>
  <c r="BY79" i="25"/>
  <c r="BX79" i="25"/>
  <c r="BW79" i="25"/>
  <c r="BV79" i="25"/>
  <c r="BU79" i="25"/>
  <c r="BT79" i="25"/>
  <c r="BS79" i="25"/>
  <c r="BR79" i="25"/>
  <c r="BQ79" i="25"/>
  <c r="BP79" i="25"/>
  <c r="BO79" i="25"/>
  <c r="BN79" i="25"/>
  <c r="BM79" i="25"/>
  <c r="BL79" i="25"/>
  <c r="BK79" i="25"/>
  <c r="BJ79" i="25"/>
  <c r="BI79" i="25"/>
  <c r="BF79" i="25"/>
  <c r="BE79" i="25"/>
  <c r="BD79" i="25"/>
  <c r="BC79" i="25"/>
  <c r="BB79" i="25"/>
  <c r="AZ79" i="25"/>
  <c r="AY79" i="25"/>
  <c r="AX79" i="25"/>
  <c r="AW79" i="25"/>
  <c r="AV79" i="25"/>
  <c r="AU79" i="25"/>
  <c r="AT79" i="25"/>
  <c r="AS79" i="25"/>
  <c r="AR79" i="25"/>
  <c r="AQ79" i="25"/>
  <c r="AP79" i="25"/>
  <c r="AO79" i="25"/>
  <c r="AN79" i="25"/>
  <c r="AM79" i="25"/>
  <c r="AL79" i="25"/>
  <c r="AK79" i="25"/>
  <c r="AJ79" i="25"/>
  <c r="AI79" i="25"/>
  <c r="AH79" i="25"/>
  <c r="AG79" i="25"/>
  <c r="AF79" i="25"/>
  <c r="U79" i="25"/>
  <c r="T79" i="25"/>
  <c r="S79" i="25"/>
  <c r="R79" i="25"/>
  <c r="Q79" i="25"/>
  <c r="P79" i="25"/>
  <c r="O79" i="25"/>
  <c r="N79" i="25"/>
  <c r="M79" i="25"/>
  <c r="L79" i="25"/>
  <c r="K79" i="25"/>
  <c r="J79" i="25"/>
  <c r="I79" i="25"/>
  <c r="CJ78" i="25"/>
  <c r="CH78" i="25"/>
  <c r="CG78" i="25"/>
  <c r="CF78" i="25"/>
  <c r="CE78" i="25"/>
  <c r="CD78" i="25"/>
  <c r="CC78" i="25"/>
  <c r="CB78" i="25"/>
  <c r="CA78" i="25"/>
  <c r="BZ78" i="25"/>
  <c r="BY78" i="25"/>
  <c r="BX78" i="25"/>
  <c r="BW78" i="25"/>
  <c r="BV78" i="25"/>
  <c r="BU78" i="25"/>
  <c r="BT78" i="25"/>
  <c r="BS78" i="25"/>
  <c r="BR78" i="25"/>
  <c r="BQ78" i="25"/>
  <c r="BP78" i="25"/>
  <c r="BO78" i="25"/>
  <c r="BN78" i="25"/>
  <c r="BM78" i="25"/>
  <c r="BL78" i="25"/>
  <c r="BK78" i="25"/>
  <c r="BJ78" i="25"/>
  <c r="BI78" i="25"/>
  <c r="BG78" i="25"/>
  <c r="BF78" i="25"/>
  <c r="BE78" i="25"/>
  <c r="BD78" i="25"/>
  <c r="BC78" i="25"/>
  <c r="BB78" i="25"/>
  <c r="AZ78" i="25"/>
  <c r="AY78" i="25"/>
  <c r="AX78" i="25"/>
  <c r="AW78" i="25"/>
  <c r="AV78" i="25"/>
  <c r="AU78" i="25"/>
  <c r="AT78" i="25"/>
  <c r="AS78" i="25"/>
  <c r="AR78" i="25"/>
  <c r="AQ78" i="25"/>
  <c r="AP78" i="25"/>
  <c r="AO78" i="25"/>
  <c r="AN78" i="25"/>
  <c r="AM78" i="25"/>
  <c r="AL78" i="25"/>
  <c r="AK78" i="25"/>
  <c r="AJ78" i="25"/>
  <c r="AI78" i="25"/>
  <c r="AH78" i="25"/>
  <c r="AG78" i="25"/>
  <c r="AF78" i="25"/>
  <c r="U78" i="25"/>
  <c r="T78" i="25"/>
  <c r="S78" i="25"/>
  <c r="R78" i="25"/>
  <c r="Q78" i="25"/>
  <c r="P78" i="25"/>
  <c r="O78" i="25"/>
  <c r="N78" i="25"/>
  <c r="M78" i="25"/>
  <c r="L78" i="25"/>
  <c r="K78" i="25"/>
  <c r="J78" i="25"/>
  <c r="I78" i="25"/>
  <c r="CH77" i="25"/>
  <c r="CG77" i="25"/>
  <c r="CF77" i="25"/>
  <c r="CE77" i="25"/>
  <c r="CD77" i="25"/>
  <c r="CC77" i="25"/>
  <c r="CB77" i="25"/>
  <c r="CA77" i="25"/>
  <c r="BZ77" i="25"/>
  <c r="BY77" i="25"/>
  <c r="BX77" i="25"/>
  <c r="BW77" i="25"/>
  <c r="BV77" i="25"/>
  <c r="BU77" i="25"/>
  <c r="BT77" i="25"/>
  <c r="BS77" i="25"/>
  <c r="BR77" i="25"/>
  <c r="BQ77" i="25"/>
  <c r="BP77" i="25"/>
  <c r="BO77" i="25"/>
  <c r="BN77" i="25"/>
  <c r="BM77" i="25"/>
  <c r="BL77" i="25"/>
  <c r="BK77" i="25"/>
  <c r="BJ77" i="25"/>
  <c r="BI77" i="25"/>
  <c r="BF77" i="25"/>
  <c r="BE77" i="25"/>
  <c r="BD77" i="25"/>
  <c r="BC77" i="25"/>
  <c r="BB77" i="25"/>
  <c r="AZ77" i="25"/>
  <c r="AY77" i="25"/>
  <c r="AX77" i="25"/>
  <c r="AW77" i="25"/>
  <c r="AV77" i="25"/>
  <c r="AU77" i="25"/>
  <c r="AT77" i="25"/>
  <c r="AS77" i="25"/>
  <c r="AR77" i="25"/>
  <c r="AQ77" i="25"/>
  <c r="AP77" i="25"/>
  <c r="AO77" i="25"/>
  <c r="AN77" i="25"/>
  <c r="AM77" i="25"/>
  <c r="AL77" i="25"/>
  <c r="AK77" i="25"/>
  <c r="AJ77" i="25"/>
  <c r="AI77" i="25"/>
  <c r="AH77" i="25"/>
  <c r="AG77" i="25"/>
  <c r="AF77" i="25"/>
  <c r="U77" i="25"/>
  <c r="T77" i="25"/>
  <c r="S77" i="25"/>
  <c r="R77" i="25"/>
  <c r="Q77" i="25"/>
  <c r="P77" i="25"/>
  <c r="O77" i="25"/>
  <c r="N77" i="25"/>
  <c r="M77" i="25"/>
  <c r="L77" i="25"/>
  <c r="K77" i="25"/>
  <c r="J77" i="25"/>
  <c r="I77" i="25"/>
  <c r="CH76" i="25"/>
  <c r="CG76" i="25"/>
  <c r="CF76" i="25"/>
  <c r="CE76" i="25"/>
  <c r="CD76" i="25"/>
  <c r="CC76" i="25"/>
  <c r="CB76" i="25"/>
  <c r="CA76" i="25"/>
  <c r="BZ76" i="25"/>
  <c r="BY76" i="25"/>
  <c r="BX76" i="25"/>
  <c r="BW76" i="25"/>
  <c r="BV76" i="25"/>
  <c r="BU76" i="25"/>
  <c r="BT76" i="25"/>
  <c r="BS76" i="25"/>
  <c r="BR76" i="25"/>
  <c r="BQ76" i="25"/>
  <c r="BP76" i="25"/>
  <c r="BO76" i="25"/>
  <c r="BN76" i="25"/>
  <c r="BM76" i="25"/>
  <c r="BL76" i="25"/>
  <c r="BK76" i="25"/>
  <c r="BJ76" i="25"/>
  <c r="BI76" i="25"/>
  <c r="BF76" i="25"/>
  <c r="BE76" i="25"/>
  <c r="BD76" i="25"/>
  <c r="BC76" i="25"/>
  <c r="BB76" i="25"/>
  <c r="AZ76" i="25"/>
  <c r="AY76" i="25"/>
  <c r="AX76" i="25"/>
  <c r="AW76" i="25"/>
  <c r="AV76" i="25"/>
  <c r="AU76" i="25"/>
  <c r="AT76" i="25"/>
  <c r="AS76" i="25"/>
  <c r="AR76" i="25"/>
  <c r="AQ76" i="25"/>
  <c r="AP76" i="25"/>
  <c r="AO76" i="25"/>
  <c r="AN76" i="25"/>
  <c r="AM76" i="25"/>
  <c r="AL76" i="25"/>
  <c r="AK76" i="25"/>
  <c r="AJ76" i="25"/>
  <c r="AI76" i="25"/>
  <c r="AH76" i="25"/>
  <c r="AG76" i="25"/>
  <c r="AF76" i="25"/>
  <c r="U76" i="25"/>
  <c r="T76" i="25"/>
  <c r="S76" i="25"/>
  <c r="R76" i="25"/>
  <c r="Q76" i="25"/>
  <c r="P76" i="25"/>
  <c r="O76" i="25"/>
  <c r="N76" i="25"/>
  <c r="M76" i="25"/>
  <c r="L76" i="25"/>
  <c r="K76" i="25"/>
  <c r="J76" i="25"/>
  <c r="I76" i="25"/>
  <c r="CH75" i="25"/>
  <c r="CG75" i="25"/>
  <c r="CF75" i="25"/>
  <c r="CE75" i="25"/>
  <c r="CD75" i="25"/>
  <c r="CC75" i="25"/>
  <c r="CB75" i="25"/>
  <c r="CA75" i="25"/>
  <c r="BZ75" i="25"/>
  <c r="BY75" i="25"/>
  <c r="BX75" i="25"/>
  <c r="BW75" i="25"/>
  <c r="BV75" i="25"/>
  <c r="BU75" i="25"/>
  <c r="BT75" i="25"/>
  <c r="BS75" i="25"/>
  <c r="BR75" i="25"/>
  <c r="BQ75" i="25"/>
  <c r="BP75" i="25"/>
  <c r="BO75" i="25"/>
  <c r="BN75" i="25"/>
  <c r="BM75" i="25"/>
  <c r="BL75" i="25"/>
  <c r="BK75" i="25"/>
  <c r="BJ75" i="25"/>
  <c r="BI75" i="25"/>
  <c r="BF75" i="25"/>
  <c r="BE75" i="25"/>
  <c r="BD75" i="25"/>
  <c r="BC75" i="25"/>
  <c r="BB75" i="25"/>
  <c r="AZ75" i="25"/>
  <c r="AY75" i="25"/>
  <c r="AX75" i="25"/>
  <c r="AW75" i="25"/>
  <c r="AV75" i="25"/>
  <c r="AU75" i="25"/>
  <c r="AT75" i="25"/>
  <c r="AS75" i="25"/>
  <c r="AR75" i="25"/>
  <c r="AQ75" i="25"/>
  <c r="AP75" i="25"/>
  <c r="AO75" i="25"/>
  <c r="AN75" i="25"/>
  <c r="AM75" i="25"/>
  <c r="AL75" i="25"/>
  <c r="AK75" i="25"/>
  <c r="AJ75" i="25"/>
  <c r="AI75" i="25"/>
  <c r="AH75" i="25"/>
  <c r="AG75" i="25"/>
  <c r="AF75" i="25"/>
  <c r="U75" i="25"/>
  <c r="T75" i="25"/>
  <c r="S75" i="25"/>
  <c r="R75" i="25"/>
  <c r="Q75" i="25"/>
  <c r="P75" i="25"/>
  <c r="O75" i="25"/>
  <c r="N75" i="25"/>
  <c r="M75" i="25"/>
  <c r="L75" i="25"/>
  <c r="K75" i="25"/>
  <c r="J75" i="25"/>
  <c r="I75" i="25"/>
  <c r="CH74" i="25"/>
  <c r="CG74" i="25"/>
  <c r="CF74" i="25"/>
  <c r="CE74" i="25"/>
  <c r="CD74" i="25"/>
  <c r="CC74" i="25"/>
  <c r="CB74" i="25"/>
  <c r="CA74" i="25"/>
  <c r="BZ74" i="25"/>
  <c r="BY74" i="25"/>
  <c r="BX74" i="25"/>
  <c r="BW74" i="25"/>
  <c r="BV74" i="25"/>
  <c r="BU74" i="25"/>
  <c r="BT74" i="25"/>
  <c r="BS74" i="25"/>
  <c r="BR74" i="25"/>
  <c r="BQ74" i="25"/>
  <c r="BP74" i="25"/>
  <c r="BO74" i="25"/>
  <c r="BN74" i="25"/>
  <c r="BM74" i="25"/>
  <c r="BL74" i="25"/>
  <c r="BK74" i="25"/>
  <c r="BJ74" i="25"/>
  <c r="BI74" i="25"/>
  <c r="BF74" i="25"/>
  <c r="BE74" i="25"/>
  <c r="BD74" i="25"/>
  <c r="BC74" i="25"/>
  <c r="BB74" i="25"/>
  <c r="AZ74" i="25"/>
  <c r="AY74" i="25"/>
  <c r="AX74" i="25"/>
  <c r="AW74" i="25"/>
  <c r="AV74" i="25"/>
  <c r="AU74" i="25"/>
  <c r="AT74" i="25"/>
  <c r="AS74" i="25"/>
  <c r="AR74" i="25"/>
  <c r="AQ74" i="25"/>
  <c r="AP74" i="25"/>
  <c r="AO74" i="25"/>
  <c r="AN74" i="25"/>
  <c r="AM74" i="25"/>
  <c r="AL74" i="25"/>
  <c r="AK74" i="25"/>
  <c r="AJ74" i="25"/>
  <c r="AI74" i="25"/>
  <c r="AH74" i="25"/>
  <c r="AG74" i="25"/>
  <c r="AF74" i="25"/>
  <c r="U74" i="25"/>
  <c r="T74" i="25"/>
  <c r="S74" i="25"/>
  <c r="R74" i="25"/>
  <c r="Q74" i="25"/>
  <c r="P74" i="25"/>
  <c r="O74" i="25"/>
  <c r="N74" i="25"/>
  <c r="M74" i="25"/>
  <c r="L74" i="25"/>
  <c r="K74" i="25"/>
  <c r="J74" i="25"/>
  <c r="I74" i="25"/>
  <c r="CH73" i="25"/>
  <c r="CG73" i="25"/>
  <c r="CF73" i="25"/>
  <c r="CE73" i="25"/>
  <c r="CD73" i="25"/>
  <c r="CC73" i="25"/>
  <c r="CB73" i="25"/>
  <c r="CA73" i="25"/>
  <c r="BZ73" i="25"/>
  <c r="BY73" i="25"/>
  <c r="BX73" i="25"/>
  <c r="BW73" i="25"/>
  <c r="BV73" i="25"/>
  <c r="BU73" i="25"/>
  <c r="BT73" i="25"/>
  <c r="BS73" i="25"/>
  <c r="BR73" i="25"/>
  <c r="BQ73" i="25"/>
  <c r="BP73" i="25"/>
  <c r="BO73" i="25"/>
  <c r="BN73" i="25"/>
  <c r="BM73" i="25"/>
  <c r="BL73" i="25"/>
  <c r="BK73" i="25"/>
  <c r="BJ73" i="25"/>
  <c r="BI73" i="25"/>
  <c r="BF73" i="25"/>
  <c r="BE73" i="25"/>
  <c r="BD73" i="25"/>
  <c r="BC73" i="25"/>
  <c r="BB73" i="25"/>
  <c r="AZ73" i="25"/>
  <c r="AY73" i="25"/>
  <c r="AX73" i="25"/>
  <c r="AW73" i="25"/>
  <c r="AV73" i="25"/>
  <c r="AU73" i="25"/>
  <c r="AT73" i="25"/>
  <c r="AS73" i="25"/>
  <c r="AR73" i="25"/>
  <c r="AQ73" i="25"/>
  <c r="AP73" i="25"/>
  <c r="AO73" i="25"/>
  <c r="AN73" i="25"/>
  <c r="AM73" i="25"/>
  <c r="AL73" i="25"/>
  <c r="AK73" i="25"/>
  <c r="AJ73" i="25"/>
  <c r="AI73" i="25"/>
  <c r="AH73" i="25"/>
  <c r="AG73" i="25"/>
  <c r="AF73" i="25"/>
  <c r="U73" i="25"/>
  <c r="T73" i="25"/>
  <c r="S73" i="25"/>
  <c r="R73" i="25"/>
  <c r="Q73" i="25"/>
  <c r="P73" i="25"/>
  <c r="O73" i="25"/>
  <c r="N73" i="25"/>
  <c r="M73" i="25"/>
  <c r="L73" i="25"/>
  <c r="K73" i="25"/>
  <c r="J73" i="25"/>
  <c r="I73" i="25"/>
  <c r="CH72" i="25"/>
  <c r="CG72" i="25"/>
  <c r="CF72" i="25"/>
  <c r="CE72" i="25"/>
  <c r="CD72" i="25"/>
  <c r="CC72" i="25"/>
  <c r="CB72" i="25"/>
  <c r="CA72" i="25"/>
  <c r="BZ72" i="25"/>
  <c r="BY72" i="25"/>
  <c r="BX72" i="25"/>
  <c r="BW72" i="25"/>
  <c r="BV72" i="25"/>
  <c r="BU72" i="25"/>
  <c r="BT72" i="25"/>
  <c r="BS72" i="25"/>
  <c r="BR72" i="25"/>
  <c r="BQ72" i="25"/>
  <c r="BP72" i="25"/>
  <c r="BO72" i="25"/>
  <c r="BN72" i="25"/>
  <c r="BM72" i="25"/>
  <c r="BL72" i="25"/>
  <c r="BK72" i="25"/>
  <c r="BJ72" i="25"/>
  <c r="BI72" i="25"/>
  <c r="BF72" i="25"/>
  <c r="BE72" i="25"/>
  <c r="BD72" i="25"/>
  <c r="BC72" i="25"/>
  <c r="BB72" i="25"/>
  <c r="AZ72" i="25"/>
  <c r="AY72" i="25"/>
  <c r="AX72" i="25"/>
  <c r="AW72" i="25"/>
  <c r="AV72" i="25"/>
  <c r="AU72" i="25"/>
  <c r="AT72" i="25"/>
  <c r="AS72" i="25"/>
  <c r="AR72" i="25"/>
  <c r="AQ72" i="25"/>
  <c r="AP72" i="25"/>
  <c r="AO72" i="25"/>
  <c r="AN72" i="25"/>
  <c r="AM72" i="25"/>
  <c r="AL72" i="25"/>
  <c r="AK72" i="25"/>
  <c r="AJ72" i="25"/>
  <c r="AI72" i="25"/>
  <c r="AH72" i="25"/>
  <c r="AG72" i="25"/>
  <c r="AF72" i="25"/>
  <c r="U72" i="25"/>
  <c r="T72" i="25"/>
  <c r="S72" i="25"/>
  <c r="R72" i="25"/>
  <c r="Q72" i="25"/>
  <c r="P72" i="25"/>
  <c r="O72" i="25"/>
  <c r="N72" i="25"/>
  <c r="M72" i="25"/>
  <c r="L72" i="25"/>
  <c r="K72" i="25"/>
  <c r="J72" i="25"/>
  <c r="I72" i="25"/>
  <c r="CH71" i="25"/>
  <c r="CG71" i="25"/>
  <c r="CF71" i="25"/>
  <c r="CE71" i="25"/>
  <c r="CD71" i="25"/>
  <c r="CC71" i="25"/>
  <c r="CB71" i="25"/>
  <c r="CA71" i="25"/>
  <c r="BZ71" i="25"/>
  <c r="BY71" i="25"/>
  <c r="BX71" i="25"/>
  <c r="BW71" i="25"/>
  <c r="BV71" i="25"/>
  <c r="BU71" i="25"/>
  <c r="BT71" i="25"/>
  <c r="BS71" i="25"/>
  <c r="BR71" i="25"/>
  <c r="BQ71" i="25"/>
  <c r="BP71" i="25"/>
  <c r="BO71" i="25"/>
  <c r="BN71" i="25"/>
  <c r="BM71" i="25"/>
  <c r="BF71" i="25"/>
  <c r="BE71" i="25"/>
  <c r="BD71" i="25"/>
  <c r="BC71" i="25"/>
  <c r="BB71" i="25"/>
  <c r="AZ71" i="25"/>
  <c r="AY71" i="25"/>
  <c r="AX71" i="25"/>
  <c r="AW71" i="25"/>
  <c r="AV71" i="25"/>
  <c r="AU71" i="25"/>
  <c r="AT71" i="25"/>
  <c r="AS71" i="25"/>
  <c r="AR71" i="25"/>
  <c r="AQ71" i="25"/>
  <c r="AP71" i="25"/>
  <c r="AO71" i="25"/>
  <c r="AN71" i="25"/>
  <c r="AM71" i="25"/>
  <c r="AL71" i="25"/>
  <c r="AK71" i="25"/>
  <c r="AJ71" i="25"/>
  <c r="AI71" i="25"/>
  <c r="AH71" i="25"/>
  <c r="AG71" i="25"/>
  <c r="AF71" i="25"/>
  <c r="AE71" i="25"/>
  <c r="AD71" i="25"/>
  <c r="AA71" i="25"/>
  <c r="Z71" i="25"/>
  <c r="Y71" i="25"/>
  <c r="X71" i="25"/>
  <c r="W71" i="25"/>
  <c r="V71" i="25"/>
  <c r="U71" i="25"/>
  <c r="T71" i="25"/>
  <c r="S71" i="25"/>
  <c r="R71" i="25"/>
  <c r="Q71" i="25"/>
  <c r="CH70" i="25"/>
  <c r="CG70" i="25"/>
  <c r="CF70" i="25"/>
  <c r="CE70" i="25"/>
  <c r="CD70" i="25"/>
  <c r="CC70" i="25"/>
  <c r="CB70" i="25"/>
  <c r="CA70" i="25"/>
  <c r="BZ70" i="25"/>
  <c r="BY70" i="25"/>
  <c r="BX70" i="25"/>
  <c r="BW70" i="25"/>
  <c r="BV70" i="25"/>
  <c r="BU70" i="25"/>
  <c r="BT70" i="25"/>
  <c r="BS70" i="25"/>
  <c r="BR70" i="25"/>
  <c r="BQ70" i="25"/>
  <c r="BP70" i="25"/>
  <c r="BO70" i="25"/>
  <c r="BN70" i="25"/>
  <c r="BM70" i="25"/>
  <c r="BL70" i="25"/>
  <c r="BK70" i="25"/>
  <c r="BJ70" i="25"/>
  <c r="BI70" i="25"/>
  <c r="BF70" i="25"/>
  <c r="BE70" i="25"/>
  <c r="BD70" i="25"/>
  <c r="BC70" i="25"/>
  <c r="BB70" i="25"/>
  <c r="AZ70" i="25"/>
  <c r="AY70" i="25"/>
  <c r="AX70" i="25"/>
  <c r="AW70" i="25"/>
  <c r="AV70" i="25"/>
  <c r="AU70" i="25"/>
  <c r="AT70" i="25"/>
  <c r="AS70" i="25"/>
  <c r="AR70" i="25"/>
  <c r="AQ70" i="25"/>
  <c r="AP70" i="25"/>
  <c r="AO70" i="25"/>
  <c r="AN70" i="25"/>
  <c r="AM70" i="25"/>
  <c r="AL70" i="25"/>
  <c r="AK70" i="25"/>
  <c r="AJ70" i="25"/>
  <c r="AI70" i="25"/>
  <c r="AH70" i="25"/>
  <c r="AG70" i="25"/>
  <c r="AF70" i="25"/>
  <c r="U70" i="25"/>
  <c r="T70" i="25"/>
  <c r="S70" i="25"/>
  <c r="R70" i="25"/>
  <c r="Q70" i="25"/>
  <c r="P70" i="25"/>
  <c r="O70" i="25"/>
  <c r="N70" i="25"/>
  <c r="M70" i="25"/>
  <c r="L70" i="25"/>
  <c r="K70" i="25"/>
  <c r="J70" i="25"/>
  <c r="I70" i="25"/>
  <c r="CH69" i="25"/>
  <c r="CG69" i="25"/>
  <c r="CF69" i="25"/>
  <c r="CE69" i="25"/>
  <c r="CD69" i="25"/>
  <c r="CC69" i="25"/>
  <c r="CB69" i="25"/>
  <c r="CA69" i="25"/>
  <c r="BZ69" i="25"/>
  <c r="BY69" i="25"/>
  <c r="BX69" i="25"/>
  <c r="BW69" i="25"/>
  <c r="BV69" i="25"/>
  <c r="BU69" i="25"/>
  <c r="BT69" i="25"/>
  <c r="BS69" i="25"/>
  <c r="BR69" i="25"/>
  <c r="BQ69" i="25"/>
  <c r="BP69" i="25"/>
  <c r="BO69" i="25"/>
  <c r="BN69" i="25"/>
  <c r="BM69" i="25"/>
  <c r="BL69" i="25"/>
  <c r="BK69" i="25"/>
  <c r="BJ69" i="25"/>
  <c r="BI69" i="25"/>
  <c r="BF69" i="25"/>
  <c r="BE69" i="25"/>
  <c r="BD69" i="25"/>
  <c r="BC69" i="25"/>
  <c r="BB69" i="25"/>
  <c r="AZ69" i="25"/>
  <c r="AY69" i="25"/>
  <c r="AX69" i="25"/>
  <c r="AW69" i="25"/>
  <c r="AV69" i="25"/>
  <c r="AU69" i="25"/>
  <c r="AT69" i="25"/>
  <c r="AS69" i="25"/>
  <c r="AR69" i="25"/>
  <c r="AQ69" i="25"/>
  <c r="AP69" i="25"/>
  <c r="AO69" i="25"/>
  <c r="AN69" i="25"/>
  <c r="AM69" i="25"/>
  <c r="AL69" i="25"/>
  <c r="AK69" i="25"/>
  <c r="AJ69" i="25"/>
  <c r="AI69" i="25"/>
  <c r="AH69" i="25"/>
  <c r="AG69" i="25"/>
  <c r="AF69" i="25"/>
  <c r="U69" i="25"/>
  <c r="T69" i="25"/>
  <c r="S69" i="25"/>
  <c r="R69" i="25"/>
  <c r="Q69" i="25"/>
  <c r="P69" i="25"/>
  <c r="O69" i="25"/>
  <c r="N69" i="25"/>
  <c r="M69" i="25"/>
  <c r="L69" i="25"/>
  <c r="K69" i="25"/>
  <c r="J69" i="25"/>
  <c r="I69" i="25"/>
  <c r="CH68" i="25"/>
  <c r="CG68" i="25"/>
  <c r="CF68" i="25"/>
  <c r="CE68" i="25"/>
  <c r="CD68" i="25"/>
  <c r="CC68" i="25"/>
  <c r="CB68" i="25"/>
  <c r="CA68" i="25"/>
  <c r="BZ68" i="25"/>
  <c r="BY68" i="25"/>
  <c r="BX68" i="25"/>
  <c r="BW68" i="25"/>
  <c r="BV68" i="25"/>
  <c r="BU68" i="25"/>
  <c r="BT68" i="25"/>
  <c r="BS68" i="25"/>
  <c r="BR68" i="25"/>
  <c r="BQ68" i="25"/>
  <c r="BP68" i="25"/>
  <c r="BO68" i="25"/>
  <c r="BN68" i="25"/>
  <c r="BM68" i="25"/>
  <c r="BL68" i="25"/>
  <c r="BK68" i="25"/>
  <c r="BJ68" i="25"/>
  <c r="BI68" i="25"/>
  <c r="BF68" i="25"/>
  <c r="BE68" i="25"/>
  <c r="BD68" i="25"/>
  <c r="BC68" i="25"/>
  <c r="BB68" i="25"/>
  <c r="AZ68" i="25"/>
  <c r="AY68" i="25"/>
  <c r="AX68" i="25"/>
  <c r="AW68" i="25"/>
  <c r="AV68" i="25"/>
  <c r="AU68" i="25"/>
  <c r="AT68" i="25"/>
  <c r="AS68" i="25"/>
  <c r="AR68" i="25"/>
  <c r="AQ68" i="25"/>
  <c r="AP68" i="25"/>
  <c r="AO68" i="25"/>
  <c r="AN68" i="25"/>
  <c r="AM68" i="25"/>
  <c r="AL68" i="25"/>
  <c r="AK68" i="25"/>
  <c r="AJ68" i="25"/>
  <c r="AI68" i="25"/>
  <c r="AH68" i="25"/>
  <c r="AG68" i="25"/>
  <c r="AF68" i="25"/>
  <c r="U68" i="25"/>
  <c r="T68" i="25"/>
  <c r="S68" i="25"/>
  <c r="R68" i="25"/>
  <c r="Q68" i="25"/>
  <c r="P68" i="25"/>
  <c r="O68" i="25"/>
  <c r="N68" i="25"/>
  <c r="M68" i="25"/>
  <c r="L68" i="25"/>
  <c r="K68" i="25"/>
  <c r="J68" i="25"/>
  <c r="I68" i="25"/>
  <c r="CH67" i="25"/>
  <c r="CG67" i="25"/>
  <c r="CF67" i="25"/>
  <c r="CE67" i="25"/>
  <c r="CD67" i="25"/>
  <c r="CC67" i="25"/>
  <c r="CB67" i="25"/>
  <c r="CA67" i="25"/>
  <c r="BZ67" i="25"/>
  <c r="BY67" i="25"/>
  <c r="BX67" i="25"/>
  <c r="BW67" i="25"/>
  <c r="BV67" i="25"/>
  <c r="BU67" i="25"/>
  <c r="BT67" i="25"/>
  <c r="BS67" i="25"/>
  <c r="BR67" i="25"/>
  <c r="BQ67" i="25"/>
  <c r="BP67" i="25"/>
  <c r="BO67" i="25"/>
  <c r="BN67" i="25"/>
  <c r="BM67" i="25"/>
  <c r="BL67" i="25"/>
  <c r="BK67" i="25"/>
  <c r="BJ67" i="25"/>
  <c r="BI67" i="25"/>
  <c r="BF67" i="25"/>
  <c r="BE67" i="25"/>
  <c r="BD67" i="25"/>
  <c r="BC67" i="25"/>
  <c r="BB67" i="25"/>
  <c r="AZ67" i="25"/>
  <c r="AY67" i="25"/>
  <c r="AX67" i="25"/>
  <c r="AW67" i="25"/>
  <c r="AV67" i="25"/>
  <c r="AU67" i="25"/>
  <c r="AT67" i="25"/>
  <c r="AS67" i="25"/>
  <c r="AR67" i="25"/>
  <c r="AQ67" i="25"/>
  <c r="AP67" i="25"/>
  <c r="AO67" i="25"/>
  <c r="AN67" i="25"/>
  <c r="AM67" i="25"/>
  <c r="AL67" i="25"/>
  <c r="AK67" i="25"/>
  <c r="AJ67" i="25"/>
  <c r="AI67" i="25"/>
  <c r="AH67" i="25"/>
  <c r="AG67" i="25"/>
  <c r="AF67" i="25"/>
  <c r="U67" i="25"/>
  <c r="T67" i="25"/>
  <c r="S67" i="25"/>
  <c r="R67" i="25"/>
  <c r="Q67" i="25"/>
  <c r="P67" i="25"/>
  <c r="O67" i="25"/>
  <c r="N67" i="25"/>
  <c r="M67" i="25"/>
  <c r="L67" i="25"/>
  <c r="K67" i="25"/>
  <c r="J67" i="25"/>
  <c r="I67" i="25"/>
  <c r="CH66" i="25"/>
  <c r="CG66" i="25"/>
  <c r="CF66" i="25"/>
  <c r="CE66" i="25"/>
  <c r="CD66" i="25"/>
  <c r="CC66" i="25"/>
  <c r="CB66" i="25"/>
  <c r="CA66" i="25"/>
  <c r="BZ66" i="25"/>
  <c r="BY66" i="25"/>
  <c r="BX66" i="25"/>
  <c r="BW66" i="25"/>
  <c r="BV66" i="25"/>
  <c r="BU66" i="25"/>
  <c r="BT66" i="25"/>
  <c r="BS66" i="25"/>
  <c r="BR66" i="25"/>
  <c r="BQ66" i="25"/>
  <c r="BP66" i="25"/>
  <c r="BO66" i="25"/>
  <c r="BN66" i="25"/>
  <c r="BM66" i="25"/>
  <c r="BL66" i="25"/>
  <c r="BK66" i="25"/>
  <c r="BJ66" i="25"/>
  <c r="BI66" i="25"/>
  <c r="BF66" i="25"/>
  <c r="BE66" i="25"/>
  <c r="BD66" i="25"/>
  <c r="BC66" i="25"/>
  <c r="BB66" i="25"/>
  <c r="AZ66" i="25"/>
  <c r="AY66" i="25"/>
  <c r="AX66" i="25"/>
  <c r="AW66" i="25"/>
  <c r="AV66" i="25"/>
  <c r="AU66" i="25"/>
  <c r="AT66" i="25"/>
  <c r="AS66" i="25"/>
  <c r="AR66" i="25"/>
  <c r="AQ66" i="25"/>
  <c r="AP66" i="25"/>
  <c r="AO66" i="25"/>
  <c r="AN66" i="25"/>
  <c r="AM66" i="25"/>
  <c r="AL66" i="25"/>
  <c r="AK66" i="25"/>
  <c r="AJ66" i="25"/>
  <c r="AI66" i="25"/>
  <c r="AH66" i="25"/>
  <c r="AG66" i="25"/>
  <c r="AF66" i="25"/>
  <c r="U66" i="25"/>
  <c r="T66" i="25"/>
  <c r="S66" i="25"/>
  <c r="R66" i="25"/>
  <c r="Q66" i="25"/>
  <c r="P66" i="25"/>
  <c r="O66" i="25"/>
  <c r="N66" i="25"/>
  <c r="M66" i="25"/>
  <c r="L66" i="25"/>
  <c r="K66" i="25"/>
  <c r="J66" i="25"/>
  <c r="I66" i="25"/>
  <c r="CH65" i="25"/>
  <c r="CG65" i="25"/>
  <c r="CF65" i="25"/>
  <c r="CE65" i="25"/>
  <c r="CD65" i="25"/>
  <c r="CC65" i="25"/>
  <c r="CB65" i="25"/>
  <c r="CA65" i="25"/>
  <c r="BZ65" i="25"/>
  <c r="BY65" i="25"/>
  <c r="BX65" i="25"/>
  <c r="BW65" i="25"/>
  <c r="BV65" i="25"/>
  <c r="BU65" i="25"/>
  <c r="BT65" i="25"/>
  <c r="BS65" i="25"/>
  <c r="BR65" i="25"/>
  <c r="BQ65" i="25"/>
  <c r="BP65" i="25"/>
  <c r="BO65" i="25"/>
  <c r="BN65" i="25"/>
  <c r="BM65" i="25"/>
  <c r="BL65" i="25"/>
  <c r="BK65" i="25"/>
  <c r="BJ65" i="25"/>
  <c r="BI65" i="25"/>
  <c r="BF65" i="25"/>
  <c r="BE65" i="25"/>
  <c r="BD65" i="25"/>
  <c r="BC65" i="25"/>
  <c r="BB65" i="25"/>
  <c r="AZ65" i="25"/>
  <c r="AY65" i="25"/>
  <c r="AX65" i="25"/>
  <c r="AW65" i="25"/>
  <c r="AV65" i="25"/>
  <c r="AU65" i="25"/>
  <c r="AT65" i="25"/>
  <c r="AS65" i="25"/>
  <c r="AR65" i="25"/>
  <c r="AQ65" i="25"/>
  <c r="AP65" i="25"/>
  <c r="AO65" i="25"/>
  <c r="AN65" i="25"/>
  <c r="AM65" i="25"/>
  <c r="AL65" i="25"/>
  <c r="AK65" i="25"/>
  <c r="AJ65" i="25"/>
  <c r="AI65" i="25"/>
  <c r="AH65" i="25"/>
  <c r="AG65" i="25"/>
  <c r="AF65" i="25"/>
  <c r="U65" i="25"/>
  <c r="T65" i="25"/>
  <c r="S65" i="25"/>
  <c r="R65" i="25"/>
  <c r="Q65" i="25"/>
  <c r="P65" i="25"/>
  <c r="O65" i="25"/>
  <c r="N65" i="25"/>
  <c r="M65" i="25"/>
  <c r="L65" i="25"/>
  <c r="K65" i="25"/>
  <c r="J65" i="25"/>
  <c r="I65" i="25"/>
  <c r="CJ64" i="25"/>
  <c r="CH64" i="25"/>
  <c r="CG64" i="25"/>
  <c r="CF64" i="25"/>
  <c r="CE64" i="25"/>
  <c r="CD64" i="25"/>
  <c r="CC64" i="25"/>
  <c r="CB64" i="25"/>
  <c r="CA64" i="25"/>
  <c r="BZ64" i="25"/>
  <c r="BY64" i="25"/>
  <c r="BX64" i="25"/>
  <c r="BW64" i="25"/>
  <c r="BV64" i="25"/>
  <c r="BU64" i="25"/>
  <c r="BT64" i="25"/>
  <c r="BS64" i="25"/>
  <c r="BR64" i="25"/>
  <c r="BQ64" i="25"/>
  <c r="BP64" i="25"/>
  <c r="BO64" i="25"/>
  <c r="BN64" i="25"/>
  <c r="BM64" i="25"/>
  <c r="BL64" i="25"/>
  <c r="BK64" i="25"/>
  <c r="BJ64" i="25"/>
  <c r="BI64" i="25"/>
  <c r="BG64" i="25"/>
  <c r="BF64" i="25"/>
  <c r="BE64" i="25"/>
  <c r="BD64" i="25"/>
  <c r="BC64" i="25"/>
  <c r="BB64" i="25"/>
  <c r="AZ64" i="25"/>
  <c r="AY64" i="25"/>
  <c r="AX64" i="25"/>
  <c r="AW64" i="25"/>
  <c r="AV64" i="25"/>
  <c r="AU64" i="25"/>
  <c r="AT64" i="25"/>
  <c r="AS64" i="25"/>
  <c r="AR64" i="25"/>
  <c r="AQ64" i="25"/>
  <c r="AP64" i="25"/>
  <c r="AO64" i="25"/>
  <c r="AN64" i="25"/>
  <c r="AM64" i="25"/>
  <c r="AL64" i="25"/>
  <c r="AK64" i="25"/>
  <c r="AJ64" i="25"/>
  <c r="AI64" i="25"/>
  <c r="AH64" i="25"/>
  <c r="AG64" i="25"/>
  <c r="AF64" i="25"/>
  <c r="U64" i="25"/>
  <c r="T64" i="25"/>
  <c r="S64" i="25"/>
  <c r="R64" i="25"/>
  <c r="Q64" i="25"/>
  <c r="P64" i="25"/>
  <c r="O64" i="25"/>
  <c r="N64" i="25"/>
  <c r="M64" i="25"/>
  <c r="L64" i="25"/>
  <c r="K64" i="25"/>
  <c r="J64" i="25"/>
  <c r="I64" i="25"/>
  <c r="CH63" i="25"/>
  <c r="CG63" i="25"/>
  <c r="CF63" i="25"/>
  <c r="CE63" i="25"/>
  <c r="CD63" i="25"/>
  <c r="CC63" i="25"/>
  <c r="CB63" i="25"/>
  <c r="CA63" i="25"/>
  <c r="BZ63" i="25"/>
  <c r="BY63" i="25"/>
  <c r="BX63" i="25"/>
  <c r="BW63" i="25"/>
  <c r="BV63" i="25"/>
  <c r="BU63" i="25"/>
  <c r="BT63" i="25"/>
  <c r="BS63" i="25"/>
  <c r="BR63" i="25"/>
  <c r="BQ63" i="25"/>
  <c r="BP63" i="25"/>
  <c r="BO63" i="25"/>
  <c r="BN63" i="25"/>
  <c r="BM63" i="25"/>
  <c r="BL63" i="25"/>
  <c r="BK63" i="25"/>
  <c r="BJ63" i="25"/>
  <c r="BI63" i="25"/>
  <c r="BF63" i="25"/>
  <c r="BE63" i="25"/>
  <c r="BD63" i="25"/>
  <c r="BC63" i="25"/>
  <c r="BB63" i="25"/>
  <c r="AZ63" i="25"/>
  <c r="AY63" i="25"/>
  <c r="AX63" i="25"/>
  <c r="AW63" i="25"/>
  <c r="AV63" i="25"/>
  <c r="AU63" i="25"/>
  <c r="AT63" i="25"/>
  <c r="AS63" i="25"/>
  <c r="AR63" i="25"/>
  <c r="AQ63" i="25"/>
  <c r="AP63" i="25"/>
  <c r="AO63" i="25"/>
  <c r="AN63" i="25"/>
  <c r="AM63" i="25"/>
  <c r="AL63" i="25"/>
  <c r="AK63" i="25"/>
  <c r="AJ63" i="25"/>
  <c r="AI63" i="25"/>
  <c r="AH63" i="25"/>
  <c r="AG63" i="25"/>
  <c r="AF63" i="25"/>
  <c r="U63" i="25"/>
  <c r="T63" i="25"/>
  <c r="S63" i="25"/>
  <c r="R63" i="25"/>
  <c r="Q63" i="25"/>
  <c r="P63" i="25"/>
  <c r="O63" i="25"/>
  <c r="N63" i="25"/>
  <c r="M63" i="25"/>
  <c r="L63" i="25"/>
  <c r="K63" i="25"/>
  <c r="J63" i="25"/>
  <c r="I63" i="25"/>
  <c r="CH62" i="25"/>
  <c r="CG62" i="25"/>
  <c r="CF62" i="25"/>
  <c r="CE62" i="25"/>
  <c r="CD62" i="25"/>
  <c r="CC62" i="25"/>
  <c r="CB62" i="25"/>
  <c r="CA62" i="25"/>
  <c r="BZ62" i="25"/>
  <c r="BY62" i="25"/>
  <c r="BX62" i="25"/>
  <c r="BW62" i="25"/>
  <c r="BV62" i="25"/>
  <c r="BU62" i="25"/>
  <c r="BT62" i="25"/>
  <c r="BS62" i="25"/>
  <c r="BR62" i="25"/>
  <c r="BQ62" i="25"/>
  <c r="BP62" i="25"/>
  <c r="BO62" i="25"/>
  <c r="BN62" i="25"/>
  <c r="BM62" i="25"/>
  <c r="BL62" i="25"/>
  <c r="BK62" i="25"/>
  <c r="BJ62" i="25"/>
  <c r="BI62" i="25"/>
  <c r="BF62" i="25"/>
  <c r="BE62" i="25"/>
  <c r="BD62" i="25"/>
  <c r="BC62" i="25"/>
  <c r="BB62" i="25"/>
  <c r="AZ62" i="25"/>
  <c r="AY62" i="25"/>
  <c r="AX62" i="25"/>
  <c r="AW62" i="25"/>
  <c r="AV62" i="25"/>
  <c r="AU62" i="25"/>
  <c r="AT62" i="25"/>
  <c r="AS62" i="25"/>
  <c r="AR62" i="25"/>
  <c r="AQ62" i="25"/>
  <c r="AP62" i="25"/>
  <c r="AO62" i="25"/>
  <c r="AN62" i="25"/>
  <c r="AM62" i="25"/>
  <c r="AL62" i="25"/>
  <c r="AK62" i="25"/>
  <c r="AJ62" i="25"/>
  <c r="AI62" i="25"/>
  <c r="AH62" i="25"/>
  <c r="AG62" i="25"/>
  <c r="AF62" i="25"/>
  <c r="U62" i="25"/>
  <c r="T62" i="25"/>
  <c r="S62" i="25"/>
  <c r="R62" i="25"/>
  <c r="Q62" i="25"/>
  <c r="P62" i="25"/>
  <c r="O62" i="25"/>
  <c r="N62" i="25"/>
  <c r="M62" i="25"/>
  <c r="L62" i="25"/>
  <c r="K62" i="25"/>
  <c r="J62" i="25"/>
  <c r="I62" i="25"/>
  <c r="CH61" i="25"/>
  <c r="CG61" i="25"/>
  <c r="CF61" i="25"/>
  <c r="CE61" i="25"/>
  <c r="CD61" i="25"/>
  <c r="CC61" i="25"/>
  <c r="CB61" i="25"/>
  <c r="CA61" i="25"/>
  <c r="BZ61" i="25"/>
  <c r="BY61" i="25"/>
  <c r="BX61" i="25"/>
  <c r="BW61" i="25"/>
  <c r="BV61" i="25"/>
  <c r="BU61" i="25"/>
  <c r="BT61" i="25"/>
  <c r="BS61" i="25"/>
  <c r="BR61" i="25"/>
  <c r="BQ61" i="25"/>
  <c r="BP61" i="25"/>
  <c r="BO61" i="25"/>
  <c r="BN61" i="25"/>
  <c r="BM61" i="25"/>
  <c r="BL61" i="25"/>
  <c r="BK61" i="25"/>
  <c r="BJ61" i="25"/>
  <c r="BI61" i="25"/>
  <c r="BF61" i="25"/>
  <c r="BE61" i="25"/>
  <c r="BD61" i="25"/>
  <c r="BC61" i="25"/>
  <c r="BB61" i="25"/>
  <c r="AZ61" i="25"/>
  <c r="AY61" i="25"/>
  <c r="AX61" i="25"/>
  <c r="AW61" i="25"/>
  <c r="AV61" i="25"/>
  <c r="AU61" i="25"/>
  <c r="AT61" i="25"/>
  <c r="AS61" i="25"/>
  <c r="AR61" i="25"/>
  <c r="AQ61" i="25"/>
  <c r="AP61" i="25"/>
  <c r="AO61" i="25"/>
  <c r="AN61" i="25"/>
  <c r="AM61" i="25"/>
  <c r="AL61" i="25"/>
  <c r="AK61" i="25"/>
  <c r="AJ61" i="25"/>
  <c r="AI61" i="25"/>
  <c r="AH61" i="25"/>
  <c r="AG61" i="25"/>
  <c r="AF61" i="25"/>
  <c r="U61" i="25"/>
  <c r="T61" i="25"/>
  <c r="S61" i="25"/>
  <c r="R61" i="25"/>
  <c r="Q61" i="25"/>
  <c r="P61" i="25"/>
  <c r="O61" i="25"/>
  <c r="N61" i="25"/>
  <c r="M61" i="25"/>
  <c r="L61" i="25"/>
  <c r="K61" i="25"/>
  <c r="J61" i="25"/>
  <c r="I61" i="25"/>
  <c r="CJ60" i="25"/>
  <c r="CH60" i="25"/>
  <c r="CG60" i="25"/>
  <c r="CF60" i="25"/>
  <c r="CE60" i="25"/>
  <c r="CD60" i="25"/>
  <c r="CC60" i="25"/>
  <c r="CB60" i="25"/>
  <c r="CA60" i="25"/>
  <c r="BZ60" i="25"/>
  <c r="BY60" i="25"/>
  <c r="BX60" i="25"/>
  <c r="BW60" i="25"/>
  <c r="BV60" i="25"/>
  <c r="BU60" i="25"/>
  <c r="BT60" i="25"/>
  <c r="BS60" i="25"/>
  <c r="BR60" i="25"/>
  <c r="BQ60" i="25"/>
  <c r="BP60" i="25"/>
  <c r="BO60" i="25"/>
  <c r="BN60" i="25"/>
  <c r="BM60" i="25"/>
  <c r="BL60" i="25"/>
  <c r="BK60" i="25"/>
  <c r="BJ60" i="25"/>
  <c r="BI60" i="25"/>
  <c r="BG60" i="25"/>
  <c r="BF60" i="25"/>
  <c r="BE60" i="25"/>
  <c r="BD60" i="25"/>
  <c r="BC60" i="25"/>
  <c r="BB60" i="25"/>
  <c r="AZ60" i="25"/>
  <c r="AY60" i="25"/>
  <c r="AX60" i="25"/>
  <c r="AW60" i="25"/>
  <c r="AV60" i="25"/>
  <c r="AU60" i="25"/>
  <c r="AT60" i="25"/>
  <c r="AS60" i="25"/>
  <c r="AR60" i="25"/>
  <c r="AQ60" i="25"/>
  <c r="AP60" i="25"/>
  <c r="AO60" i="25"/>
  <c r="AN60" i="25"/>
  <c r="AM60" i="25"/>
  <c r="AL60" i="25"/>
  <c r="AK60" i="25"/>
  <c r="AJ60" i="25"/>
  <c r="AI60" i="25"/>
  <c r="AH60" i="25"/>
  <c r="AG60" i="25"/>
  <c r="AF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CH59" i="25"/>
  <c r="CG59" i="25"/>
  <c r="CF59" i="25"/>
  <c r="CE59" i="25"/>
  <c r="CD59" i="25"/>
  <c r="CC59" i="25"/>
  <c r="CB59" i="25"/>
  <c r="CA59" i="25"/>
  <c r="BZ59" i="25"/>
  <c r="BY59" i="25"/>
  <c r="BX59" i="25"/>
  <c r="BW59" i="25"/>
  <c r="BV59" i="25"/>
  <c r="BU59" i="25"/>
  <c r="BT59" i="25"/>
  <c r="BS59" i="25"/>
  <c r="BR59" i="25"/>
  <c r="BQ59" i="25"/>
  <c r="BP59" i="25"/>
  <c r="BO59" i="25"/>
  <c r="BN59" i="25"/>
  <c r="BM59" i="25"/>
  <c r="BL59" i="25"/>
  <c r="BK59" i="25"/>
  <c r="BJ59" i="25"/>
  <c r="BI59" i="25"/>
  <c r="BF59" i="25"/>
  <c r="BE59" i="25"/>
  <c r="BD59" i="25"/>
  <c r="BC59" i="25"/>
  <c r="BB59" i="25"/>
  <c r="AZ59" i="25"/>
  <c r="AY59" i="25"/>
  <c r="AX59" i="25"/>
  <c r="AW59" i="25"/>
  <c r="AV59" i="25"/>
  <c r="AU59" i="25"/>
  <c r="AT59" i="25"/>
  <c r="AS59" i="25"/>
  <c r="AR59" i="25"/>
  <c r="AQ59" i="25"/>
  <c r="AP59" i="25"/>
  <c r="AO59" i="25"/>
  <c r="AN59" i="25"/>
  <c r="AM59" i="25"/>
  <c r="AL59" i="25"/>
  <c r="AK59" i="25"/>
  <c r="AJ59" i="25"/>
  <c r="AI59" i="25"/>
  <c r="AH59" i="25"/>
  <c r="AG59" i="25"/>
  <c r="AF59" i="25"/>
  <c r="U59" i="25"/>
  <c r="T59" i="25"/>
  <c r="S59" i="25"/>
  <c r="R59" i="25"/>
  <c r="Q59" i="25"/>
  <c r="P59" i="25"/>
  <c r="O59" i="25"/>
  <c r="N59" i="25"/>
  <c r="M59" i="25"/>
  <c r="L59" i="25"/>
  <c r="K59" i="25"/>
  <c r="J59" i="25"/>
  <c r="I59" i="25"/>
  <c r="CH58" i="25"/>
  <c r="CG58" i="25"/>
  <c r="CF58" i="25"/>
  <c r="CE58" i="25"/>
  <c r="CD58" i="25"/>
  <c r="CC58" i="25"/>
  <c r="CB58" i="25"/>
  <c r="CA58" i="25"/>
  <c r="BZ58" i="25"/>
  <c r="BY58" i="25"/>
  <c r="BX58" i="25"/>
  <c r="BW58" i="25"/>
  <c r="BV58" i="25"/>
  <c r="BU58" i="25"/>
  <c r="BT58" i="25"/>
  <c r="BS58" i="25"/>
  <c r="BR58" i="25"/>
  <c r="BQ58" i="25"/>
  <c r="BP58" i="25"/>
  <c r="BO58" i="25"/>
  <c r="BN58" i="25"/>
  <c r="BM58" i="25"/>
  <c r="BL58" i="25"/>
  <c r="BK58" i="25"/>
  <c r="BJ58" i="25"/>
  <c r="BI58" i="25"/>
  <c r="BF58" i="25"/>
  <c r="BE58" i="25"/>
  <c r="BD58" i="25"/>
  <c r="BC58" i="25"/>
  <c r="BB58" i="25"/>
  <c r="AZ58" i="25"/>
  <c r="AY58" i="25"/>
  <c r="AX58" i="25"/>
  <c r="AW58" i="25"/>
  <c r="AV58" i="25"/>
  <c r="AU58" i="25"/>
  <c r="AT58" i="25"/>
  <c r="AS58" i="25"/>
  <c r="AR58" i="25"/>
  <c r="AQ58" i="25"/>
  <c r="AP58" i="25"/>
  <c r="AO58" i="25"/>
  <c r="AN58" i="25"/>
  <c r="AM58" i="25"/>
  <c r="AL58" i="25"/>
  <c r="AK58" i="25"/>
  <c r="AJ58" i="25"/>
  <c r="AI58" i="25"/>
  <c r="AH58" i="25"/>
  <c r="AG58" i="25"/>
  <c r="AF58" i="25"/>
  <c r="U58" i="25"/>
  <c r="T58" i="25"/>
  <c r="S58" i="25"/>
  <c r="R58" i="25"/>
  <c r="Q58" i="25"/>
  <c r="P58" i="25"/>
  <c r="O58" i="25"/>
  <c r="N58" i="25"/>
  <c r="M58" i="25"/>
  <c r="L58" i="25"/>
  <c r="K58" i="25"/>
  <c r="J58" i="25"/>
  <c r="I58" i="25"/>
  <c r="CH57" i="25"/>
  <c r="CG57" i="25"/>
  <c r="CF57" i="25"/>
  <c r="CE57" i="25"/>
  <c r="CD57" i="25"/>
  <c r="CC57" i="25"/>
  <c r="CB57" i="25"/>
  <c r="CA57" i="25"/>
  <c r="BZ57" i="25"/>
  <c r="BY57" i="25"/>
  <c r="BX57" i="25"/>
  <c r="BW57" i="25"/>
  <c r="BV57" i="25"/>
  <c r="BU57" i="25"/>
  <c r="BT57" i="25"/>
  <c r="BS57" i="25"/>
  <c r="BR57" i="25"/>
  <c r="BQ57" i="25"/>
  <c r="BP57" i="25"/>
  <c r="BO57" i="25"/>
  <c r="BN57" i="25"/>
  <c r="BM57" i="25"/>
  <c r="BL57" i="25"/>
  <c r="BK57" i="25"/>
  <c r="BJ57" i="25"/>
  <c r="BI57" i="25"/>
  <c r="BF57" i="25"/>
  <c r="BE57" i="25"/>
  <c r="BD57" i="25"/>
  <c r="BC57" i="25"/>
  <c r="BB57" i="25"/>
  <c r="AZ57" i="25"/>
  <c r="AY57" i="25"/>
  <c r="AX57" i="25"/>
  <c r="AW57" i="25"/>
  <c r="AV57" i="25"/>
  <c r="AU57" i="25"/>
  <c r="AT57" i="25"/>
  <c r="AS57" i="25"/>
  <c r="AR57" i="25"/>
  <c r="AQ57" i="25"/>
  <c r="AP57" i="25"/>
  <c r="AO57" i="25"/>
  <c r="AN57" i="25"/>
  <c r="AM57" i="25"/>
  <c r="AL57" i="25"/>
  <c r="AK57" i="25"/>
  <c r="AJ57" i="25"/>
  <c r="AI57" i="25"/>
  <c r="AH57" i="25"/>
  <c r="AG57" i="25"/>
  <c r="AF57" i="25"/>
  <c r="U57" i="25"/>
  <c r="T57" i="25"/>
  <c r="S57" i="25"/>
  <c r="R57" i="25"/>
  <c r="Q57" i="25"/>
  <c r="P57" i="25"/>
  <c r="O57" i="25"/>
  <c r="N57" i="25"/>
  <c r="M57" i="25"/>
  <c r="L57" i="25"/>
  <c r="K57" i="25"/>
  <c r="J57" i="25"/>
  <c r="I57" i="25"/>
  <c r="CH56" i="25"/>
  <c r="CG56" i="25"/>
  <c r="CF56" i="25"/>
  <c r="CE56" i="25"/>
  <c r="CD56" i="25"/>
  <c r="CC56" i="25"/>
  <c r="CB56" i="25"/>
  <c r="CA56" i="25"/>
  <c r="BZ56" i="25"/>
  <c r="BY56" i="25"/>
  <c r="BX56" i="25"/>
  <c r="BW56" i="25"/>
  <c r="BV56" i="25"/>
  <c r="BU56" i="25"/>
  <c r="BT56" i="25"/>
  <c r="BS56" i="25"/>
  <c r="BR56" i="25"/>
  <c r="BQ56" i="25"/>
  <c r="BP56" i="25"/>
  <c r="BO56" i="25"/>
  <c r="BN56" i="25"/>
  <c r="BM56" i="25"/>
  <c r="O56" i="25"/>
  <c r="N56" i="25"/>
  <c r="M56" i="25"/>
  <c r="L56" i="25"/>
  <c r="K56" i="25"/>
  <c r="J56" i="25"/>
  <c r="I56" i="25"/>
  <c r="CH55" i="25"/>
  <c r="CG55" i="25"/>
  <c r="CF55" i="25"/>
  <c r="CE55" i="25"/>
  <c r="CD55" i="25"/>
  <c r="CC55" i="25"/>
  <c r="CB55" i="25"/>
  <c r="CA55" i="25"/>
  <c r="BZ55" i="25"/>
  <c r="BY55" i="25"/>
  <c r="BX55" i="25"/>
  <c r="BW55" i="25"/>
  <c r="BV55" i="25"/>
  <c r="BU55" i="25"/>
  <c r="BT55" i="25"/>
  <c r="BS55" i="25"/>
  <c r="BR55" i="25"/>
  <c r="BQ55" i="25"/>
  <c r="BP55" i="25"/>
  <c r="BO55" i="25"/>
  <c r="BN55" i="25"/>
  <c r="BM55" i="25"/>
  <c r="BL55" i="25"/>
  <c r="BK55" i="25"/>
  <c r="BJ55" i="25"/>
  <c r="BI55" i="25"/>
  <c r="BF55" i="25"/>
  <c r="BE55" i="25"/>
  <c r="BD55" i="25"/>
  <c r="BC55" i="25"/>
  <c r="BB55" i="25"/>
  <c r="AZ55" i="25"/>
  <c r="AY55" i="25"/>
  <c r="AX55" i="25"/>
  <c r="AW55" i="25"/>
  <c r="AV55" i="25"/>
  <c r="AU55" i="25"/>
  <c r="AT55" i="25"/>
  <c r="AS55" i="25"/>
  <c r="AR55" i="25"/>
  <c r="AQ55" i="25"/>
  <c r="AP55" i="25"/>
  <c r="AO55" i="25"/>
  <c r="AN55" i="25"/>
  <c r="AM55" i="25"/>
  <c r="AL55" i="25"/>
  <c r="AK55" i="25"/>
  <c r="AJ55" i="25"/>
  <c r="AI55" i="25"/>
  <c r="AH55" i="25"/>
  <c r="AG55" i="25"/>
  <c r="AF55" i="25"/>
  <c r="U55" i="25"/>
  <c r="T55" i="25"/>
  <c r="S55" i="25"/>
  <c r="R55" i="25"/>
  <c r="Q55" i="25"/>
  <c r="P55" i="25"/>
  <c r="O55" i="25"/>
  <c r="N55" i="25"/>
  <c r="M55" i="25"/>
  <c r="L55" i="25"/>
  <c r="K55" i="25"/>
  <c r="J55" i="25"/>
  <c r="I55" i="25"/>
  <c r="CH54" i="25"/>
  <c r="CG54" i="25"/>
  <c r="CF54" i="25"/>
  <c r="CE54" i="25"/>
  <c r="CD54" i="25"/>
  <c r="CC54" i="25"/>
  <c r="CB54" i="25"/>
  <c r="CA54" i="25"/>
  <c r="BZ54" i="25"/>
  <c r="BY54" i="25"/>
  <c r="BX54" i="25"/>
  <c r="BW54" i="25"/>
  <c r="BV54" i="25"/>
  <c r="BU54" i="25"/>
  <c r="BT54" i="25"/>
  <c r="BS54" i="25"/>
  <c r="BR54" i="25"/>
  <c r="BQ54" i="25"/>
  <c r="BP54" i="25"/>
  <c r="BO54" i="25"/>
  <c r="BN54" i="25"/>
  <c r="BM54" i="25"/>
  <c r="BL54" i="25"/>
  <c r="BK54" i="25"/>
  <c r="BJ54" i="25"/>
  <c r="BI54" i="25"/>
  <c r="BF54" i="25"/>
  <c r="BE54" i="25"/>
  <c r="BD54" i="25"/>
  <c r="BC54" i="25"/>
  <c r="BB54" i="25"/>
  <c r="AZ54" i="25"/>
  <c r="AY54" i="25"/>
  <c r="AX54" i="25"/>
  <c r="AW54" i="25"/>
  <c r="AV54" i="25"/>
  <c r="AU54" i="25"/>
  <c r="AT54" i="25"/>
  <c r="AS54" i="25"/>
  <c r="AR54" i="25"/>
  <c r="AQ54" i="25"/>
  <c r="AP54" i="25"/>
  <c r="AO54" i="25"/>
  <c r="AN54" i="25"/>
  <c r="AM54" i="25"/>
  <c r="AL54" i="25"/>
  <c r="AK54" i="25"/>
  <c r="AJ54" i="25"/>
  <c r="AI54" i="25"/>
  <c r="AH54" i="25"/>
  <c r="AG54" i="25"/>
  <c r="AF54" i="25"/>
  <c r="U54" i="25"/>
  <c r="T54" i="25"/>
  <c r="S54" i="25"/>
  <c r="R54" i="25"/>
  <c r="Q54" i="25"/>
  <c r="P54" i="25"/>
  <c r="O54" i="25"/>
  <c r="N54" i="25"/>
  <c r="M54" i="25"/>
  <c r="L54" i="25"/>
  <c r="K54" i="25"/>
  <c r="J54" i="25"/>
  <c r="I54" i="25"/>
  <c r="CH53" i="25"/>
  <c r="CG53" i="25"/>
  <c r="CF53" i="25"/>
  <c r="CE53" i="25"/>
  <c r="CD53" i="25"/>
  <c r="CC53" i="25"/>
  <c r="CB53" i="25"/>
  <c r="CA53" i="25"/>
  <c r="BZ53" i="25"/>
  <c r="BY53" i="25"/>
  <c r="BX53" i="25"/>
  <c r="BW53" i="25"/>
  <c r="BV53" i="25"/>
  <c r="BU53" i="25"/>
  <c r="BT53" i="25"/>
  <c r="BS53" i="25"/>
  <c r="BR53" i="25"/>
  <c r="BQ53" i="25"/>
  <c r="BP53" i="25"/>
  <c r="BO53" i="25"/>
  <c r="BN53" i="25"/>
  <c r="BM53" i="25"/>
  <c r="BL53" i="25"/>
  <c r="BK53" i="25"/>
  <c r="BJ53" i="25"/>
  <c r="BI53" i="25"/>
  <c r="BF53" i="25"/>
  <c r="BE53" i="25"/>
  <c r="BD53" i="25"/>
  <c r="BC53" i="25"/>
  <c r="BB53" i="25"/>
  <c r="AZ53" i="25"/>
  <c r="AY53" i="25"/>
  <c r="AX53" i="25"/>
  <c r="AW53" i="25"/>
  <c r="AV53" i="25"/>
  <c r="AU53" i="25"/>
  <c r="AT53" i="25"/>
  <c r="AS53" i="25"/>
  <c r="AR53" i="25"/>
  <c r="AQ53" i="25"/>
  <c r="AP53" i="25"/>
  <c r="AO53" i="25"/>
  <c r="AN53" i="25"/>
  <c r="AM53" i="25"/>
  <c r="AL53" i="25"/>
  <c r="AK53" i="25"/>
  <c r="AJ53" i="25"/>
  <c r="AI53" i="25"/>
  <c r="AH53" i="25"/>
  <c r="AG53" i="25"/>
  <c r="AF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CH52" i="25"/>
  <c r="CG52" i="25"/>
  <c r="CF52" i="25"/>
  <c r="CE52" i="25"/>
  <c r="CD52" i="25"/>
  <c r="CC52" i="25"/>
  <c r="CB52" i="25"/>
  <c r="CA52" i="25"/>
  <c r="BZ52" i="25"/>
  <c r="BY52" i="25"/>
  <c r="BX52" i="25"/>
  <c r="BW52" i="25"/>
  <c r="BV52" i="25"/>
  <c r="BU52" i="25"/>
  <c r="BT52" i="25"/>
  <c r="BS52" i="25"/>
  <c r="BR52" i="25"/>
  <c r="BQ52" i="25"/>
  <c r="BP52" i="25"/>
  <c r="BO52" i="25"/>
  <c r="BN52" i="25"/>
  <c r="BM52" i="25"/>
  <c r="BL52" i="25"/>
  <c r="BK52" i="25"/>
  <c r="BJ52" i="25"/>
  <c r="BI52" i="25"/>
  <c r="BF52" i="25"/>
  <c r="BE52" i="25"/>
  <c r="BD52" i="25"/>
  <c r="BC52" i="25"/>
  <c r="BB52" i="25"/>
  <c r="AZ52" i="25"/>
  <c r="AY52" i="25"/>
  <c r="AX52" i="25"/>
  <c r="AW52" i="25"/>
  <c r="AV52" i="25"/>
  <c r="AU52" i="25"/>
  <c r="AT52" i="25"/>
  <c r="AS52" i="25"/>
  <c r="AR52" i="25"/>
  <c r="AQ52" i="25"/>
  <c r="AP52" i="25"/>
  <c r="AO52" i="25"/>
  <c r="AN52" i="25"/>
  <c r="AM52" i="25"/>
  <c r="AL52" i="25"/>
  <c r="AK52" i="25"/>
  <c r="AJ52" i="25"/>
  <c r="AI52" i="25"/>
  <c r="AH52" i="25"/>
  <c r="AG52" i="25"/>
  <c r="AF52" i="25"/>
  <c r="U52" i="25"/>
  <c r="T52" i="25"/>
  <c r="S52" i="25"/>
  <c r="R52" i="25"/>
  <c r="Q52" i="25"/>
  <c r="P52" i="25"/>
  <c r="O52" i="25"/>
  <c r="N52" i="25"/>
  <c r="M52" i="25"/>
  <c r="L52" i="25"/>
  <c r="K52" i="25"/>
  <c r="J52" i="25"/>
  <c r="I52" i="25"/>
  <c r="CH51" i="25"/>
  <c r="CG51" i="25"/>
  <c r="CF51" i="25"/>
  <c r="CE51" i="25"/>
  <c r="CD51" i="25"/>
  <c r="CC51" i="25"/>
  <c r="CB51" i="25"/>
  <c r="CA51" i="25"/>
  <c r="BZ51" i="25"/>
  <c r="BY51" i="25"/>
  <c r="BX51" i="25"/>
  <c r="BW51" i="25"/>
  <c r="BV51" i="25"/>
  <c r="BU51" i="25"/>
  <c r="BT51" i="25"/>
  <c r="BS51" i="25"/>
  <c r="BR51" i="25"/>
  <c r="BQ51" i="25"/>
  <c r="BP51" i="25"/>
  <c r="BO51" i="25"/>
  <c r="BN51" i="25"/>
  <c r="BM51" i="25"/>
  <c r="BL51" i="25"/>
  <c r="BK51" i="25"/>
  <c r="BJ51" i="25"/>
  <c r="BI51" i="25"/>
  <c r="BF51" i="25"/>
  <c r="BE51" i="25"/>
  <c r="BD51" i="25"/>
  <c r="BC51" i="25"/>
  <c r="BB51" i="25"/>
  <c r="AZ51" i="25"/>
  <c r="AY51" i="25"/>
  <c r="AX51" i="25"/>
  <c r="AW51" i="25"/>
  <c r="AV51" i="25"/>
  <c r="AU51" i="25"/>
  <c r="AT51" i="25"/>
  <c r="AS51" i="25"/>
  <c r="AR51" i="25"/>
  <c r="AQ51" i="25"/>
  <c r="AP51" i="25"/>
  <c r="AO51" i="25"/>
  <c r="AN51" i="25"/>
  <c r="AM51" i="25"/>
  <c r="AL51" i="25"/>
  <c r="AK51" i="25"/>
  <c r="AJ51" i="25"/>
  <c r="AI51" i="25"/>
  <c r="AH51" i="25"/>
  <c r="AG51" i="25"/>
  <c r="AF51" i="25"/>
  <c r="U51" i="25"/>
  <c r="T51" i="25"/>
  <c r="S51" i="25"/>
  <c r="R51" i="25"/>
  <c r="Q51" i="25"/>
  <c r="P51" i="25"/>
  <c r="O51" i="25"/>
  <c r="N51" i="25"/>
  <c r="M51" i="25"/>
  <c r="L51" i="25"/>
  <c r="K51" i="25"/>
  <c r="J51" i="25"/>
  <c r="I51" i="25"/>
  <c r="CH50" i="25"/>
  <c r="CG50" i="25"/>
  <c r="CF50" i="25"/>
  <c r="CE50" i="25"/>
  <c r="CD50" i="25"/>
  <c r="CC50" i="25"/>
  <c r="CB50" i="25"/>
  <c r="CA50" i="25"/>
  <c r="BZ50" i="25"/>
  <c r="BY50" i="25"/>
  <c r="BX50" i="25"/>
  <c r="BW50" i="25"/>
  <c r="BV50" i="25"/>
  <c r="BU50" i="25"/>
  <c r="BT50" i="25"/>
  <c r="BS50" i="25"/>
  <c r="BR50" i="25"/>
  <c r="BQ50" i="25"/>
  <c r="BP50" i="25"/>
  <c r="BO50" i="25"/>
  <c r="BN50" i="25"/>
  <c r="BM50" i="25"/>
  <c r="BL50" i="25"/>
  <c r="BK50" i="25"/>
  <c r="BJ50" i="25"/>
  <c r="BI50" i="25"/>
  <c r="BF50" i="25"/>
  <c r="BE50" i="25"/>
  <c r="BD50" i="25"/>
  <c r="BC50" i="25"/>
  <c r="BB50" i="25"/>
  <c r="AZ50" i="25"/>
  <c r="AY50" i="25"/>
  <c r="AX50" i="25"/>
  <c r="AW50" i="25"/>
  <c r="AV50" i="25"/>
  <c r="AU50" i="25"/>
  <c r="AT50" i="25"/>
  <c r="AS50" i="25"/>
  <c r="AR50" i="25"/>
  <c r="AQ50" i="25"/>
  <c r="AP50" i="25"/>
  <c r="AO50" i="25"/>
  <c r="AN50" i="25"/>
  <c r="AM50" i="25"/>
  <c r="AL50" i="25"/>
  <c r="AK50" i="25"/>
  <c r="AJ50" i="25"/>
  <c r="AI50" i="25"/>
  <c r="AH50" i="25"/>
  <c r="AG50" i="25"/>
  <c r="AF50" i="25"/>
  <c r="U50" i="25"/>
  <c r="T50" i="25"/>
  <c r="S50" i="25"/>
  <c r="R50" i="25"/>
  <c r="Q50" i="25"/>
  <c r="P50" i="25"/>
  <c r="O50" i="25"/>
  <c r="N50" i="25"/>
  <c r="M50" i="25"/>
  <c r="L50" i="25"/>
  <c r="K50" i="25"/>
  <c r="J50" i="25"/>
  <c r="I50" i="25"/>
  <c r="CH49" i="25"/>
  <c r="CG49" i="25"/>
  <c r="CF49" i="25"/>
  <c r="CE49" i="25"/>
  <c r="CD49" i="25"/>
  <c r="CC49" i="25"/>
  <c r="CB49" i="25"/>
  <c r="O49" i="25"/>
  <c r="N49" i="25"/>
  <c r="M49" i="25"/>
  <c r="L49" i="25"/>
  <c r="K49" i="25"/>
  <c r="J49" i="25"/>
  <c r="I49" i="25"/>
  <c r="CH48" i="25"/>
  <c r="CG48" i="25"/>
  <c r="CF48" i="25"/>
  <c r="CE48" i="25"/>
  <c r="CD48" i="25"/>
  <c r="CC48" i="25"/>
  <c r="CB48" i="25"/>
  <c r="CA48" i="25"/>
  <c r="BZ48" i="25"/>
  <c r="BY48" i="25"/>
  <c r="BX48" i="25"/>
  <c r="BW48" i="25"/>
  <c r="BV48" i="25"/>
  <c r="BU48" i="25"/>
  <c r="BT48" i="25"/>
  <c r="BS48" i="25"/>
  <c r="BR48" i="25"/>
  <c r="BQ48" i="25"/>
  <c r="BP48" i="25"/>
  <c r="BO48" i="25"/>
  <c r="BN48" i="25"/>
  <c r="BM48" i="25"/>
  <c r="BL48" i="25"/>
  <c r="BK48" i="25"/>
  <c r="BJ48" i="25"/>
  <c r="BI48" i="25"/>
  <c r="BF48" i="25"/>
  <c r="BE48" i="25"/>
  <c r="BD48" i="25"/>
  <c r="BC48" i="25"/>
  <c r="BB48" i="25"/>
  <c r="AZ48" i="25"/>
  <c r="AY48" i="25"/>
  <c r="AX48" i="25"/>
  <c r="AW48" i="25"/>
  <c r="AV48" i="25"/>
  <c r="AU48" i="25"/>
  <c r="AT48" i="25"/>
  <c r="AS48" i="25"/>
  <c r="AR48" i="25"/>
  <c r="AQ48" i="25"/>
  <c r="AP48" i="25"/>
  <c r="AO48" i="25"/>
  <c r="AN48" i="25"/>
  <c r="AM48" i="25"/>
  <c r="AL48" i="25"/>
  <c r="AK48" i="25"/>
  <c r="AJ48" i="25"/>
  <c r="AI48" i="25"/>
  <c r="AH48" i="25"/>
  <c r="AG48" i="25"/>
  <c r="AF48" i="25"/>
  <c r="U48" i="25"/>
  <c r="T48" i="25"/>
  <c r="S48" i="25"/>
  <c r="R48" i="25"/>
  <c r="Q48" i="25"/>
  <c r="P48" i="25"/>
  <c r="O48" i="25"/>
  <c r="N48" i="25"/>
  <c r="M48" i="25"/>
  <c r="L48" i="25"/>
  <c r="K48" i="25"/>
  <c r="J48" i="25"/>
  <c r="I48" i="25"/>
  <c r="CH47" i="25"/>
  <c r="CG47" i="25"/>
  <c r="CF47" i="25"/>
  <c r="CE47" i="25"/>
  <c r="CD47" i="25"/>
  <c r="CC47" i="25"/>
  <c r="CB47" i="25"/>
  <c r="CA47" i="25"/>
  <c r="BZ47" i="25"/>
  <c r="BY47" i="25"/>
  <c r="BX47" i="25"/>
  <c r="BW47" i="25"/>
  <c r="BV47" i="25"/>
  <c r="BU47" i="25"/>
  <c r="BT47" i="25"/>
  <c r="BS47" i="25"/>
  <c r="BR47" i="25"/>
  <c r="BQ47" i="25"/>
  <c r="BP47" i="25"/>
  <c r="BO47" i="25"/>
  <c r="BN47" i="25"/>
  <c r="BM47" i="25"/>
  <c r="BL47" i="25"/>
  <c r="BK47" i="25"/>
  <c r="BJ47" i="25"/>
  <c r="BI47" i="25"/>
  <c r="BF47" i="25"/>
  <c r="BE47" i="25"/>
  <c r="BD47" i="25"/>
  <c r="BC47" i="25"/>
  <c r="BB47" i="25"/>
  <c r="AZ47" i="25"/>
  <c r="AY47" i="25"/>
  <c r="AX47" i="25"/>
  <c r="AW47" i="25"/>
  <c r="AV47" i="25"/>
  <c r="AU47" i="25"/>
  <c r="AT47" i="25"/>
  <c r="AS47" i="25"/>
  <c r="AR47" i="25"/>
  <c r="AQ47" i="25"/>
  <c r="AP47" i="25"/>
  <c r="AO47" i="25"/>
  <c r="AN47" i="25"/>
  <c r="AM47" i="25"/>
  <c r="AL47" i="25"/>
  <c r="AK47" i="25"/>
  <c r="AJ47" i="25"/>
  <c r="AI47" i="25"/>
  <c r="AH47" i="25"/>
  <c r="AG47" i="25"/>
  <c r="AF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CH46" i="25"/>
  <c r="CG46" i="25"/>
  <c r="CF46" i="25"/>
  <c r="CE46" i="25"/>
  <c r="CD46" i="25"/>
  <c r="CC46" i="25"/>
  <c r="CB46" i="25"/>
  <c r="CA46" i="25"/>
  <c r="BZ46" i="25"/>
  <c r="BY46" i="25"/>
  <c r="BX46" i="25"/>
  <c r="BW46" i="25"/>
  <c r="BV46" i="25"/>
  <c r="BU46" i="25"/>
  <c r="BT46" i="25"/>
  <c r="BS46" i="25"/>
  <c r="BR46" i="25"/>
  <c r="BQ46" i="25"/>
  <c r="BP46" i="25"/>
  <c r="BO46" i="25"/>
  <c r="BN46" i="25"/>
  <c r="BM46" i="25"/>
  <c r="BL46" i="25"/>
  <c r="BK46" i="25"/>
  <c r="BJ46" i="25"/>
  <c r="BI46" i="25"/>
  <c r="BF46" i="25"/>
  <c r="BE46" i="25"/>
  <c r="BD46" i="25"/>
  <c r="BC46" i="25"/>
  <c r="BB46" i="25"/>
  <c r="AZ46" i="25"/>
  <c r="AY46" i="25"/>
  <c r="AX46" i="25"/>
  <c r="AW46" i="25"/>
  <c r="AV46" i="25"/>
  <c r="AU46" i="25"/>
  <c r="AT46" i="25"/>
  <c r="AS46" i="25"/>
  <c r="AR46" i="25"/>
  <c r="AQ46" i="25"/>
  <c r="AP46" i="25"/>
  <c r="AO46" i="25"/>
  <c r="AN46" i="25"/>
  <c r="AM46" i="25"/>
  <c r="AL46" i="25"/>
  <c r="AK46" i="25"/>
  <c r="AJ46" i="25"/>
  <c r="AI46" i="25"/>
  <c r="AH46" i="25"/>
  <c r="AG46" i="25"/>
  <c r="AF46" i="25"/>
  <c r="U46" i="25"/>
  <c r="T46" i="25"/>
  <c r="S46" i="25"/>
  <c r="R46" i="25"/>
  <c r="Q46" i="25"/>
  <c r="P46" i="25"/>
  <c r="O46" i="25"/>
  <c r="N46" i="25"/>
  <c r="M46" i="25"/>
  <c r="L46" i="25"/>
  <c r="K46" i="25"/>
  <c r="J46" i="25"/>
  <c r="I46" i="25"/>
  <c r="CJ45" i="25"/>
  <c r="CH45" i="25"/>
  <c r="CG45" i="25"/>
  <c r="CF45" i="25"/>
  <c r="CE45" i="25"/>
  <c r="CD45" i="25"/>
  <c r="CC45" i="25"/>
  <c r="CB45" i="25"/>
  <c r="CA45" i="25"/>
  <c r="BZ45" i="25"/>
  <c r="BY45" i="25"/>
  <c r="BX45" i="25"/>
  <c r="BW45" i="25"/>
  <c r="BV45" i="25"/>
  <c r="BU45" i="25"/>
  <c r="BT45" i="25"/>
  <c r="BS45" i="25"/>
  <c r="BR45" i="25"/>
  <c r="BQ45" i="25"/>
  <c r="BP45" i="25"/>
  <c r="BO45" i="25"/>
  <c r="BN45" i="25"/>
  <c r="BM45" i="25"/>
  <c r="BL45" i="25"/>
  <c r="BK45" i="25"/>
  <c r="BJ45" i="25"/>
  <c r="BI45" i="25"/>
  <c r="BG45" i="25"/>
  <c r="BF45" i="25"/>
  <c r="BE45" i="25"/>
  <c r="BD45" i="25"/>
  <c r="BC45" i="25"/>
  <c r="BB45" i="25"/>
  <c r="AZ45" i="25"/>
  <c r="AY45" i="25"/>
  <c r="AX45" i="25"/>
  <c r="AW45" i="25"/>
  <c r="AV45" i="25"/>
  <c r="AU45" i="25"/>
  <c r="AT45" i="25"/>
  <c r="AS45" i="25"/>
  <c r="AR45" i="25"/>
  <c r="AQ45" i="25"/>
  <c r="AP45" i="25"/>
  <c r="AO45" i="25"/>
  <c r="AN45" i="25"/>
  <c r="AM45" i="25"/>
  <c r="AL45" i="25"/>
  <c r="AK45" i="25"/>
  <c r="AJ45" i="25"/>
  <c r="AI45" i="25"/>
  <c r="AH45" i="25"/>
  <c r="AG45" i="25"/>
  <c r="AF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CH44" i="25"/>
  <c r="CG44" i="25"/>
  <c r="CF44" i="25"/>
  <c r="CE44" i="25"/>
  <c r="CD44" i="25"/>
  <c r="CC44" i="25"/>
  <c r="CB44" i="25"/>
  <c r="CA44" i="25"/>
  <c r="BZ44" i="25"/>
  <c r="BY44" i="25"/>
  <c r="BX44" i="25"/>
  <c r="BW44" i="25"/>
  <c r="BV44" i="25"/>
  <c r="BU44" i="25"/>
  <c r="BT44" i="25"/>
  <c r="BS44" i="25"/>
  <c r="BR44" i="25"/>
  <c r="BQ44" i="25"/>
  <c r="BP44" i="25"/>
  <c r="BO44" i="25"/>
  <c r="BN44" i="25"/>
  <c r="BM44" i="25"/>
  <c r="BL44" i="25"/>
  <c r="BK44" i="25"/>
  <c r="BJ44" i="25"/>
  <c r="BI44" i="25"/>
  <c r="BF44" i="25"/>
  <c r="BE44" i="25"/>
  <c r="BD44" i="25"/>
  <c r="BC44" i="25"/>
  <c r="BB44" i="25"/>
  <c r="AZ44" i="25"/>
  <c r="AY44" i="25"/>
  <c r="AX44" i="25"/>
  <c r="AW44" i="25"/>
  <c r="AV44" i="25"/>
  <c r="AU44" i="25"/>
  <c r="AT44" i="25"/>
  <c r="AS44" i="25"/>
  <c r="AR44" i="25"/>
  <c r="AQ44" i="25"/>
  <c r="AP44" i="25"/>
  <c r="AO44" i="25"/>
  <c r="AN44" i="25"/>
  <c r="AM44" i="25"/>
  <c r="AL44" i="25"/>
  <c r="AK44" i="25"/>
  <c r="AJ44" i="25"/>
  <c r="AI44" i="25"/>
  <c r="AH44" i="25"/>
  <c r="AG44" i="25"/>
  <c r="AF44" i="25"/>
  <c r="U44" i="25"/>
  <c r="T44" i="25"/>
  <c r="S44" i="25"/>
  <c r="R44" i="25"/>
  <c r="Q44" i="25"/>
  <c r="P44" i="25"/>
  <c r="O44" i="25"/>
  <c r="N44" i="25"/>
  <c r="M44" i="25"/>
  <c r="L44" i="25"/>
  <c r="K44" i="25"/>
  <c r="J44" i="25"/>
  <c r="I44" i="25"/>
  <c r="CH43" i="25"/>
  <c r="CG43" i="25"/>
  <c r="CF43" i="25"/>
  <c r="CE43" i="25"/>
  <c r="CD43" i="25"/>
  <c r="CC43" i="25"/>
  <c r="CB43" i="25"/>
  <c r="CA43" i="25"/>
  <c r="BZ43" i="25"/>
  <c r="BY43" i="25"/>
  <c r="BX43" i="25"/>
  <c r="BW43" i="25"/>
  <c r="BV43" i="25"/>
  <c r="BU43" i="25"/>
  <c r="BT43" i="25"/>
  <c r="BS43" i="25"/>
  <c r="BR43" i="25"/>
  <c r="BQ43" i="25"/>
  <c r="BP43" i="25"/>
  <c r="BO43" i="25"/>
  <c r="BN43" i="25"/>
  <c r="BM43" i="25"/>
  <c r="BL43" i="25"/>
  <c r="BK43" i="25"/>
  <c r="BJ43" i="25"/>
  <c r="BI43" i="25"/>
  <c r="BF43" i="25"/>
  <c r="BE43" i="25"/>
  <c r="BD43" i="25"/>
  <c r="BC43" i="25"/>
  <c r="BB43" i="25"/>
  <c r="AZ43" i="25"/>
  <c r="AY43" i="25"/>
  <c r="AX43" i="25"/>
  <c r="AW43" i="25"/>
  <c r="AV43" i="25"/>
  <c r="AU43" i="25"/>
  <c r="AT43" i="25"/>
  <c r="AS43" i="25"/>
  <c r="AR43" i="25"/>
  <c r="AQ43" i="25"/>
  <c r="AP43" i="25"/>
  <c r="AO43" i="25"/>
  <c r="AN43" i="25"/>
  <c r="AM43" i="25"/>
  <c r="AL43" i="25"/>
  <c r="AK43" i="25"/>
  <c r="AJ43" i="25"/>
  <c r="AI43" i="25"/>
  <c r="AH43" i="25"/>
  <c r="AG43" i="25"/>
  <c r="AF43" i="25"/>
  <c r="U43" i="25"/>
  <c r="T43" i="25"/>
  <c r="S43" i="25"/>
  <c r="R43" i="25"/>
  <c r="Q43" i="25"/>
  <c r="P43" i="25"/>
  <c r="O43" i="25"/>
  <c r="N43" i="25"/>
  <c r="M43" i="25"/>
  <c r="L43" i="25"/>
  <c r="K43" i="25"/>
  <c r="J43" i="25"/>
  <c r="I43" i="25"/>
  <c r="CH42" i="25"/>
  <c r="CG42" i="25"/>
  <c r="CF42" i="25"/>
  <c r="CE42" i="25"/>
  <c r="CD42" i="25"/>
  <c r="CC42" i="25"/>
  <c r="CB42" i="25"/>
  <c r="CA42" i="25"/>
  <c r="BZ42" i="25"/>
  <c r="BY42" i="25"/>
  <c r="BX42" i="25"/>
  <c r="BW42" i="25"/>
  <c r="BV42" i="25"/>
  <c r="BU42" i="25"/>
  <c r="BT42" i="25"/>
  <c r="BS42" i="25"/>
  <c r="BR42" i="25"/>
  <c r="BQ42" i="25"/>
  <c r="BP42" i="25"/>
  <c r="BO42" i="25"/>
  <c r="BN42" i="25"/>
  <c r="BM42" i="25"/>
  <c r="BL42" i="25"/>
  <c r="BK42" i="25"/>
  <c r="BJ42" i="25"/>
  <c r="BI42" i="25"/>
  <c r="BF42" i="25"/>
  <c r="BE42" i="25"/>
  <c r="BD42" i="25"/>
  <c r="BC42" i="25"/>
  <c r="BB42" i="25"/>
  <c r="AZ42" i="25"/>
  <c r="AY42" i="25"/>
  <c r="AX42" i="25"/>
  <c r="AW42" i="25"/>
  <c r="AV42" i="25"/>
  <c r="AU42" i="25"/>
  <c r="AT42" i="25"/>
  <c r="AS42" i="25"/>
  <c r="AR42" i="25"/>
  <c r="AQ42" i="25"/>
  <c r="AP42" i="25"/>
  <c r="AO42" i="25"/>
  <c r="AN42" i="25"/>
  <c r="AM42" i="25"/>
  <c r="AL42" i="25"/>
  <c r="AK42" i="25"/>
  <c r="AJ42" i="25"/>
  <c r="AI42" i="25"/>
  <c r="AH42" i="25"/>
  <c r="AG42" i="25"/>
  <c r="AF42" i="25"/>
  <c r="U42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CH41" i="25"/>
  <c r="CG41" i="25"/>
  <c r="CF41" i="25"/>
  <c r="CE41" i="25"/>
  <c r="CD41" i="25"/>
  <c r="CC41" i="25"/>
  <c r="CB41" i="25"/>
  <c r="CA41" i="25"/>
  <c r="BZ41" i="25"/>
  <c r="BY41" i="25"/>
  <c r="BX41" i="25"/>
  <c r="BW41" i="25"/>
  <c r="BV41" i="25"/>
  <c r="BU41" i="25"/>
  <c r="BT41" i="25"/>
  <c r="BS41" i="25"/>
  <c r="BR41" i="25"/>
  <c r="BQ41" i="25"/>
  <c r="BP41" i="25"/>
  <c r="BO41" i="25"/>
  <c r="BN41" i="25"/>
  <c r="BM41" i="25"/>
  <c r="BL41" i="25"/>
  <c r="BK41" i="25"/>
  <c r="BJ41" i="25"/>
  <c r="BI41" i="25"/>
  <c r="BF41" i="25"/>
  <c r="BE41" i="25"/>
  <c r="BD41" i="25"/>
  <c r="BC41" i="25"/>
  <c r="BB41" i="25"/>
  <c r="AZ41" i="25"/>
  <c r="AY41" i="25"/>
  <c r="AX41" i="25"/>
  <c r="AW41" i="25"/>
  <c r="AV41" i="25"/>
  <c r="AU41" i="25"/>
  <c r="AT41" i="25"/>
  <c r="AS41" i="25"/>
  <c r="AR41" i="25"/>
  <c r="AQ41" i="25"/>
  <c r="AP41" i="25"/>
  <c r="AO41" i="25"/>
  <c r="AN41" i="25"/>
  <c r="AM41" i="25"/>
  <c r="AL41" i="25"/>
  <c r="AK41" i="25"/>
  <c r="AJ41" i="25"/>
  <c r="AI41" i="25"/>
  <c r="AH41" i="25"/>
  <c r="AG41" i="25"/>
  <c r="AF41" i="25"/>
  <c r="U41" i="25"/>
  <c r="T41" i="25"/>
  <c r="S41" i="25"/>
  <c r="R41" i="25"/>
  <c r="Q41" i="25"/>
  <c r="P41" i="25"/>
  <c r="O41" i="25"/>
  <c r="N41" i="25"/>
  <c r="M41" i="25"/>
  <c r="L41" i="25"/>
  <c r="K41" i="25"/>
  <c r="J41" i="25"/>
  <c r="I41" i="25"/>
  <c r="CH40" i="25"/>
  <c r="CG40" i="25"/>
  <c r="CF40" i="25"/>
  <c r="CE40" i="25"/>
  <c r="CD40" i="25"/>
  <c r="CC40" i="25"/>
  <c r="CB40" i="25"/>
  <c r="CA40" i="25"/>
  <c r="BZ40" i="25"/>
  <c r="BY40" i="25"/>
  <c r="BX40" i="25"/>
  <c r="BW40" i="25"/>
  <c r="BV40" i="25"/>
  <c r="BU40" i="25"/>
  <c r="BT40" i="25"/>
  <c r="BS40" i="25"/>
  <c r="BR40" i="25"/>
  <c r="BQ40" i="25"/>
  <c r="BP40" i="25"/>
  <c r="BO40" i="25"/>
  <c r="BN40" i="25"/>
  <c r="BM40" i="25"/>
  <c r="BL40" i="25"/>
  <c r="BK40" i="25"/>
  <c r="BJ40" i="25"/>
  <c r="BI40" i="25"/>
  <c r="BF40" i="25"/>
  <c r="BE40" i="25"/>
  <c r="BD40" i="25"/>
  <c r="BC40" i="25"/>
  <c r="BB40" i="25"/>
  <c r="AZ40" i="25"/>
  <c r="AY40" i="25"/>
  <c r="AX40" i="25"/>
  <c r="AW40" i="25"/>
  <c r="AV40" i="25"/>
  <c r="AU40" i="25"/>
  <c r="AT40" i="25"/>
  <c r="AS40" i="25"/>
  <c r="AR40" i="25"/>
  <c r="AQ40" i="25"/>
  <c r="AP40" i="25"/>
  <c r="AO40" i="25"/>
  <c r="AN40" i="25"/>
  <c r="AM40" i="25"/>
  <c r="AL40" i="25"/>
  <c r="AK40" i="25"/>
  <c r="AJ40" i="25"/>
  <c r="AI40" i="25"/>
  <c r="AH40" i="25"/>
  <c r="AG40" i="25"/>
  <c r="AF40" i="25"/>
  <c r="U40" i="25"/>
  <c r="T40" i="25"/>
  <c r="S40" i="25"/>
  <c r="R40" i="25"/>
  <c r="Q40" i="25"/>
  <c r="P40" i="25"/>
  <c r="O40" i="25"/>
  <c r="N40" i="25"/>
  <c r="M40" i="25"/>
  <c r="L40" i="25"/>
  <c r="K40" i="25"/>
  <c r="J40" i="25"/>
  <c r="I40" i="25"/>
  <c r="CH39" i="25"/>
  <c r="CG39" i="25"/>
  <c r="CF39" i="25"/>
  <c r="CE39" i="25"/>
  <c r="CD39" i="25"/>
  <c r="CC39" i="25"/>
  <c r="CB39" i="25"/>
  <c r="CA39" i="25"/>
  <c r="BZ39" i="25"/>
  <c r="BY39" i="25"/>
  <c r="BX39" i="25"/>
  <c r="BW39" i="25"/>
  <c r="BV39" i="25"/>
  <c r="BU39" i="25"/>
  <c r="BT39" i="25"/>
  <c r="BS39" i="25"/>
  <c r="BR39" i="25"/>
  <c r="BQ39" i="25"/>
  <c r="BP39" i="25"/>
  <c r="BO39" i="25"/>
  <c r="BN39" i="25"/>
  <c r="BM39" i="25"/>
  <c r="BL39" i="25"/>
  <c r="BK39" i="25"/>
  <c r="BJ39" i="25"/>
  <c r="BI39" i="25"/>
  <c r="BF39" i="25"/>
  <c r="BE39" i="25"/>
  <c r="BD39" i="25"/>
  <c r="BC39" i="25"/>
  <c r="BB39" i="25"/>
  <c r="AZ39" i="25"/>
  <c r="AY39" i="25"/>
  <c r="AX39" i="25"/>
  <c r="AW39" i="25"/>
  <c r="AV39" i="25"/>
  <c r="AU39" i="25"/>
  <c r="AT39" i="25"/>
  <c r="AS39" i="25"/>
  <c r="AR39" i="25"/>
  <c r="AQ39" i="25"/>
  <c r="AP39" i="25"/>
  <c r="AO39" i="25"/>
  <c r="AN39" i="25"/>
  <c r="AM39" i="25"/>
  <c r="AL39" i="25"/>
  <c r="AK39" i="25"/>
  <c r="AJ39" i="25"/>
  <c r="AI39" i="25"/>
  <c r="AH39" i="25"/>
  <c r="AG39" i="25"/>
  <c r="AF39" i="25"/>
  <c r="U39" i="25"/>
  <c r="T39" i="25"/>
  <c r="S39" i="25"/>
  <c r="R39" i="25"/>
  <c r="Q39" i="25"/>
  <c r="P39" i="25"/>
  <c r="O39" i="25"/>
  <c r="N39" i="25"/>
  <c r="M39" i="25"/>
  <c r="L39" i="25"/>
  <c r="K39" i="25"/>
  <c r="J39" i="25"/>
  <c r="I39" i="25"/>
  <c r="CH38" i="25"/>
  <c r="CG38" i="25"/>
  <c r="CF38" i="25"/>
  <c r="CE38" i="25"/>
  <c r="CD38" i="25"/>
  <c r="CC38" i="25"/>
  <c r="CB38" i="25"/>
  <c r="CA38" i="25"/>
  <c r="BZ38" i="25"/>
  <c r="BY38" i="25"/>
  <c r="BX38" i="25"/>
  <c r="BW38" i="25"/>
  <c r="BV38" i="25"/>
  <c r="BU38" i="25"/>
  <c r="BT38" i="25"/>
  <c r="BS38" i="25"/>
  <c r="BR38" i="25"/>
  <c r="BQ38" i="25"/>
  <c r="BP38" i="25"/>
  <c r="BO38" i="25"/>
  <c r="BN38" i="25"/>
  <c r="BM38" i="25"/>
  <c r="BL38" i="25"/>
  <c r="BK38" i="25"/>
  <c r="BJ38" i="25"/>
  <c r="BI38" i="25"/>
  <c r="BF38" i="25"/>
  <c r="BE38" i="25"/>
  <c r="BD38" i="25"/>
  <c r="BC38" i="25"/>
  <c r="BB38" i="25"/>
  <c r="AZ38" i="25"/>
  <c r="AY38" i="25"/>
  <c r="AX38" i="25"/>
  <c r="AW38" i="25"/>
  <c r="AV38" i="25"/>
  <c r="AU38" i="25"/>
  <c r="AT38" i="25"/>
  <c r="AS38" i="25"/>
  <c r="AR38" i="25"/>
  <c r="AQ38" i="25"/>
  <c r="AP38" i="25"/>
  <c r="AO38" i="25"/>
  <c r="AN38" i="25"/>
  <c r="AM38" i="25"/>
  <c r="AL38" i="25"/>
  <c r="AK38" i="25"/>
  <c r="AJ38" i="25"/>
  <c r="AI38" i="25"/>
  <c r="AH38" i="25"/>
  <c r="AG38" i="25"/>
  <c r="AF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I38" i="25"/>
  <c r="CH37" i="25"/>
  <c r="CG37" i="25"/>
  <c r="CF37" i="25"/>
  <c r="CE37" i="25"/>
  <c r="CD37" i="25"/>
  <c r="CC37" i="25"/>
  <c r="CB37" i="25"/>
  <c r="CA37" i="25"/>
  <c r="BZ37" i="25"/>
  <c r="BY37" i="25"/>
  <c r="BX37" i="25"/>
  <c r="BW37" i="25"/>
  <c r="BV37" i="25"/>
  <c r="BU37" i="25"/>
  <c r="BT37" i="25"/>
  <c r="BS37" i="25"/>
  <c r="BR37" i="25"/>
  <c r="BQ37" i="25"/>
  <c r="BP37" i="25"/>
  <c r="BO37" i="25"/>
  <c r="BN37" i="25"/>
  <c r="BM37" i="25"/>
  <c r="BL37" i="25"/>
  <c r="BK37" i="25"/>
  <c r="BJ37" i="25"/>
  <c r="BI37" i="25"/>
  <c r="BF37" i="25"/>
  <c r="BE37" i="25"/>
  <c r="BD37" i="25"/>
  <c r="BC37" i="25"/>
  <c r="BB37" i="25"/>
  <c r="AZ37" i="25"/>
  <c r="AY37" i="25"/>
  <c r="AX37" i="25"/>
  <c r="AW37" i="25"/>
  <c r="AV37" i="25"/>
  <c r="AU37" i="25"/>
  <c r="AT37" i="25"/>
  <c r="AS37" i="25"/>
  <c r="AR37" i="25"/>
  <c r="AQ37" i="25"/>
  <c r="AP37" i="25"/>
  <c r="AO37" i="25"/>
  <c r="AN37" i="25"/>
  <c r="AM37" i="25"/>
  <c r="AL37" i="25"/>
  <c r="AK37" i="25"/>
  <c r="AJ37" i="25"/>
  <c r="AI37" i="25"/>
  <c r="AH37" i="25"/>
  <c r="AG37" i="25"/>
  <c r="AF37" i="25"/>
  <c r="U37" i="25"/>
  <c r="T37" i="25"/>
  <c r="S37" i="25"/>
  <c r="R37" i="25"/>
  <c r="Q37" i="25"/>
  <c r="P37" i="25"/>
  <c r="O37" i="25"/>
  <c r="N37" i="25"/>
  <c r="M37" i="25"/>
  <c r="L37" i="25"/>
  <c r="K37" i="25"/>
  <c r="J37" i="25"/>
  <c r="I37" i="25"/>
  <c r="CH36" i="25"/>
  <c r="CG36" i="25"/>
  <c r="CF36" i="25"/>
  <c r="CE36" i="25"/>
  <c r="CD36" i="25"/>
  <c r="CC36" i="25"/>
  <c r="CB36" i="25"/>
  <c r="CA36" i="25"/>
  <c r="BZ36" i="25"/>
  <c r="BY36" i="25"/>
  <c r="BX36" i="25"/>
  <c r="BW36" i="25"/>
  <c r="BV36" i="25"/>
  <c r="BU36" i="25"/>
  <c r="BT36" i="25"/>
  <c r="BS36" i="25"/>
  <c r="BR36" i="25"/>
  <c r="BQ36" i="25"/>
  <c r="BP36" i="25"/>
  <c r="BO36" i="25"/>
  <c r="BN36" i="25"/>
  <c r="BM36" i="25"/>
  <c r="BL36" i="25"/>
  <c r="BK36" i="25"/>
  <c r="BJ36" i="25"/>
  <c r="BI36" i="25"/>
  <c r="BF36" i="25"/>
  <c r="BE36" i="25"/>
  <c r="BD36" i="25"/>
  <c r="BC36" i="25"/>
  <c r="BB36" i="25"/>
  <c r="AZ36" i="25"/>
  <c r="AY36" i="25"/>
  <c r="AX36" i="25"/>
  <c r="AW36" i="25"/>
  <c r="AV36" i="25"/>
  <c r="AU36" i="25"/>
  <c r="AT36" i="25"/>
  <c r="AS36" i="25"/>
  <c r="AR36" i="25"/>
  <c r="AQ36" i="25"/>
  <c r="AP36" i="25"/>
  <c r="AO36" i="25"/>
  <c r="AN36" i="25"/>
  <c r="AM36" i="25"/>
  <c r="AL36" i="25"/>
  <c r="AK36" i="25"/>
  <c r="AJ36" i="25"/>
  <c r="AI36" i="25"/>
  <c r="AH36" i="25"/>
  <c r="AG36" i="25"/>
  <c r="AF36" i="25"/>
  <c r="U36" i="25"/>
  <c r="T36" i="25"/>
  <c r="S36" i="25"/>
  <c r="R36" i="25"/>
  <c r="Q36" i="25"/>
  <c r="P36" i="25"/>
  <c r="O36" i="25"/>
  <c r="N36" i="25"/>
  <c r="M36" i="25"/>
  <c r="L36" i="25"/>
  <c r="K36" i="25"/>
  <c r="J36" i="25"/>
  <c r="I36" i="25"/>
  <c r="CH34" i="25"/>
  <c r="CG34" i="25"/>
  <c r="CF34" i="25"/>
  <c r="CE34" i="25"/>
  <c r="CD34" i="25"/>
  <c r="CC34" i="25"/>
  <c r="CB34" i="25"/>
  <c r="CA34" i="25"/>
  <c r="BZ34" i="25"/>
  <c r="BY34" i="25"/>
  <c r="BX34" i="25"/>
  <c r="BW34" i="25"/>
  <c r="BV34" i="25"/>
  <c r="BU34" i="25"/>
  <c r="BT34" i="25"/>
  <c r="BS34" i="25"/>
  <c r="BR34" i="25"/>
  <c r="BQ34" i="25"/>
  <c r="BP34" i="25"/>
  <c r="BO34" i="25"/>
  <c r="BN34" i="25"/>
  <c r="BM34" i="25"/>
  <c r="BL34" i="25"/>
  <c r="BK34" i="25"/>
  <c r="BJ34" i="25"/>
  <c r="BI34" i="25"/>
  <c r="BF34" i="25"/>
  <c r="BE34" i="25"/>
  <c r="BD34" i="25"/>
  <c r="BC34" i="25"/>
  <c r="BB34" i="25"/>
  <c r="AZ34" i="25"/>
  <c r="AY34" i="25"/>
  <c r="AX34" i="25"/>
  <c r="AW34" i="25"/>
  <c r="AV34" i="25"/>
  <c r="AU34" i="25"/>
  <c r="AT34" i="25"/>
  <c r="AS34" i="25"/>
  <c r="AR34" i="25"/>
  <c r="AQ34" i="25"/>
  <c r="AP34" i="25"/>
  <c r="AO34" i="25"/>
  <c r="AN34" i="25"/>
  <c r="AM34" i="25"/>
  <c r="AL34" i="25"/>
  <c r="AK34" i="25"/>
  <c r="AJ34" i="25"/>
  <c r="AI34" i="25"/>
  <c r="AH34" i="25"/>
  <c r="AG34" i="25"/>
  <c r="AF34" i="25"/>
  <c r="U34" i="25"/>
  <c r="T34" i="25"/>
  <c r="S34" i="25"/>
  <c r="R34" i="25"/>
  <c r="Q34" i="25"/>
  <c r="P34" i="25"/>
  <c r="O34" i="25"/>
  <c r="N34" i="25"/>
  <c r="M34" i="25"/>
  <c r="L34" i="25"/>
  <c r="K34" i="25"/>
  <c r="J34" i="25"/>
  <c r="I34" i="25"/>
  <c r="CH33" i="25"/>
  <c r="CG33" i="25"/>
  <c r="CF33" i="25"/>
  <c r="CE33" i="25"/>
  <c r="CD33" i="25"/>
  <c r="CC33" i="25"/>
  <c r="CB33" i="25"/>
  <c r="CA33" i="25"/>
  <c r="BZ33" i="25"/>
  <c r="BY33" i="25"/>
  <c r="BX33" i="25"/>
  <c r="BW33" i="25"/>
  <c r="BV33" i="25"/>
  <c r="BU33" i="25"/>
  <c r="BT33" i="25"/>
  <c r="BS33" i="25"/>
  <c r="BR33" i="25"/>
  <c r="BQ33" i="25"/>
  <c r="BP33" i="25"/>
  <c r="BO33" i="25"/>
  <c r="BN33" i="25"/>
  <c r="BM33" i="25"/>
  <c r="BL33" i="25"/>
  <c r="BK33" i="25"/>
  <c r="BJ33" i="25"/>
  <c r="BI33" i="25"/>
  <c r="BF33" i="25"/>
  <c r="BE33" i="25"/>
  <c r="BD33" i="25"/>
  <c r="BC33" i="25"/>
  <c r="BB33" i="25"/>
  <c r="AZ33" i="25"/>
  <c r="AY33" i="25"/>
  <c r="AX33" i="25"/>
  <c r="AW33" i="25"/>
  <c r="AV33" i="25"/>
  <c r="AU33" i="25"/>
  <c r="AT33" i="25"/>
  <c r="AS33" i="25"/>
  <c r="AR33" i="25"/>
  <c r="AQ33" i="25"/>
  <c r="AP33" i="25"/>
  <c r="AO33" i="25"/>
  <c r="AN33" i="25"/>
  <c r="AM33" i="25"/>
  <c r="AL33" i="25"/>
  <c r="AK33" i="25"/>
  <c r="AJ33" i="25"/>
  <c r="AI33" i="25"/>
  <c r="AH33" i="25"/>
  <c r="AG33" i="25"/>
  <c r="AF33" i="25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CH32" i="25"/>
  <c r="CG32" i="25"/>
  <c r="CF32" i="25"/>
  <c r="CE32" i="25"/>
  <c r="CD32" i="25"/>
  <c r="CC32" i="25"/>
  <c r="CB32" i="25"/>
  <c r="CA32" i="25"/>
  <c r="BZ32" i="25"/>
  <c r="BY32" i="25"/>
  <c r="BX32" i="25"/>
  <c r="BW32" i="25"/>
  <c r="BV32" i="25"/>
  <c r="BU32" i="25"/>
  <c r="BT32" i="25"/>
  <c r="BS32" i="25"/>
  <c r="BR32" i="25"/>
  <c r="BQ32" i="25"/>
  <c r="BP32" i="25"/>
  <c r="BO32" i="25"/>
  <c r="BN32" i="25"/>
  <c r="BM32" i="25"/>
  <c r="BL32" i="25"/>
  <c r="BK32" i="25"/>
  <c r="BJ32" i="25"/>
  <c r="BI32" i="25"/>
  <c r="BF32" i="25"/>
  <c r="BE32" i="25"/>
  <c r="BD32" i="25"/>
  <c r="BC32" i="25"/>
  <c r="BB32" i="25"/>
  <c r="AZ32" i="25"/>
  <c r="AY32" i="25"/>
  <c r="AX32" i="25"/>
  <c r="AW32" i="25"/>
  <c r="AV32" i="25"/>
  <c r="AU32" i="25"/>
  <c r="AT32" i="25"/>
  <c r="AS32" i="25"/>
  <c r="AR32" i="25"/>
  <c r="AQ32" i="25"/>
  <c r="AP32" i="25"/>
  <c r="AO32" i="25"/>
  <c r="AN32" i="25"/>
  <c r="AM32" i="25"/>
  <c r="AL32" i="25"/>
  <c r="AK32" i="25"/>
  <c r="AJ32" i="25"/>
  <c r="AI32" i="25"/>
  <c r="AH32" i="25"/>
  <c r="AG32" i="25"/>
  <c r="AF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CJ31" i="25"/>
  <c r="CH31" i="25"/>
  <c r="CG31" i="25"/>
  <c r="CF31" i="25"/>
  <c r="CE31" i="25"/>
  <c r="CD31" i="25"/>
  <c r="CC31" i="25"/>
  <c r="CB31" i="25"/>
  <c r="CA31" i="25"/>
  <c r="BZ31" i="25"/>
  <c r="BY31" i="25"/>
  <c r="BX31" i="25"/>
  <c r="BW31" i="25"/>
  <c r="BV31" i="25"/>
  <c r="BU31" i="25"/>
  <c r="BT31" i="25"/>
  <c r="BS31" i="25"/>
  <c r="BR31" i="25"/>
  <c r="BQ31" i="25"/>
  <c r="BP31" i="25"/>
  <c r="BO31" i="25"/>
  <c r="BN31" i="25"/>
  <c r="BM31" i="25"/>
  <c r="BL31" i="25"/>
  <c r="BK31" i="25"/>
  <c r="BJ31" i="25"/>
  <c r="BI31" i="25"/>
  <c r="BG31" i="25"/>
  <c r="BF31" i="25"/>
  <c r="BE31" i="25"/>
  <c r="BD31" i="25"/>
  <c r="BC31" i="25"/>
  <c r="BB31" i="25"/>
  <c r="AZ31" i="25"/>
  <c r="AY31" i="25"/>
  <c r="AX31" i="25"/>
  <c r="AW31" i="25"/>
  <c r="AV31" i="25"/>
  <c r="AU31" i="25"/>
  <c r="AT31" i="25"/>
  <c r="AS31" i="25"/>
  <c r="AR31" i="25"/>
  <c r="AQ31" i="25"/>
  <c r="AP31" i="25"/>
  <c r="AO31" i="25"/>
  <c r="AN31" i="25"/>
  <c r="AM31" i="25"/>
  <c r="AL31" i="25"/>
  <c r="AK31" i="25"/>
  <c r="AJ31" i="25"/>
  <c r="AI31" i="25"/>
  <c r="AH31" i="25"/>
  <c r="AG31" i="25"/>
  <c r="AF31" i="25"/>
  <c r="U31" i="25"/>
  <c r="T31" i="25"/>
  <c r="S31" i="25"/>
  <c r="R31" i="25"/>
  <c r="Q31" i="25"/>
  <c r="P31" i="25"/>
  <c r="O31" i="25"/>
  <c r="N31" i="25"/>
  <c r="M31" i="25"/>
  <c r="L31" i="25"/>
  <c r="K31" i="25"/>
  <c r="J31" i="25"/>
  <c r="I31" i="25"/>
  <c r="CH30" i="25"/>
  <c r="CG30" i="25"/>
  <c r="CF30" i="25"/>
  <c r="CE30" i="25"/>
  <c r="CD30" i="25"/>
  <c r="CC30" i="25"/>
  <c r="CB30" i="25"/>
  <c r="CA30" i="25"/>
  <c r="BZ30" i="25"/>
  <c r="BY30" i="25"/>
  <c r="BX30" i="25"/>
  <c r="BW30" i="25"/>
  <c r="BV30" i="25"/>
  <c r="BU30" i="25"/>
  <c r="BT30" i="25"/>
  <c r="BS30" i="25"/>
  <c r="BR30" i="25"/>
  <c r="BQ30" i="25"/>
  <c r="BP30" i="25"/>
  <c r="BO30" i="25"/>
  <c r="BN30" i="25"/>
  <c r="BM30" i="25"/>
  <c r="BL30" i="25"/>
  <c r="BK30" i="25"/>
  <c r="BJ30" i="25"/>
  <c r="BI30" i="25"/>
  <c r="BF30" i="25"/>
  <c r="BE30" i="25"/>
  <c r="BD30" i="25"/>
  <c r="BC30" i="25"/>
  <c r="BB30" i="25"/>
  <c r="AZ30" i="25"/>
  <c r="AY30" i="25"/>
  <c r="AX30" i="25"/>
  <c r="AW30" i="25"/>
  <c r="AV30" i="25"/>
  <c r="AU30" i="25"/>
  <c r="AT30" i="25"/>
  <c r="AS30" i="25"/>
  <c r="AR30" i="25"/>
  <c r="AQ30" i="25"/>
  <c r="AP30" i="25"/>
  <c r="AO30" i="25"/>
  <c r="AN30" i="25"/>
  <c r="AM30" i="25"/>
  <c r="AL30" i="25"/>
  <c r="AK30" i="25"/>
  <c r="AJ30" i="25"/>
  <c r="AI30" i="25"/>
  <c r="AH30" i="25"/>
  <c r="AG30" i="25"/>
  <c r="AF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CH29" i="25"/>
  <c r="CG29" i="25"/>
  <c r="CF29" i="25"/>
  <c r="CE29" i="25"/>
  <c r="CD29" i="25"/>
  <c r="CC29" i="25"/>
  <c r="CB29" i="25"/>
  <c r="CA29" i="25"/>
  <c r="BZ29" i="25"/>
  <c r="BY29" i="25"/>
  <c r="BX29" i="25"/>
  <c r="BW29" i="25"/>
  <c r="BV29" i="25"/>
  <c r="BU29" i="25"/>
  <c r="BT29" i="25"/>
  <c r="BS29" i="25"/>
  <c r="BR29" i="25"/>
  <c r="BQ29" i="25"/>
  <c r="BP29" i="25"/>
  <c r="BO29" i="25"/>
  <c r="BN29" i="25"/>
  <c r="BM29" i="25"/>
  <c r="BL29" i="25"/>
  <c r="BK29" i="25"/>
  <c r="BJ29" i="25"/>
  <c r="BI29" i="25"/>
  <c r="BF29" i="25"/>
  <c r="BE29" i="25"/>
  <c r="BD29" i="25"/>
  <c r="BC29" i="25"/>
  <c r="BB29" i="25"/>
  <c r="AZ29" i="25"/>
  <c r="AY29" i="25"/>
  <c r="AX29" i="25"/>
  <c r="AW29" i="25"/>
  <c r="AV29" i="25"/>
  <c r="AU29" i="25"/>
  <c r="AT29" i="25"/>
  <c r="AS29" i="25"/>
  <c r="AR29" i="25"/>
  <c r="AQ29" i="25"/>
  <c r="AP29" i="25"/>
  <c r="AO29" i="25"/>
  <c r="AN29" i="25"/>
  <c r="AM29" i="25"/>
  <c r="AL29" i="25"/>
  <c r="AK29" i="25"/>
  <c r="AJ29" i="25"/>
  <c r="AI29" i="25"/>
  <c r="AH29" i="25"/>
  <c r="AG29" i="25"/>
  <c r="AF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CH28" i="25"/>
  <c r="CG28" i="25"/>
  <c r="CF28" i="25"/>
  <c r="CE28" i="25"/>
  <c r="CD28" i="25"/>
  <c r="CC28" i="25"/>
  <c r="CB28" i="25"/>
  <c r="CA28" i="25"/>
  <c r="BZ28" i="25"/>
  <c r="BY28" i="25"/>
  <c r="BX28" i="25"/>
  <c r="BW28" i="25"/>
  <c r="BV28" i="25"/>
  <c r="BU28" i="25"/>
  <c r="BT28" i="25"/>
  <c r="BS28" i="25"/>
  <c r="BR28" i="25"/>
  <c r="BQ28" i="25"/>
  <c r="BP28" i="25"/>
  <c r="BO28" i="25"/>
  <c r="BN28" i="25"/>
  <c r="BM28" i="25"/>
  <c r="BL28" i="25"/>
  <c r="BK28" i="25"/>
  <c r="BJ28" i="25"/>
  <c r="BI28" i="25"/>
  <c r="BF28" i="25"/>
  <c r="BE28" i="25"/>
  <c r="BD28" i="25"/>
  <c r="BC28" i="25"/>
  <c r="BB28" i="25"/>
  <c r="AZ28" i="25"/>
  <c r="AY28" i="25"/>
  <c r="AX28" i="25"/>
  <c r="AW28" i="25"/>
  <c r="AV28" i="25"/>
  <c r="AU28" i="25"/>
  <c r="AT28" i="25"/>
  <c r="AS28" i="25"/>
  <c r="AR28" i="25"/>
  <c r="AQ28" i="25"/>
  <c r="AP28" i="25"/>
  <c r="AO28" i="25"/>
  <c r="AN28" i="25"/>
  <c r="AM28" i="25"/>
  <c r="AL28" i="25"/>
  <c r="AK28" i="25"/>
  <c r="AJ28" i="25"/>
  <c r="AI28" i="25"/>
  <c r="AH28" i="25"/>
  <c r="AG28" i="25"/>
  <c r="AF28" i="25"/>
  <c r="U28" i="25"/>
  <c r="T28" i="25"/>
  <c r="S28" i="25"/>
  <c r="R28" i="25"/>
  <c r="Q28" i="25"/>
  <c r="P28" i="25"/>
  <c r="O28" i="25"/>
  <c r="N28" i="25"/>
  <c r="M28" i="25"/>
  <c r="L28" i="25"/>
  <c r="K28" i="25"/>
  <c r="J28" i="25"/>
  <c r="I28" i="25"/>
  <c r="CH27" i="25"/>
  <c r="CG27" i="25"/>
  <c r="CF27" i="25"/>
  <c r="CE27" i="25"/>
  <c r="CD27" i="25"/>
  <c r="CC27" i="25"/>
  <c r="CB27" i="25"/>
  <c r="CA27" i="25"/>
  <c r="BZ27" i="25"/>
  <c r="BY27" i="25"/>
  <c r="BX27" i="25"/>
  <c r="BW27" i="25"/>
  <c r="BV27" i="25"/>
  <c r="BU27" i="25"/>
  <c r="BT27" i="25"/>
  <c r="BS27" i="25"/>
  <c r="BR27" i="25"/>
  <c r="BQ27" i="25"/>
  <c r="BP27" i="25"/>
  <c r="BO27" i="25"/>
  <c r="BN27" i="25"/>
  <c r="BM27" i="25"/>
  <c r="BL27" i="25"/>
  <c r="BK27" i="25"/>
  <c r="BJ27" i="25"/>
  <c r="BI27" i="25"/>
  <c r="BF27" i="25"/>
  <c r="BE27" i="25"/>
  <c r="BD27" i="25"/>
  <c r="BC27" i="25"/>
  <c r="BB27" i="25"/>
  <c r="AZ27" i="25"/>
  <c r="AY27" i="25"/>
  <c r="AX27" i="25"/>
  <c r="AW27" i="25"/>
  <c r="AV27" i="25"/>
  <c r="AU27" i="25"/>
  <c r="AT27" i="25"/>
  <c r="AS27" i="25"/>
  <c r="AR27" i="25"/>
  <c r="AQ27" i="25"/>
  <c r="AP27" i="25"/>
  <c r="AO27" i="25"/>
  <c r="AN27" i="25"/>
  <c r="AM27" i="25"/>
  <c r="AL27" i="25"/>
  <c r="AK27" i="25"/>
  <c r="AJ27" i="25"/>
  <c r="AI27" i="25"/>
  <c r="AH27" i="25"/>
  <c r="AG27" i="25"/>
  <c r="AF27" i="25"/>
  <c r="U27" i="25"/>
  <c r="T27" i="25"/>
  <c r="S27" i="25"/>
  <c r="R27" i="25"/>
  <c r="Q27" i="25"/>
  <c r="P27" i="25"/>
  <c r="O27" i="25"/>
  <c r="N27" i="25"/>
  <c r="M27" i="25"/>
  <c r="L27" i="25"/>
  <c r="K27" i="25"/>
  <c r="J27" i="25"/>
  <c r="I27" i="25"/>
  <c r="CH26" i="25"/>
  <c r="CG26" i="25"/>
  <c r="CF26" i="25"/>
  <c r="CE26" i="25"/>
  <c r="CD26" i="25"/>
  <c r="CC26" i="25"/>
  <c r="CB26" i="25"/>
  <c r="CA26" i="25"/>
  <c r="BZ26" i="25"/>
  <c r="BY26" i="25"/>
  <c r="BX26" i="25"/>
  <c r="BW26" i="25"/>
  <c r="BV26" i="25"/>
  <c r="BU26" i="25"/>
  <c r="BT26" i="25"/>
  <c r="BS26" i="25"/>
  <c r="BR26" i="25"/>
  <c r="BQ26" i="25"/>
  <c r="BP26" i="25"/>
  <c r="BO26" i="25"/>
  <c r="BN26" i="25"/>
  <c r="BM26" i="25"/>
  <c r="BL26" i="25"/>
  <c r="BK26" i="25"/>
  <c r="BJ26" i="25"/>
  <c r="BI26" i="25"/>
  <c r="BF26" i="25"/>
  <c r="BE26" i="25"/>
  <c r="BD26" i="25"/>
  <c r="BC26" i="25"/>
  <c r="BB26" i="25"/>
  <c r="AZ26" i="25"/>
  <c r="AY26" i="25"/>
  <c r="AX26" i="25"/>
  <c r="AW26" i="25"/>
  <c r="AV26" i="25"/>
  <c r="AU26" i="25"/>
  <c r="AT26" i="25"/>
  <c r="AS26" i="25"/>
  <c r="AR26" i="25"/>
  <c r="AQ26" i="25"/>
  <c r="AP26" i="25"/>
  <c r="AO26" i="25"/>
  <c r="AN26" i="25"/>
  <c r="AM26" i="25"/>
  <c r="AL26" i="25"/>
  <c r="AK26" i="25"/>
  <c r="AJ26" i="25"/>
  <c r="AI26" i="25"/>
  <c r="AH26" i="25"/>
  <c r="AG26" i="25"/>
  <c r="AF26" i="25"/>
  <c r="U26" i="25"/>
  <c r="T26" i="25"/>
  <c r="S26" i="25"/>
  <c r="R26" i="25"/>
  <c r="Q26" i="25"/>
  <c r="P26" i="25"/>
  <c r="O26" i="25"/>
  <c r="N26" i="25"/>
  <c r="M26" i="25"/>
  <c r="L26" i="25"/>
  <c r="K26" i="25"/>
  <c r="J26" i="25"/>
  <c r="I26" i="25"/>
  <c r="CH25" i="25"/>
  <c r="CG25" i="25"/>
  <c r="CF25" i="25"/>
  <c r="CE25" i="25"/>
  <c r="CD25" i="25"/>
  <c r="CC25" i="25"/>
  <c r="CB25" i="25"/>
  <c r="CA25" i="25"/>
  <c r="BZ25" i="25"/>
  <c r="BY25" i="25"/>
  <c r="BX25" i="25"/>
  <c r="BW25" i="25"/>
  <c r="BV25" i="25"/>
  <c r="BU25" i="25"/>
  <c r="BT25" i="25"/>
  <c r="BS25" i="25"/>
  <c r="BR25" i="25"/>
  <c r="BQ25" i="25"/>
  <c r="BP25" i="25"/>
  <c r="BO25" i="25"/>
  <c r="BN25" i="25"/>
  <c r="BM25" i="25"/>
  <c r="BL25" i="25"/>
  <c r="BK25" i="25"/>
  <c r="BJ25" i="25"/>
  <c r="BI25" i="25"/>
  <c r="BF25" i="25"/>
  <c r="BE25" i="25"/>
  <c r="BD25" i="25"/>
  <c r="BC25" i="25"/>
  <c r="BB25" i="25"/>
  <c r="AZ25" i="25"/>
  <c r="AY25" i="25"/>
  <c r="AX25" i="25"/>
  <c r="AW25" i="25"/>
  <c r="AV25" i="25"/>
  <c r="AU25" i="25"/>
  <c r="AT25" i="25"/>
  <c r="AS25" i="25"/>
  <c r="AR25" i="25"/>
  <c r="AQ25" i="25"/>
  <c r="AP25" i="25"/>
  <c r="AO25" i="25"/>
  <c r="AN25" i="25"/>
  <c r="AM25" i="25"/>
  <c r="AL25" i="25"/>
  <c r="AK25" i="25"/>
  <c r="AJ25" i="25"/>
  <c r="AI25" i="25"/>
  <c r="AH25" i="25"/>
  <c r="AG25" i="25"/>
  <c r="AF25" i="25"/>
  <c r="U25" i="25"/>
  <c r="T25" i="25"/>
  <c r="S25" i="25"/>
  <c r="R25" i="25"/>
  <c r="Q25" i="25"/>
  <c r="P25" i="25"/>
  <c r="O25" i="25"/>
  <c r="N25" i="25"/>
  <c r="M25" i="25"/>
  <c r="L25" i="25"/>
  <c r="K25" i="25"/>
  <c r="J25" i="25"/>
  <c r="I25" i="25"/>
  <c r="CH24" i="25"/>
  <c r="CG24" i="25"/>
  <c r="CF24" i="25"/>
  <c r="CE24" i="25"/>
  <c r="CD24" i="25"/>
  <c r="CC24" i="25"/>
  <c r="CB24" i="25"/>
  <c r="CA24" i="25"/>
  <c r="BZ24" i="25"/>
  <c r="BY24" i="25"/>
  <c r="BX24" i="25"/>
  <c r="BW24" i="25"/>
  <c r="BV24" i="25"/>
  <c r="BU24" i="25"/>
  <c r="BT24" i="25"/>
  <c r="BS24" i="25"/>
  <c r="BR24" i="25"/>
  <c r="BQ24" i="25"/>
  <c r="BP24" i="25"/>
  <c r="BO24" i="25"/>
  <c r="BN24" i="25"/>
  <c r="BM24" i="25"/>
  <c r="BL24" i="25"/>
  <c r="BK24" i="25"/>
  <c r="BJ24" i="25"/>
  <c r="BI24" i="25"/>
  <c r="BF24" i="25"/>
  <c r="BE24" i="25"/>
  <c r="BD24" i="25"/>
  <c r="BC24" i="25"/>
  <c r="BB24" i="25"/>
  <c r="AZ24" i="25"/>
  <c r="AY24" i="25"/>
  <c r="AX24" i="25"/>
  <c r="AW24" i="25"/>
  <c r="AV24" i="25"/>
  <c r="AU24" i="25"/>
  <c r="AT24" i="25"/>
  <c r="AS24" i="25"/>
  <c r="AR24" i="25"/>
  <c r="AQ24" i="25"/>
  <c r="AP24" i="25"/>
  <c r="AO24" i="25"/>
  <c r="AN24" i="25"/>
  <c r="AM24" i="25"/>
  <c r="AL24" i="25"/>
  <c r="AK24" i="25"/>
  <c r="AJ24" i="25"/>
  <c r="AI24" i="25"/>
  <c r="AH24" i="25"/>
  <c r="AG24" i="25"/>
  <c r="AF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CH23" i="25"/>
  <c r="CG23" i="25"/>
  <c r="CF23" i="25"/>
  <c r="CE23" i="25"/>
  <c r="CD23" i="25"/>
  <c r="CC23" i="25"/>
  <c r="CB23" i="25"/>
  <c r="CA23" i="25"/>
  <c r="BZ23" i="25"/>
  <c r="BY23" i="25"/>
  <c r="BX23" i="25"/>
  <c r="BW23" i="25"/>
  <c r="BV23" i="25"/>
  <c r="BU23" i="25"/>
  <c r="BT23" i="25"/>
  <c r="BS23" i="25"/>
  <c r="BR23" i="25"/>
  <c r="BQ23" i="25"/>
  <c r="BP23" i="25"/>
  <c r="BO23" i="25"/>
  <c r="BN23" i="25"/>
  <c r="BM23" i="25"/>
  <c r="BL23" i="25"/>
  <c r="BK23" i="25"/>
  <c r="BJ23" i="25"/>
  <c r="BI23" i="25"/>
  <c r="BF23" i="25"/>
  <c r="BE23" i="25"/>
  <c r="BD23" i="25"/>
  <c r="BC23" i="25"/>
  <c r="BB23" i="25"/>
  <c r="AZ23" i="25"/>
  <c r="AY23" i="25"/>
  <c r="AX23" i="25"/>
  <c r="AW23" i="25"/>
  <c r="AV23" i="25"/>
  <c r="AU23" i="25"/>
  <c r="AT23" i="25"/>
  <c r="AS23" i="25"/>
  <c r="AR23" i="25"/>
  <c r="AQ23" i="25"/>
  <c r="AP23" i="25"/>
  <c r="AO23" i="25"/>
  <c r="AN23" i="25"/>
  <c r="AM23" i="25"/>
  <c r="AL23" i="25"/>
  <c r="AK23" i="25"/>
  <c r="AJ23" i="25"/>
  <c r="AI23" i="25"/>
  <c r="AH23" i="25"/>
  <c r="AG23" i="25"/>
  <c r="AF23" i="25"/>
  <c r="U23" i="25"/>
  <c r="T23" i="25"/>
  <c r="S23" i="25"/>
  <c r="R23" i="25"/>
  <c r="Q23" i="25"/>
  <c r="P23" i="25"/>
  <c r="O23" i="25"/>
  <c r="N23" i="25"/>
  <c r="M23" i="25"/>
  <c r="L23" i="25"/>
  <c r="K23" i="25"/>
  <c r="J23" i="25"/>
  <c r="I23" i="25"/>
  <c r="CH22" i="25"/>
  <c r="CG22" i="25"/>
  <c r="CF22" i="25"/>
  <c r="CE22" i="25"/>
  <c r="CD22" i="25"/>
  <c r="CC22" i="25"/>
  <c r="CB22" i="25"/>
  <c r="CA22" i="25"/>
  <c r="BZ22" i="25"/>
  <c r="BY22" i="25"/>
  <c r="BX22" i="25"/>
  <c r="BW22" i="25"/>
  <c r="BV22" i="25"/>
  <c r="BU22" i="25"/>
  <c r="BT22" i="25"/>
  <c r="BS22" i="25"/>
  <c r="BR22" i="25"/>
  <c r="BQ22" i="25"/>
  <c r="BP22" i="25"/>
  <c r="BO22" i="25"/>
  <c r="BN22" i="25"/>
  <c r="BM22" i="25"/>
  <c r="BL22" i="25"/>
  <c r="BK22" i="25"/>
  <c r="BJ22" i="25"/>
  <c r="BI22" i="25"/>
  <c r="BF22" i="25"/>
  <c r="BE22" i="25"/>
  <c r="BD22" i="25"/>
  <c r="BC22" i="25"/>
  <c r="BB22" i="25"/>
  <c r="AZ22" i="25"/>
  <c r="AY22" i="25"/>
  <c r="AX22" i="25"/>
  <c r="AW22" i="25"/>
  <c r="AV22" i="25"/>
  <c r="AU22" i="25"/>
  <c r="AT22" i="25"/>
  <c r="AS22" i="25"/>
  <c r="AR22" i="25"/>
  <c r="AQ22" i="25"/>
  <c r="AP22" i="25"/>
  <c r="AO22" i="25"/>
  <c r="AN22" i="25"/>
  <c r="AM22" i="25"/>
  <c r="AL22" i="25"/>
  <c r="AK22" i="25"/>
  <c r="AJ22" i="25"/>
  <c r="AI22" i="25"/>
  <c r="AH22" i="25"/>
  <c r="AG22" i="25"/>
  <c r="AF22" i="25"/>
  <c r="U22" i="25"/>
  <c r="T22" i="25"/>
  <c r="S22" i="25"/>
  <c r="R22" i="25"/>
  <c r="Q22" i="25"/>
  <c r="P22" i="25"/>
  <c r="O22" i="25"/>
  <c r="N22" i="25"/>
  <c r="M22" i="25"/>
  <c r="L22" i="25"/>
  <c r="K22" i="25"/>
  <c r="J22" i="25"/>
  <c r="I22" i="25"/>
  <c r="CH21" i="25"/>
  <c r="CG21" i="25"/>
  <c r="CF21" i="25"/>
  <c r="CE21" i="25"/>
  <c r="CD21" i="25"/>
  <c r="CC21" i="25"/>
  <c r="CB21" i="25"/>
  <c r="CA21" i="25"/>
  <c r="BZ21" i="25"/>
  <c r="BY21" i="25"/>
  <c r="BX21" i="25"/>
  <c r="BW21" i="25"/>
  <c r="BV21" i="25"/>
  <c r="BU21" i="25"/>
  <c r="BT21" i="25"/>
  <c r="BS21" i="25"/>
  <c r="BR21" i="25"/>
  <c r="BQ21" i="25"/>
  <c r="BP21" i="25"/>
  <c r="BO21" i="25"/>
  <c r="BN21" i="25"/>
  <c r="BM21" i="25"/>
  <c r="BL21" i="25"/>
  <c r="BK21" i="25"/>
  <c r="BJ21" i="25"/>
  <c r="BI21" i="25"/>
  <c r="BF21" i="25"/>
  <c r="BE21" i="25"/>
  <c r="BD21" i="25"/>
  <c r="BC21" i="25"/>
  <c r="BB21" i="25"/>
  <c r="AZ21" i="25"/>
  <c r="AY21" i="25"/>
  <c r="AX21" i="25"/>
  <c r="AW21" i="25"/>
  <c r="AV21" i="25"/>
  <c r="AU21" i="25"/>
  <c r="AT21" i="25"/>
  <c r="AS21" i="25"/>
  <c r="AR21" i="25"/>
  <c r="AQ21" i="25"/>
  <c r="AP21" i="25"/>
  <c r="AO21" i="25"/>
  <c r="AN21" i="25"/>
  <c r="AM21" i="25"/>
  <c r="AL21" i="25"/>
  <c r="AK21" i="25"/>
  <c r="AJ21" i="25"/>
  <c r="AI21" i="25"/>
  <c r="AH21" i="25"/>
  <c r="AG21" i="25"/>
  <c r="AF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CH20" i="25"/>
  <c r="CG20" i="25"/>
  <c r="CF20" i="25"/>
  <c r="CE20" i="25"/>
  <c r="CD20" i="25"/>
  <c r="CC20" i="25"/>
  <c r="CB20" i="25"/>
  <c r="CA20" i="25"/>
  <c r="BZ20" i="25"/>
  <c r="BY20" i="25"/>
  <c r="BX20" i="25"/>
  <c r="BW20" i="25"/>
  <c r="BV20" i="25"/>
  <c r="BU20" i="25"/>
  <c r="BT20" i="25"/>
  <c r="BS20" i="25"/>
  <c r="BR20" i="25"/>
  <c r="BQ20" i="25"/>
  <c r="BP20" i="25"/>
  <c r="BO20" i="25"/>
  <c r="BN20" i="25"/>
  <c r="BM20" i="25"/>
  <c r="BL20" i="25"/>
  <c r="BK20" i="25"/>
  <c r="BJ20" i="25"/>
  <c r="BI20" i="25"/>
  <c r="BF20" i="25"/>
  <c r="BE20" i="25"/>
  <c r="BD20" i="25"/>
  <c r="BC20" i="25"/>
  <c r="BB20" i="25"/>
  <c r="AZ20" i="25"/>
  <c r="AY20" i="25"/>
  <c r="AX20" i="25"/>
  <c r="AW20" i="25"/>
  <c r="AV20" i="25"/>
  <c r="AU20" i="25"/>
  <c r="AT20" i="25"/>
  <c r="AS20" i="25"/>
  <c r="AR20" i="25"/>
  <c r="AQ20" i="25"/>
  <c r="AP20" i="25"/>
  <c r="AO20" i="25"/>
  <c r="AN20" i="25"/>
  <c r="AM20" i="25"/>
  <c r="AL20" i="25"/>
  <c r="AK20" i="25"/>
  <c r="AJ20" i="25"/>
  <c r="AI20" i="25"/>
  <c r="AH20" i="25"/>
  <c r="AG20" i="25"/>
  <c r="AF20" i="25"/>
  <c r="U20" i="25"/>
  <c r="T20" i="25"/>
  <c r="S20" i="25"/>
  <c r="R20" i="25"/>
  <c r="Q20" i="25"/>
  <c r="P20" i="25"/>
  <c r="O20" i="25"/>
  <c r="N20" i="25"/>
  <c r="M20" i="25"/>
  <c r="L20" i="25"/>
  <c r="K20" i="25"/>
  <c r="J20" i="25"/>
  <c r="I20" i="25"/>
  <c r="CH19" i="25"/>
  <c r="CG19" i="25"/>
  <c r="CF19" i="25"/>
  <c r="CE19" i="25"/>
  <c r="CD19" i="25"/>
  <c r="CC19" i="25"/>
  <c r="CB19" i="25"/>
  <c r="CA19" i="25"/>
  <c r="BZ19" i="25"/>
  <c r="BY19" i="25"/>
  <c r="BX19" i="25"/>
  <c r="BW19" i="25"/>
  <c r="BV19" i="25"/>
  <c r="BU19" i="25"/>
  <c r="BT19" i="25"/>
  <c r="BS19" i="25"/>
  <c r="BR19" i="25"/>
  <c r="BQ19" i="25"/>
  <c r="BP19" i="25"/>
  <c r="BO19" i="25"/>
  <c r="BN19" i="25"/>
  <c r="BM19" i="25"/>
  <c r="BL19" i="25"/>
  <c r="BK19" i="25"/>
  <c r="BJ19" i="25"/>
  <c r="BI19" i="25"/>
  <c r="BF19" i="25"/>
  <c r="BE19" i="25"/>
  <c r="BD19" i="25"/>
  <c r="BC19" i="25"/>
  <c r="BB19" i="25"/>
  <c r="AZ19" i="25"/>
  <c r="AY19" i="25"/>
  <c r="AX19" i="25"/>
  <c r="AW19" i="25"/>
  <c r="AV19" i="25"/>
  <c r="AU19" i="25"/>
  <c r="AT19" i="25"/>
  <c r="AS19" i="25"/>
  <c r="AR19" i="25"/>
  <c r="AQ19" i="25"/>
  <c r="AP19" i="25"/>
  <c r="AO19" i="25"/>
  <c r="AN19" i="25"/>
  <c r="AM19" i="25"/>
  <c r="AL19" i="25"/>
  <c r="AK19" i="25"/>
  <c r="AJ19" i="25"/>
  <c r="AI19" i="25"/>
  <c r="AH19" i="25"/>
  <c r="AG19" i="25"/>
  <c r="AF19" i="25"/>
  <c r="U19" i="25"/>
  <c r="T19" i="25"/>
  <c r="S19" i="25"/>
  <c r="R19" i="25"/>
  <c r="Q19" i="25"/>
  <c r="P19" i="25"/>
  <c r="O19" i="25"/>
  <c r="N19" i="25"/>
  <c r="M19" i="25"/>
  <c r="L19" i="25"/>
  <c r="K19" i="25"/>
  <c r="J19" i="25"/>
  <c r="I19" i="25"/>
  <c r="CH18" i="25"/>
  <c r="CG18" i="25"/>
  <c r="CF18" i="25"/>
  <c r="CE18" i="25"/>
  <c r="CD18" i="25"/>
  <c r="CC18" i="25"/>
  <c r="CB18" i="25"/>
  <c r="CA18" i="25"/>
  <c r="BZ18" i="25"/>
  <c r="BY18" i="25"/>
  <c r="BX18" i="25"/>
  <c r="BW18" i="25"/>
  <c r="BV18" i="25"/>
  <c r="BU18" i="25"/>
  <c r="BT18" i="25"/>
  <c r="BS18" i="25"/>
  <c r="BR18" i="25"/>
  <c r="BQ18" i="25"/>
  <c r="BP18" i="25"/>
  <c r="BO18" i="25"/>
  <c r="BN18" i="25"/>
  <c r="BM18" i="25"/>
  <c r="BL18" i="25"/>
  <c r="BK18" i="25"/>
  <c r="BJ18" i="25"/>
  <c r="BI18" i="25"/>
  <c r="BF18" i="25"/>
  <c r="BE18" i="25"/>
  <c r="BD18" i="25"/>
  <c r="BC18" i="25"/>
  <c r="BB18" i="25"/>
  <c r="AZ18" i="25"/>
  <c r="AY18" i="25"/>
  <c r="AX18" i="25"/>
  <c r="AW18" i="25"/>
  <c r="AV18" i="25"/>
  <c r="AU18" i="25"/>
  <c r="AT18" i="25"/>
  <c r="AS18" i="25"/>
  <c r="AR18" i="25"/>
  <c r="AQ18" i="25"/>
  <c r="AP18" i="25"/>
  <c r="AO18" i="25"/>
  <c r="AN18" i="25"/>
  <c r="AM18" i="25"/>
  <c r="AL18" i="25"/>
  <c r="AK18" i="25"/>
  <c r="AJ18" i="25"/>
  <c r="AI18" i="25"/>
  <c r="AH18" i="25"/>
  <c r="AG18" i="25"/>
  <c r="AF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CH16" i="25"/>
  <c r="CG16" i="25"/>
  <c r="CF16" i="25"/>
  <c r="CE16" i="25"/>
  <c r="CD16" i="25"/>
  <c r="CC16" i="25"/>
  <c r="CB16" i="25"/>
  <c r="CA16" i="25"/>
  <c r="BZ16" i="25"/>
  <c r="BY16" i="25"/>
  <c r="BX16" i="25"/>
  <c r="BW16" i="25"/>
  <c r="BV16" i="25"/>
  <c r="BU16" i="25"/>
  <c r="BT16" i="25"/>
  <c r="BS16" i="25"/>
  <c r="BR16" i="25"/>
  <c r="BQ16" i="25"/>
  <c r="BP16" i="25"/>
  <c r="BO16" i="25"/>
  <c r="BN16" i="25"/>
  <c r="BM16" i="25"/>
  <c r="BL16" i="25"/>
  <c r="BK16" i="25"/>
  <c r="BJ16" i="25"/>
  <c r="BI16" i="25"/>
  <c r="BF16" i="25"/>
  <c r="BE16" i="25"/>
  <c r="BD16" i="25"/>
  <c r="BC16" i="25"/>
  <c r="BB16" i="25"/>
  <c r="AZ16" i="25"/>
  <c r="AY16" i="25"/>
  <c r="AX16" i="25"/>
  <c r="AW16" i="25"/>
  <c r="AV16" i="25"/>
  <c r="AU16" i="25"/>
  <c r="AT16" i="25"/>
  <c r="AS16" i="25"/>
  <c r="AR16" i="25"/>
  <c r="AQ16" i="25"/>
  <c r="AP16" i="25"/>
  <c r="AO16" i="25"/>
  <c r="AN16" i="25"/>
  <c r="AM16" i="25"/>
  <c r="AL16" i="25"/>
  <c r="AK16" i="25"/>
  <c r="AJ16" i="25"/>
  <c r="AI16" i="25"/>
  <c r="AH16" i="25"/>
  <c r="AG16" i="25"/>
  <c r="AF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CJ15" i="25"/>
  <c r="CH15" i="25"/>
  <c r="CG15" i="25"/>
  <c r="CF15" i="25"/>
  <c r="CE15" i="25"/>
  <c r="CD15" i="25"/>
  <c r="CC15" i="25"/>
  <c r="CB15" i="25"/>
  <c r="CA15" i="25"/>
  <c r="BZ15" i="25"/>
  <c r="BY15" i="25"/>
  <c r="BX15" i="25"/>
  <c r="BW15" i="25"/>
  <c r="BV15" i="25"/>
  <c r="BU15" i="25"/>
  <c r="BT15" i="25"/>
  <c r="BS15" i="25"/>
  <c r="BR15" i="25"/>
  <c r="BQ15" i="25"/>
  <c r="BP15" i="25"/>
  <c r="BO15" i="25"/>
  <c r="BN15" i="25"/>
  <c r="BM15" i="25"/>
  <c r="BL15" i="25"/>
  <c r="BK15" i="25"/>
  <c r="BJ15" i="25"/>
  <c r="BI15" i="25"/>
  <c r="BG15" i="25"/>
  <c r="BF15" i="25"/>
  <c r="BE15" i="25"/>
  <c r="BD15" i="25"/>
  <c r="BC15" i="25"/>
  <c r="BB15" i="25"/>
  <c r="AZ15" i="25"/>
  <c r="AY15" i="25"/>
  <c r="AX15" i="25"/>
  <c r="AW15" i="25"/>
  <c r="AV15" i="25"/>
  <c r="AU15" i="25"/>
  <c r="AT15" i="25"/>
  <c r="AS15" i="25"/>
  <c r="AR15" i="25"/>
  <c r="AQ15" i="25"/>
  <c r="AP15" i="25"/>
  <c r="AO15" i="25"/>
  <c r="AN15" i="25"/>
  <c r="AM15" i="25"/>
  <c r="AL15" i="25"/>
  <c r="AK15" i="25"/>
  <c r="AJ15" i="25"/>
  <c r="AI15" i="25"/>
  <c r="AH15" i="25"/>
  <c r="AG15" i="25"/>
  <c r="AF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CH14" i="25"/>
  <c r="CG14" i="25"/>
  <c r="CF14" i="25"/>
  <c r="CE14" i="25"/>
  <c r="CD14" i="25"/>
  <c r="CC14" i="25"/>
  <c r="CB14" i="25"/>
  <c r="CA14" i="25"/>
  <c r="BZ14" i="25"/>
  <c r="BY14" i="25"/>
  <c r="BX14" i="25"/>
  <c r="BW14" i="25"/>
  <c r="BV14" i="25"/>
  <c r="BU14" i="25"/>
  <c r="BT14" i="25"/>
  <c r="BS14" i="25"/>
  <c r="BR14" i="25"/>
  <c r="BQ14" i="25"/>
  <c r="BP14" i="25"/>
  <c r="BO14" i="25"/>
  <c r="BN14" i="25"/>
  <c r="BM14" i="25"/>
  <c r="BL14" i="25"/>
  <c r="BK14" i="25"/>
  <c r="BJ14" i="25"/>
  <c r="BI14" i="25"/>
  <c r="BG14" i="25"/>
  <c r="BF14" i="25"/>
  <c r="BE14" i="25"/>
  <c r="BD14" i="25"/>
  <c r="BC14" i="25"/>
  <c r="BB14" i="25"/>
  <c r="AZ14" i="25"/>
  <c r="AY14" i="25"/>
  <c r="AX14" i="25"/>
  <c r="AW14" i="25"/>
  <c r="AV14" i="25"/>
  <c r="AU14" i="25"/>
  <c r="AT14" i="25"/>
  <c r="AS14" i="25"/>
  <c r="AR14" i="25"/>
  <c r="AQ14" i="25"/>
  <c r="AP14" i="25"/>
  <c r="AO14" i="25"/>
  <c r="AN14" i="25"/>
  <c r="AM14" i="25"/>
  <c r="AL14" i="25"/>
  <c r="AK14" i="25"/>
  <c r="AJ14" i="25"/>
  <c r="AI14" i="25"/>
  <c r="AH14" i="25"/>
  <c r="AG14" i="25"/>
  <c r="AF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I14" i="25"/>
  <c r="CH13" i="25"/>
  <c r="CG13" i="25"/>
  <c r="CF13" i="25"/>
  <c r="CE13" i="25"/>
  <c r="CD13" i="25"/>
  <c r="CC13" i="25"/>
  <c r="CB13" i="25"/>
  <c r="CA13" i="25"/>
  <c r="BZ13" i="25"/>
  <c r="BY13" i="25"/>
  <c r="BX13" i="25"/>
  <c r="BW13" i="25"/>
  <c r="BV13" i="25"/>
  <c r="BU13" i="25"/>
  <c r="BT13" i="25"/>
  <c r="BS13" i="25"/>
  <c r="BR13" i="25"/>
  <c r="BQ13" i="25"/>
  <c r="BP13" i="25"/>
  <c r="BO13" i="25"/>
  <c r="BN13" i="25"/>
  <c r="BM13" i="25"/>
  <c r="BL13" i="25"/>
  <c r="BK13" i="25"/>
  <c r="BJ13" i="25"/>
  <c r="BI13" i="25"/>
  <c r="BG13" i="25"/>
  <c r="BF13" i="25"/>
  <c r="BE13" i="25"/>
  <c r="BD13" i="25"/>
  <c r="BC13" i="25"/>
  <c r="BB13" i="25"/>
  <c r="AZ13" i="25"/>
  <c r="AY13" i="25"/>
  <c r="AX13" i="25"/>
  <c r="AW13" i="25"/>
  <c r="AV13" i="25"/>
  <c r="AU13" i="25"/>
  <c r="AT13" i="25"/>
  <c r="AS13" i="25"/>
  <c r="AR13" i="25"/>
  <c r="AQ13" i="25"/>
  <c r="AP13" i="25"/>
  <c r="AO13" i="25"/>
  <c r="AN13" i="25"/>
  <c r="AM13" i="25"/>
  <c r="AL13" i="25"/>
  <c r="AK13" i="25"/>
  <c r="AJ13" i="25"/>
  <c r="AI13" i="25"/>
  <c r="AH13" i="25"/>
  <c r="AG13" i="25"/>
  <c r="AF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CH12" i="25"/>
  <c r="CG12" i="25"/>
  <c r="CF12" i="25"/>
  <c r="CE12" i="25"/>
  <c r="CD12" i="25"/>
  <c r="CC12" i="25"/>
  <c r="CB12" i="25"/>
  <c r="CA12" i="25"/>
  <c r="BZ12" i="25"/>
  <c r="BY12" i="25"/>
  <c r="BX12" i="25"/>
  <c r="BW12" i="25"/>
  <c r="BV12" i="25"/>
  <c r="BU12" i="25"/>
  <c r="BT12" i="25"/>
  <c r="BS12" i="25"/>
  <c r="BR12" i="25"/>
  <c r="BQ12" i="25"/>
  <c r="BP12" i="25"/>
  <c r="BO12" i="25"/>
  <c r="BN12" i="25"/>
  <c r="BM12" i="25"/>
  <c r="BL12" i="25"/>
  <c r="BK12" i="25"/>
  <c r="BJ12" i="25"/>
  <c r="BI12" i="25"/>
  <c r="BF12" i="25"/>
  <c r="BE12" i="25"/>
  <c r="BD12" i="25"/>
  <c r="BC12" i="25"/>
  <c r="BB12" i="25"/>
  <c r="AZ12" i="25"/>
  <c r="AY12" i="25"/>
  <c r="AX12" i="25"/>
  <c r="AW12" i="25"/>
  <c r="AV12" i="25"/>
  <c r="AU12" i="25"/>
  <c r="AT12" i="25"/>
  <c r="AS12" i="25"/>
  <c r="AR12" i="25"/>
  <c r="AQ12" i="25"/>
  <c r="AP12" i="25"/>
  <c r="AO12" i="25"/>
  <c r="AN12" i="25"/>
  <c r="AM12" i="25"/>
  <c r="AK12" i="25"/>
  <c r="AJ12" i="25"/>
  <c r="AI12" i="25"/>
  <c r="AH12" i="25"/>
  <c r="AG12" i="25"/>
  <c r="AF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CH11" i="25"/>
  <c r="CG11" i="25"/>
  <c r="CF11" i="25"/>
  <c r="CE11" i="25"/>
  <c r="CD11" i="25"/>
  <c r="CC11" i="25"/>
  <c r="CB11" i="25"/>
  <c r="CA11" i="25"/>
  <c r="BZ11" i="25"/>
  <c r="BY11" i="25"/>
  <c r="BX11" i="25"/>
  <c r="BW11" i="25"/>
  <c r="BV11" i="25"/>
  <c r="BU11" i="25"/>
  <c r="BT11" i="25"/>
  <c r="BS11" i="25"/>
  <c r="BR11" i="25"/>
  <c r="BQ11" i="25"/>
  <c r="BP11" i="25"/>
  <c r="BO11" i="25"/>
  <c r="BN11" i="25"/>
  <c r="BM11" i="25"/>
  <c r="BL11" i="25"/>
  <c r="BK11" i="25"/>
  <c r="BJ11" i="25"/>
  <c r="BI11" i="25"/>
  <c r="BF11" i="25"/>
  <c r="BE11" i="25"/>
  <c r="BD11" i="25"/>
  <c r="BC11" i="25"/>
  <c r="BB11" i="25"/>
  <c r="AZ11" i="25"/>
  <c r="AY11" i="25"/>
  <c r="AX11" i="25"/>
  <c r="AW11" i="25"/>
  <c r="AV11" i="25"/>
  <c r="AU11" i="25"/>
  <c r="AT11" i="25"/>
  <c r="AS11" i="25"/>
  <c r="AR11" i="25"/>
  <c r="AQ11" i="25"/>
  <c r="AP11" i="25"/>
  <c r="AO11" i="25"/>
  <c r="AN11" i="25"/>
  <c r="AM11" i="25"/>
  <c r="AK11" i="25"/>
  <c r="AJ11" i="25"/>
  <c r="AI11" i="25"/>
  <c r="AH11" i="25"/>
  <c r="AG11" i="25"/>
  <c r="AF11" i="25"/>
  <c r="U11" i="25"/>
  <c r="T11" i="25"/>
  <c r="S11" i="25"/>
  <c r="R11" i="25"/>
  <c r="Q11" i="25"/>
  <c r="P11" i="25"/>
  <c r="N11" i="25"/>
  <c r="M11" i="25"/>
  <c r="L11" i="25"/>
  <c r="K11" i="25"/>
  <c r="J11" i="25"/>
  <c r="I11" i="25"/>
  <c r="CH10" i="25"/>
  <c r="CG10" i="25"/>
  <c r="CF10" i="25"/>
  <c r="CE10" i="25"/>
  <c r="CD10" i="25"/>
  <c r="CC10" i="25"/>
  <c r="CB10" i="25"/>
  <c r="CA10" i="25"/>
  <c r="BZ10" i="25"/>
  <c r="BY10" i="25"/>
  <c r="BX10" i="25"/>
  <c r="BW10" i="25"/>
  <c r="BV10" i="25"/>
  <c r="BU10" i="25"/>
  <c r="BT10" i="25"/>
  <c r="BS10" i="25"/>
  <c r="BR10" i="25"/>
  <c r="BQ10" i="25"/>
  <c r="BP10" i="25"/>
  <c r="BO10" i="25"/>
  <c r="BN10" i="25"/>
  <c r="BM10" i="25"/>
  <c r="BL10" i="25"/>
  <c r="BK10" i="25"/>
  <c r="BJ10" i="25"/>
  <c r="BI10" i="25"/>
  <c r="BF10" i="25"/>
  <c r="BE10" i="25"/>
  <c r="BD10" i="25"/>
  <c r="BC10" i="25"/>
  <c r="BB10" i="25"/>
  <c r="AZ10" i="25"/>
  <c r="AY10" i="25"/>
  <c r="AX10" i="25"/>
  <c r="AW10" i="25"/>
  <c r="AV10" i="25"/>
  <c r="AU10" i="25"/>
  <c r="AT10" i="25"/>
  <c r="AS10" i="25"/>
  <c r="AR10" i="25"/>
  <c r="AQ10" i="25"/>
  <c r="AP10" i="25"/>
  <c r="AO10" i="25"/>
  <c r="AN10" i="25"/>
  <c r="AM10" i="25"/>
  <c r="AK10" i="25"/>
  <c r="AJ10" i="25"/>
  <c r="AI10" i="25"/>
  <c r="AH10" i="25"/>
  <c r="AG10" i="25"/>
  <c r="AF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CJ9" i="25"/>
  <c r="CH9" i="25"/>
  <c r="CG9" i="25"/>
  <c r="CF9" i="25"/>
  <c r="CE9" i="25"/>
  <c r="CD9" i="25"/>
  <c r="CC9" i="25"/>
  <c r="CB9" i="25"/>
  <c r="CA9" i="25"/>
  <c r="BZ9" i="25"/>
  <c r="BY9" i="25"/>
  <c r="BX9" i="25"/>
  <c r="BW9" i="25"/>
  <c r="BV9" i="25"/>
  <c r="BU9" i="25"/>
  <c r="BT9" i="25"/>
  <c r="BS9" i="25"/>
  <c r="BR9" i="25"/>
  <c r="BQ9" i="25"/>
  <c r="BP9" i="25"/>
  <c r="BO9" i="25"/>
  <c r="BN9" i="25"/>
  <c r="BM9" i="25"/>
  <c r="BL9" i="25"/>
  <c r="BK9" i="25"/>
  <c r="BJ9" i="25"/>
  <c r="BI9" i="25"/>
  <c r="BG9" i="25"/>
  <c r="BF9" i="25"/>
  <c r="BE9" i="25"/>
  <c r="BD9" i="25"/>
  <c r="BC9" i="25"/>
  <c r="BB9" i="25"/>
  <c r="AZ9" i="25"/>
  <c r="AY9" i="25"/>
  <c r="AX9" i="25"/>
  <c r="AW9" i="25"/>
  <c r="AV9" i="25"/>
  <c r="AU9" i="25"/>
  <c r="AT9" i="25"/>
  <c r="AS9" i="25"/>
  <c r="AR9" i="25"/>
  <c r="AQ9" i="25"/>
  <c r="AP9" i="25"/>
  <c r="AO9" i="25"/>
  <c r="AN9" i="25"/>
  <c r="AM9" i="25"/>
  <c r="AL9" i="25"/>
  <c r="AK9" i="25"/>
  <c r="AJ9" i="25"/>
  <c r="AI9" i="25"/>
  <c r="AH9" i="25"/>
  <c r="AG9" i="25"/>
  <c r="AF9" i="25"/>
  <c r="U9" i="25"/>
  <c r="T9" i="25"/>
  <c r="S9" i="25"/>
  <c r="R9" i="25"/>
  <c r="Q9" i="25"/>
  <c r="P9" i="25"/>
  <c r="O9" i="25"/>
  <c r="N9" i="25"/>
  <c r="M9" i="25"/>
  <c r="L9" i="25"/>
  <c r="K9" i="25"/>
  <c r="J9" i="25"/>
  <c r="I9" i="25"/>
  <c r="CH8" i="25"/>
  <c r="CG8" i="25"/>
  <c r="CF8" i="25"/>
  <c r="CE8" i="25"/>
  <c r="CD8" i="25"/>
  <c r="CC8" i="25"/>
  <c r="CB8" i="25"/>
  <c r="CA8" i="25"/>
  <c r="BZ8" i="25"/>
  <c r="BY8" i="25"/>
  <c r="BX8" i="25"/>
  <c r="BW8" i="25"/>
  <c r="BV8" i="25"/>
  <c r="BU8" i="25"/>
  <c r="BT8" i="25"/>
  <c r="BS8" i="25"/>
  <c r="BR8" i="25"/>
  <c r="BQ8" i="25"/>
  <c r="BP8" i="25"/>
  <c r="BO8" i="25"/>
  <c r="BN8" i="25"/>
  <c r="BM8" i="25"/>
  <c r="BL8" i="25"/>
  <c r="BK8" i="25"/>
  <c r="BJ8" i="25"/>
  <c r="BI8" i="25"/>
  <c r="BG8" i="25"/>
  <c r="BF8" i="25"/>
  <c r="BE8" i="25"/>
  <c r="BD8" i="25"/>
  <c r="BC8" i="25"/>
  <c r="BB8" i="25"/>
  <c r="AZ8" i="25"/>
  <c r="AY8" i="25"/>
  <c r="AX8" i="25"/>
  <c r="AW8" i="25"/>
  <c r="AV8" i="25"/>
  <c r="AU8" i="25"/>
  <c r="AT8" i="25"/>
  <c r="AS8" i="25"/>
  <c r="AR8" i="25"/>
  <c r="AQ8" i="25"/>
  <c r="AP8" i="25"/>
  <c r="AO8" i="25"/>
  <c r="AN8" i="25"/>
  <c r="AM8" i="25"/>
  <c r="AL8" i="25"/>
  <c r="AK8" i="25"/>
  <c r="AJ8" i="25"/>
  <c r="AI8" i="25"/>
  <c r="AH8" i="25"/>
  <c r="AG8" i="25"/>
  <c r="AF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CJ7" i="25"/>
  <c r="CH7" i="25"/>
  <c r="CG7" i="25"/>
  <c r="CF7" i="25"/>
  <c r="CE7" i="25"/>
  <c r="CD7" i="25"/>
  <c r="CC7" i="25"/>
  <c r="CB7" i="25"/>
  <c r="CA7" i="25"/>
  <c r="BZ7" i="25"/>
  <c r="BY7" i="25"/>
  <c r="BX7" i="25"/>
  <c r="BW7" i="25"/>
  <c r="BV7" i="25"/>
  <c r="BU7" i="25"/>
  <c r="BT7" i="25"/>
  <c r="BS7" i="25"/>
  <c r="BR7" i="25"/>
  <c r="BQ7" i="25"/>
  <c r="BP7" i="25"/>
  <c r="BO7" i="25"/>
  <c r="BN7" i="25"/>
  <c r="BM7" i="25"/>
  <c r="BL7" i="25"/>
  <c r="BK7" i="25"/>
  <c r="BJ7" i="25"/>
  <c r="BI7" i="25"/>
  <c r="BG7" i="25"/>
  <c r="BF7" i="25"/>
  <c r="BE7" i="25"/>
  <c r="BD7" i="25"/>
  <c r="BC7" i="25"/>
  <c r="BB7" i="25"/>
  <c r="AZ7" i="25"/>
  <c r="AY7" i="25"/>
  <c r="AX7" i="25"/>
  <c r="AW7" i="25"/>
  <c r="AV7" i="25"/>
  <c r="AU7" i="25"/>
  <c r="AT7" i="25"/>
  <c r="AS7" i="25"/>
  <c r="AR7" i="25"/>
  <c r="AQ7" i="25"/>
  <c r="AP7" i="25"/>
  <c r="AO7" i="25"/>
  <c r="AN7" i="25"/>
  <c r="AM7" i="25"/>
  <c r="AL7" i="25"/>
  <c r="AK7" i="25"/>
  <c r="AJ7" i="25"/>
  <c r="AI7" i="25"/>
  <c r="AH7" i="25"/>
  <c r="AG7" i="25"/>
  <c r="AF7" i="25"/>
  <c r="U7" i="25"/>
  <c r="T7" i="25"/>
  <c r="S7" i="25"/>
  <c r="R7" i="25"/>
  <c r="Q7" i="25"/>
  <c r="P7" i="25"/>
  <c r="O7" i="25"/>
  <c r="N7" i="25"/>
  <c r="M7" i="25"/>
  <c r="L7" i="25"/>
  <c r="K7" i="25"/>
  <c r="J7" i="25"/>
  <c r="I7" i="25"/>
  <c r="CJ6" i="25"/>
  <c r="CH6" i="25"/>
  <c r="CG6" i="25"/>
  <c r="CF6" i="25"/>
  <c r="CE6" i="25"/>
  <c r="CD6" i="25"/>
  <c r="CC6" i="25"/>
  <c r="CB6" i="25"/>
  <c r="CA6" i="25"/>
  <c r="BZ6" i="25"/>
  <c r="BY6" i="25"/>
  <c r="BX6" i="25"/>
  <c r="BW6" i="25"/>
  <c r="BV6" i="25"/>
  <c r="BU6" i="25"/>
  <c r="BT6" i="25"/>
  <c r="BS6" i="25"/>
  <c r="BR6" i="25"/>
  <c r="BQ6" i="25"/>
  <c r="BP6" i="25"/>
  <c r="BO6" i="25"/>
  <c r="BN6" i="25"/>
  <c r="BM6" i="25"/>
  <c r="BL6" i="25"/>
  <c r="BK6" i="25"/>
  <c r="BJ6" i="25"/>
  <c r="BI6" i="25"/>
  <c r="BG6" i="25"/>
  <c r="BF6" i="25"/>
  <c r="BE6" i="25"/>
  <c r="BD6" i="25"/>
  <c r="BC6" i="25"/>
  <c r="BB6" i="25"/>
  <c r="AZ6" i="25"/>
  <c r="AY6" i="25"/>
  <c r="AX6" i="25"/>
  <c r="AW6" i="25"/>
  <c r="AV6" i="25"/>
  <c r="AU6" i="25"/>
  <c r="AT6" i="25"/>
  <c r="AS6" i="25"/>
  <c r="AR6" i="25"/>
  <c r="AQ6" i="25"/>
  <c r="AP6" i="25"/>
  <c r="AO6" i="25"/>
  <c r="AN6" i="25"/>
  <c r="AM6" i="25"/>
  <c r="AL6" i="25"/>
  <c r="AK6" i="25"/>
  <c r="AJ6" i="25"/>
  <c r="AI6" i="25"/>
  <c r="AH6" i="25"/>
  <c r="AG6" i="25"/>
  <c r="AF6" i="25"/>
  <c r="U6" i="25"/>
  <c r="T6" i="25"/>
  <c r="S6" i="25"/>
  <c r="R6" i="25"/>
  <c r="Q6" i="25"/>
  <c r="P6" i="25"/>
  <c r="O6" i="25"/>
  <c r="N6" i="25"/>
  <c r="M6" i="25"/>
  <c r="L6" i="25"/>
  <c r="K6" i="25"/>
  <c r="J6" i="25"/>
  <c r="I6" i="25"/>
  <c r="H190" i="25"/>
  <c r="H189" i="25"/>
  <c r="H188" i="25"/>
  <c r="H187" i="25"/>
  <c r="H186" i="25"/>
  <c r="H185" i="25"/>
  <c r="H184" i="25"/>
  <c r="H183" i="25"/>
  <c r="H182" i="25"/>
  <c r="H181" i="25"/>
  <c r="H180" i="25"/>
  <c r="H179" i="25"/>
  <c r="H178" i="25"/>
  <c r="H177" i="25"/>
  <c r="H176" i="25"/>
  <c r="H175" i="25"/>
  <c r="H174" i="25"/>
  <c r="H173" i="25"/>
  <c r="H172" i="25"/>
  <c r="H171" i="25"/>
  <c r="H170" i="25"/>
  <c r="H169" i="25"/>
  <c r="H168" i="25"/>
  <c r="H167" i="25"/>
  <c r="H166" i="25"/>
  <c r="H165" i="25"/>
  <c r="H164" i="25"/>
  <c r="H163" i="25"/>
  <c r="H162" i="25"/>
  <c r="H161" i="25"/>
  <c r="H160" i="25"/>
  <c r="H159" i="25"/>
  <c r="H158" i="25"/>
  <c r="H157" i="25"/>
  <c r="H156" i="25"/>
  <c r="H155" i="25"/>
  <c r="H154" i="25"/>
  <c r="H153" i="25"/>
  <c r="H152" i="25"/>
  <c r="H151" i="25"/>
  <c r="H150" i="25"/>
  <c r="H149" i="25"/>
  <c r="H148" i="25"/>
  <c r="H147" i="25"/>
  <c r="H146" i="25"/>
  <c r="H145" i="25"/>
  <c r="H144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30" i="25"/>
  <c r="H129" i="25"/>
  <c r="H128" i="25"/>
  <c r="H127" i="25"/>
  <c r="H126" i="25"/>
  <c r="H125" i="25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6" i="25"/>
  <c r="H15" i="25"/>
  <c r="H14" i="25"/>
  <c r="H13" i="25"/>
  <c r="H12" i="25"/>
  <c r="H11" i="25"/>
  <c r="H10" i="25"/>
  <c r="H9" i="25"/>
  <c r="H8" i="25"/>
  <c r="H7" i="25"/>
  <c r="H6" i="25"/>
  <c r="G190" i="25"/>
  <c r="G189" i="25"/>
  <c r="G188" i="25"/>
  <c r="G187" i="25"/>
  <c r="G186" i="25"/>
  <c r="G185" i="25"/>
  <c r="G184" i="25"/>
  <c r="G183" i="25"/>
  <c r="G182" i="25"/>
  <c r="G181" i="25"/>
  <c r="G180" i="25"/>
  <c r="G178" i="25"/>
  <c r="G177" i="25"/>
  <c r="G176" i="25"/>
  <c r="G175" i="25"/>
  <c r="G174" i="25"/>
  <c r="G173" i="25"/>
  <c r="G172" i="25"/>
  <c r="G171" i="25"/>
  <c r="G170" i="25"/>
  <c r="G169" i="25"/>
  <c r="G168" i="25"/>
  <c r="G167" i="25"/>
  <c r="G166" i="25"/>
  <c r="G165" i="25"/>
  <c r="G164" i="25"/>
  <c r="G163" i="25"/>
  <c r="G162" i="25"/>
  <c r="G161" i="25"/>
  <c r="G160" i="25"/>
  <c r="G159" i="25"/>
  <c r="G158" i="25"/>
  <c r="G157" i="25"/>
  <c r="G156" i="25"/>
  <c r="G155" i="25"/>
  <c r="G154" i="25"/>
  <c r="G153" i="25"/>
  <c r="G152" i="25"/>
  <c r="G151" i="25"/>
  <c r="G150" i="25"/>
  <c r="G149" i="25"/>
  <c r="G148" i="25"/>
  <c r="G147" i="25"/>
  <c r="G146" i="25"/>
  <c r="G145" i="25"/>
  <c r="G144" i="25"/>
  <c r="G143" i="25"/>
  <c r="G142" i="25"/>
  <c r="G141" i="25"/>
  <c r="G140" i="25"/>
  <c r="G139" i="25"/>
  <c r="G138" i="25"/>
  <c r="G137" i="25"/>
  <c r="G136" i="25"/>
  <c r="G135" i="25"/>
  <c r="G134" i="25"/>
  <c r="G133" i="25"/>
  <c r="G132" i="25"/>
  <c r="G131" i="25"/>
  <c r="G130" i="25"/>
  <c r="G129" i="25"/>
  <c r="G128" i="25"/>
  <c r="G127" i="25"/>
  <c r="G126" i="25"/>
  <c r="G125" i="25"/>
  <c r="G124" i="25"/>
  <c r="G123" i="25"/>
  <c r="G122" i="25"/>
  <c r="G121" i="25"/>
  <c r="G120" i="25"/>
  <c r="G119" i="25"/>
  <c r="G118" i="25"/>
  <c r="G117" i="25"/>
  <c r="G116" i="25"/>
  <c r="G115" i="25"/>
  <c r="G114" i="25"/>
  <c r="G113" i="25"/>
  <c r="G112" i="25"/>
  <c r="G111" i="25"/>
  <c r="G110" i="25"/>
  <c r="G109" i="25"/>
  <c r="G108" i="25"/>
  <c r="G107" i="25"/>
  <c r="G106" i="25"/>
  <c r="G105" i="25"/>
  <c r="G104" i="25"/>
  <c r="G103" i="25"/>
  <c r="G102" i="25"/>
  <c r="G101" i="25"/>
  <c r="G100" i="25"/>
  <c r="G99" i="25"/>
  <c r="G98" i="25"/>
  <c r="G97" i="25"/>
  <c r="G96" i="25"/>
  <c r="G95" i="25"/>
  <c r="G94" i="25"/>
  <c r="G93" i="25"/>
  <c r="G92" i="25"/>
  <c r="G91" i="25"/>
  <c r="G90" i="25"/>
  <c r="G89" i="25"/>
  <c r="G88" i="25"/>
  <c r="G87" i="25"/>
  <c r="G86" i="25"/>
  <c r="G85" i="25"/>
  <c r="G84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0" i="25"/>
  <c r="G69" i="25"/>
  <c r="G68" i="25"/>
  <c r="G67" i="25"/>
  <c r="G66" i="25"/>
  <c r="G65" i="25"/>
  <c r="G64" i="25"/>
  <c r="G63" i="25"/>
  <c r="G62" i="25"/>
  <c r="G61" i="25"/>
  <c r="G60" i="25"/>
  <c r="G59" i="25"/>
  <c r="G58" i="25"/>
  <c r="G57" i="25"/>
  <c r="G56" i="25"/>
  <c r="G55" i="25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6" i="25"/>
  <c r="G15" i="25"/>
  <c r="G14" i="25"/>
  <c r="G13" i="25"/>
  <c r="G12" i="25"/>
  <c r="G11" i="25"/>
  <c r="G10" i="25"/>
  <c r="G9" i="25"/>
  <c r="G8" i="25"/>
  <c r="G7" i="25"/>
  <c r="G6" i="25"/>
  <c r="AI5" i="25"/>
  <c r="CJ5" i="25"/>
  <c r="CH5" i="25"/>
  <c r="CG5" i="25"/>
  <c r="CF5" i="25"/>
  <c r="CE5" i="25"/>
  <c r="CD5" i="25"/>
  <c r="CC5" i="25"/>
  <c r="CB5" i="25"/>
  <c r="CA5" i="25"/>
  <c r="BZ5" i="25"/>
  <c r="BY5" i="25"/>
  <c r="BX5" i="25"/>
  <c r="BW5" i="25"/>
  <c r="BV5" i="25"/>
  <c r="BU5" i="25"/>
  <c r="BT5" i="25"/>
  <c r="BS5" i="25"/>
  <c r="BR5" i="25"/>
  <c r="BQ5" i="25"/>
  <c r="BP5" i="25"/>
  <c r="BO5" i="25"/>
  <c r="BN5" i="25"/>
  <c r="BM5" i="25"/>
  <c r="BL5" i="25"/>
  <c r="BK5" i="25"/>
  <c r="BJ5" i="25"/>
  <c r="BI5" i="25"/>
  <c r="BG5" i="25"/>
  <c r="BF5" i="25"/>
  <c r="BE5" i="25"/>
  <c r="BD5" i="25"/>
  <c r="BC5" i="25"/>
  <c r="BB5" i="25"/>
  <c r="AZ5" i="25"/>
  <c r="AY5" i="25"/>
  <c r="AX5" i="25"/>
  <c r="AW5" i="25"/>
  <c r="AV5" i="25"/>
  <c r="AU5" i="25"/>
  <c r="AT5" i="25"/>
  <c r="AS5" i="25"/>
  <c r="AR5" i="25"/>
  <c r="AQ5" i="25"/>
  <c r="AP5" i="25"/>
  <c r="AO5" i="25"/>
  <c r="AN5" i="25"/>
  <c r="AM5" i="25"/>
  <c r="AL5" i="25"/>
  <c r="AK5" i="25"/>
  <c r="AJ5" i="25"/>
  <c r="AH5" i="25"/>
  <c r="AG5" i="25"/>
  <c r="AF5" i="25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AE190" i="25"/>
  <c r="AE189" i="25"/>
  <c r="AE188" i="25"/>
  <c r="AE187" i="25"/>
  <c r="AE186" i="25"/>
  <c r="AE185" i="25"/>
  <c r="AE184" i="25"/>
  <c r="AE183" i="25"/>
  <c r="AE182" i="25"/>
  <c r="AE181" i="25"/>
  <c r="AE180" i="25"/>
  <c r="AE179" i="25"/>
  <c r="AE178" i="25"/>
  <c r="AE177" i="25"/>
  <c r="AE176" i="25"/>
  <c r="AE175" i="25"/>
  <c r="AE174" i="25"/>
  <c r="AE173" i="25"/>
  <c r="AE172" i="25"/>
  <c r="AE171" i="25"/>
  <c r="AE170" i="25"/>
  <c r="AE169" i="25"/>
  <c r="AE168" i="25"/>
  <c r="AE167" i="25"/>
  <c r="AE166" i="25"/>
  <c r="AE165" i="25"/>
  <c r="AE164" i="25"/>
  <c r="AE163" i="25"/>
  <c r="AE162" i="25"/>
  <c r="AE161" i="25"/>
  <c r="AE160" i="25"/>
  <c r="AE159" i="25"/>
  <c r="AE158" i="25"/>
  <c r="AE157" i="25"/>
  <c r="AE156" i="25"/>
  <c r="AE155" i="25"/>
  <c r="AE154" i="25"/>
  <c r="AE153" i="25"/>
  <c r="AE152" i="25"/>
  <c r="AE151" i="25"/>
  <c r="AE150" i="25"/>
  <c r="AE149" i="25"/>
  <c r="AE148" i="25"/>
  <c r="AE147" i="25"/>
  <c r="AE146" i="25"/>
  <c r="AE145" i="25"/>
  <c r="AE144" i="25"/>
  <c r="AE143" i="25"/>
  <c r="AE142" i="25"/>
  <c r="AE141" i="25"/>
  <c r="AE140" i="25"/>
  <c r="AE139" i="25"/>
  <c r="AE138" i="25"/>
  <c r="AE137" i="25"/>
  <c r="AE136" i="25"/>
  <c r="AE135" i="25"/>
  <c r="AE134" i="25"/>
  <c r="AE133" i="25"/>
  <c r="AE132" i="25"/>
  <c r="AE131" i="25"/>
  <c r="AE130" i="25"/>
  <c r="AE129" i="25"/>
  <c r="AE128" i="25"/>
  <c r="AE127" i="25"/>
  <c r="AE126" i="25"/>
  <c r="AE125" i="25"/>
  <c r="AE124" i="25"/>
  <c r="AE123" i="25"/>
  <c r="AE122" i="25"/>
  <c r="AE121" i="25"/>
  <c r="AE120" i="25"/>
  <c r="AE119" i="25"/>
  <c r="AE118" i="25"/>
  <c r="AE117" i="25"/>
  <c r="AE116" i="25"/>
  <c r="AE115" i="25"/>
  <c r="AE114" i="25"/>
  <c r="AE113" i="25"/>
  <c r="AE112" i="25"/>
  <c r="AE110" i="25"/>
  <c r="AE109" i="25"/>
  <c r="AE108" i="25"/>
  <c r="AE107" i="25"/>
  <c r="AE106" i="25"/>
  <c r="AE105" i="25"/>
  <c r="AE104" i="25"/>
  <c r="AE103" i="25"/>
  <c r="AE101" i="25"/>
  <c r="AE100" i="25"/>
  <c r="AE99" i="25"/>
  <c r="AE97" i="25"/>
  <c r="AE96" i="25"/>
  <c r="AE95" i="25"/>
  <c r="AE88" i="25"/>
  <c r="AE87" i="25"/>
  <c r="AE86" i="25"/>
  <c r="AE85" i="25"/>
  <c r="AE84" i="25"/>
  <c r="AE83" i="25"/>
  <c r="AE82" i="25"/>
  <c r="AE81" i="25"/>
  <c r="AE80" i="25"/>
  <c r="AE79" i="25"/>
  <c r="AE78" i="25"/>
  <c r="AE77" i="25"/>
  <c r="AE76" i="25"/>
  <c r="AE75" i="25"/>
  <c r="AE74" i="25"/>
  <c r="AE73" i="25"/>
  <c r="AE72" i="25"/>
  <c r="AE70" i="25"/>
  <c r="AE69" i="25"/>
  <c r="AE68" i="25"/>
  <c r="AE67" i="25"/>
  <c r="AE66" i="25"/>
  <c r="AE65" i="25"/>
  <c r="AE64" i="25"/>
  <c r="AE63" i="25"/>
  <c r="AE62" i="25"/>
  <c r="AE61" i="25"/>
  <c r="AE60" i="25"/>
  <c r="AE59" i="25"/>
  <c r="AE58" i="25"/>
  <c r="AE57" i="25"/>
  <c r="AE55" i="25"/>
  <c r="AE54" i="25"/>
  <c r="AE53" i="25"/>
  <c r="AE52" i="25"/>
  <c r="AE51" i="25"/>
  <c r="AE48" i="25"/>
  <c r="AE50" i="25"/>
  <c r="AE47" i="25"/>
  <c r="AE46" i="25"/>
  <c r="AE45" i="25"/>
  <c r="AE92" i="25"/>
  <c r="AE91" i="25"/>
  <c r="AE44" i="25"/>
  <c r="AE43" i="25"/>
  <c r="AE42" i="25"/>
  <c r="AE41" i="25"/>
  <c r="AE40" i="25"/>
  <c r="AE39" i="25"/>
  <c r="AE38" i="25"/>
  <c r="AE37" i="25"/>
  <c r="AE36" i="25"/>
  <c r="AE34" i="25"/>
  <c r="AE33" i="25"/>
  <c r="AE32" i="25"/>
  <c r="AE31" i="25"/>
  <c r="AE111" i="25"/>
  <c r="AE102" i="25"/>
  <c r="AE98" i="25"/>
  <c r="AE94" i="25"/>
  <c r="AE93" i="25"/>
  <c r="AE90" i="25"/>
  <c r="AE89" i="25"/>
  <c r="AE30" i="25"/>
  <c r="AE29" i="25"/>
  <c r="AE28" i="25"/>
  <c r="AE27" i="25"/>
  <c r="AE24" i="25"/>
  <c r="AE26" i="25"/>
  <c r="AE25" i="25"/>
  <c r="AE23" i="25"/>
  <c r="AE22" i="25"/>
  <c r="AE21" i="25"/>
  <c r="AE20" i="25"/>
  <c r="AE19" i="25"/>
  <c r="AE18" i="25"/>
  <c r="AE16" i="25"/>
  <c r="AE15" i="25"/>
  <c r="AE14" i="25"/>
  <c r="AE13" i="25"/>
  <c r="AE12" i="25"/>
  <c r="AE11" i="25"/>
  <c r="AE10" i="25"/>
  <c r="AE9" i="25"/>
  <c r="AE8" i="25"/>
  <c r="AE7" i="25"/>
  <c r="AE6" i="25"/>
  <c r="AD190" i="25"/>
  <c r="AD189" i="25"/>
  <c r="AD188" i="25"/>
  <c r="AD187" i="25"/>
  <c r="AD186" i="25"/>
  <c r="AD185" i="25"/>
  <c r="AD184" i="25"/>
  <c r="AD183" i="25"/>
  <c r="AD182" i="25"/>
  <c r="AD181" i="25"/>
  <c r="AD180" i="25"/>
  <c r="AD179" i="25"/>
  <c r="AD178" i="25"/>
  <c r="AD177" i="25"/>
  <c r="AD176" i="25"/>
  <c r="AD175" i="25"/>
  <c r="AD174" i="25"/>
  <c r="AD173" i="25"/>
  <c r="AD172" i="25"/>
  <c r="AD171" i="25"/>
  <c r="AD170" i="25"/>
  <c r="AD169" i="25"/>
  <c r="AD168" i="25"/>
  <c r="AD167" i="25"/>
  <c r="AD166" i="25"/>
  <c r="AD165" i="25"/>
  <c r="AD164" i="25"/>
  <c r="AD163" i="25"/>
  <c r="AD162" i="25"/>
  <c r="AD161" i="25"/>
  <c r="AD160" i="25"/>
  <c r="AD159" i="25"/>
  <c r="AD158" i="25"/>
  <c r="AD157" i="25"/>
  <c r="AD156" i="25"/>
  <c r="AD155" i="25"/>
  <c r="AD154" i="25"/>
  <c r="AD153" i="25"/>
  <c r="AD152" i="25"/>
  <c r="AD151" i="25"/>
  <c r="AD150" i="25"/>
  <c r="AD149" i="25"/>
  <c r="AD148" i="25"/>
  <c r="AD147" i="25"/>
  <c r="AD146" i="25"/>
  <c r="AD145" i="25"/>
  <c r="AD144" i="25"/>
  <c r="AD143" i="25"/>
  <c r="AD142" i="25"/>
  <c r="AD141" i="25"/>
  <c r="AD140" i="25"/>
  <c r="AD139" i="25"/>
  <c r="AD138" i="25"/>
  <c r="AD137" i="25"/>
  <c r="AD136" i="25"/>
  <c r="AD135" i="25"/>
  <c r="AD134" i="25"/>
  <c r="AD133" i="25"/>
  <c r="AD132" i="25"/>
  <c r="AD131" i="25"/>
  <c r="AD130" i="25"/>
  <c r="AD129" i="25"/>
  <c r="AD128" i="25"/>
  <c r="AD127" i="25"/>
  <c r="AD126" i="25"/>
  <c r="AD125" i="25"/>
  <c r="AD124" i="25"/>
  <c r="AD123" i="25"/>
  <c r="AD122" i="25"/>
  <c r="AD121" i="25"/>
  <c r="AD120" i="25"/>
  <c r="AD119" i="25"/>
  <c r="AD118" i="25"/>
  <c r="AD117" i="25"/>
  <c r="AD116" i="25"/>
  <c r="AD115" i="25"/>
  <c r="AD114" i="25"/>
  <c r="AD113" i="25"/>
  <c r="AD112" i="25"/>
  <c r="AD110" i="25"/>
  <c r="AD109" i="25"/>
  <c r="AD108" i="25"/>
  <c r="AD107" i="25"/>
  <c r="AD106" i="25"/>
  <c r="AD105" i="25"/>
  <c r="AD104" i="25"/>
  <c r="AD103" i="25"/>
  <c r="AD101" i="25"/>
  <c r="AD100" i="25"/>
  <c r="AD99" i="25"/>
  <c r="AD97" i="25"/>
  <c r="AD96" i="25"/>
  <c r="AD95" i="25"/>
  <c r="AD88" i="25"/>
  <c r="AD87" i="25"/>
  <c r="AD86" i="25"/>
  <c r="AD85" i="25"/>
  <c r="AD84" i="25"/>
  <c r="AD83" i="25"/>
  <c r="AD82" i="25"/>
  <c r="AD81" i="25"/>
  <c r="AD80" i="25"/>
  <c r="AD79" i="25"/>
  <c r="AD78" i="25"/>
  <c r="AD77" i="25"/>
  <c r="AD76" i="25"/>
  <c r="AD75" i="25"/>
  <c r="AD74" i="25"/>
  <c r="AD73" i="25"/>
  <c r="AD72" i="25"/>
  <c r="AD70" i="25"/>
  <c r="AD69" i="25"/>
  <c r="AD68" i="25"/>
  <c r="AD67" i="25"/>
  <c r="AD66" i="25"/>
  <c r="AD65" i="25"/>
  <c r="AD64" i="25"/>
  <c r="AD63" i="25"/>
  <c r="AD62" i="25"/>
  <c r="AD61" i="25"/>
  <c r="AD60" i="25"/>
  <c r="AD59" i="25"/>
  <c r="AD58" i="25"/>
  <c r="AD57" i="25"/>
  <c r="AD55" i="25"/>
  <c r="AD54" i="25"/>
  <c r="AD53" i="25"/>
  <c r="AD52" i="25"/>
  <c r="AD51" i="25"/>
  <c r="AD48" i="25"/>
  <c r="AD50" i="25"/>
  <c r="AD47" i="25"/>
  <c r="AD46" i="25"/>
  <c r="AD45" i="25"/>
  <c r="AD92" i="25"/>
  <c r="AD91" i="25"/>
  <c r="AD44" i="25"/>
  <c r="AD43" i="25"/>
  <c r="AD42" i="25"/>
  <c r="AD41" i="25"/>
  <c r="AD40" i="25"/>
  <c r="AD39" i="25"/>
  <c r="AD38" i="25"/>
  <c r="AD37" i="25"/>
  <c r="AD36" i="25"/>
  <c r="AD34" i="25"/>
  <c r="AD33" i="25"/>
  <c r="AD32" i="25"/>
  <c r="AD31" i="25"/>
  <c r="AD111" i="25"/>
  <c r="AD102" i="25"/>
  <c r="AD98" i="25"/>
  <c r="AD94" i="25"/>
  <c r="AD93" i="25"/>
  <c r="AD90" i="25"/>
  <c r="AD89" i="25"/>
  <c r="AD30" i="25"/>
  <c r="AD29" i="25"/>
  <c r="AD28" i="25"/>
  <c r="AD27" i="25"/>
  <c r="AD24" i="25"/>
  <c r="AD26" i="25"/>
  <c r="AD25" i="25"/>
  <c r="AD23" i="25"/>
  <c r="AD22" i="25"/>
  <c r="AD21" i="25"/>
  <c r="AD20" i="25"/>
  <c r="AD19" i="25"/>
  <c r="AD18" i="25"/>
  <c r="AD16" i="25"/>
  <c r="AD15" i="25"/>
  <c r="AD14" i="25"/>
  <c r="AD13" i="25"/>
  <c r="AD12" i="25"/>
  <c r="AD11" i="25"/>
  <c r="AD10" i="25"/>
  <c r="AD9" i="25"/>
  <c r="AD8" i="25"/>
  <c r="AD7" i="25"/>
  <c r="AD6" i="25"/>
  <c r="AC175" i="25"/>
  <c r="AC171" i="25"/>
  <c r="AC168" i="25"/>
  <c r="AC164" i="25"/>
  <c r="AC157" i="25"/>
  <c r="AC155" i="25"/>
  <c r="AC148" i="25"/>
  <c r="AC141" i="25"/>
  <c r="AC132" i="25"/>
  <c r="AC131" i="25"/>
  <c r="AC130" i="25"/>
  <c r="AC122" i="25"/>
  <c r="AC121" i="25"/>
  <c r="AC88" i="25"/>
  <c r="AC78" i="25"/>
  <c r="AC64" i="25"/>
  <c r="AC60" i="25"/>
  <c r="AC45" i="25"/>
  <c r="AC31" i="25"/>
  <c r="AC15" i="25"/>
  <c r="AC13" i="25"/>
  <c r="AC9" i="25"/>
  <c r="AC8" i="25"/>
  <c r="AC7" i="25"/>
  <c r="AC6" i="25"/>
  <c r="AA190" i="25"/>
  <c r="AA189" i="25"/>
  <c r="AA188" i="25"/>
  <c r="AA187" i="25"/>
  <c r="AA186" i="25"/>
  <c r="AA185" i="25"/>
  <c r="AA184" i="25"/>
  <c r="AA183" i="25"/>
  <c r="AA182" i="25"/>
  <c r="AA181" i="25"/>
  <c r="AA180" i="25"/>
  <c r="AA179" i="25"/>
  <c r="AA178" i="25"/>
  <c r="AA177" i="25"/>
  <c r="AA176" i="25"/>
  <c r="AA175" i="25"/>
  <c r="AA174" i="25"/>
  <c r="AA173" i="25"/>
  <c r="AA172" i="25"/>
  <c r="AA171" i="25"/>
  <c r="AA170" i="25"/>
  <c r="AA169" i="25"/>
  <c r="AA168" i="25"/>
  <c r="AA167" i="25"/>
  <c r="AA166" i="25"/>
  <c r="AA165" i="25"/>
  <c r="AA164" i="25"/>
  <c r="AA163" i="25"/>
  <c r="AA162" i="25"/>
  <c r="AA161" i="25"/>
  <c r="AA160" i="25"/>
  <c r="AA159" i="25"/>
  <c r="AA158" i="25"/>
  <c r="AA157" i="25"/>
  <c r="AA156" i="25"/>
  <c r="AA155" i="25"/>
  <c r="AA154" i="25"/>
  <c r="AA153" i="25"/>
  <c r="AA152" i="25"/>
  <c r="AA151" i="25"/>
  <c r="AA150" i="25"/>
  <c r="AA149" i="25"/>
  <c r="AA148" i="25"/>
  <c r="AA147" i="25"/>
  <c r="AA146" i="25"/>
  <c r="AA145" i="25"/>
  <c r="AA144" i="25"/>
  <c r="AA143" i="25"/>
  <c r="AA142" i="25"/>
  <c r="AA141" i="25"/>
  <c r="AA140" i="25"/>
  <c r="AA139" i="25"/>
  <c r="AA138" i="25"/>
  <c r="AA137" i="25"/>
  <c r="AA136" i="25"/>
  <c r="AA135" i="25"/>
  <c r="AA134" i="25"/>
  <c r="AA133" i="25"/>
  <c r="AA132" i="25"/>
  <c r="AA131" i="25"/>
  <c r="AA130" i="25"/>
  <c r="AA129" i="25"/>
  <c r="AA128" i="25"/>
  <c r="AA127" i="25"/>
  <c r="AA126" i="25"/>
  <c r="AA125" i="25"/>
  <c r="AA124" i="25"/>
  <c r="AA123" i="25"/>
  <c r="AA122" i="25"/>
  <c r="AA121" i="25"/>
  <c r="AA120" i="25"/>
  <c r="AA119" i="25"/>
  <c r="AA118" i="25"/>
  <c r="AA117" i="25"/>
  <c r="AA116" i="25"/>
  <c r="AA115" i="25"/>
  <c r="AA114" i="25"/>
  <c r="AA113" i="25"/>
  <c r="AA112" i="25"/>
  <c r="AA110" i="25"/>
  <c r="AA109" i="25"/>
  <c r="AA108" i="25"/>
  <c r="AA107" i="25"/>
  <c r="AA106" i="25"/>
  <c r="AA105" i="25"/>
  <c r="AA104" i="25"/>
  <c r="AA103" i="25"/>
  <c r="AA101" i="25"/>
  <c r="AA100" i="25"/>
  <c r="AA99" i="25"/>
  <c r="AA97" i="25"/>
  <c r="AA96" i="25"/>
  <c r="AA95" i="25"/>
  <c r="AA88" i="25"/>
  <c r="AA87" i="25"/>
  <c r="AA86" i="25"/>
  <c r="AA85" i="25"/>
  <c r="AA84" i="25"/>
  <c r="AA83" i="25"/>
  <c r="AA82" i="25"/>
  <c r="AA81" i="25"/>
  <c r="AA80" i="25"/>
  <c r="AA79" i="25"/>
  <c r="AA78" i="25"/>
  <c r="AA77" i="25"/>
  <c r="AA76" i="25"/>
  <c r="AA75" i="25"/>
  <c r="AA74" i="25"/>
  <c r="AA73" i="25"/>
  <c r="AA72" i="25"/>
  <c r="AA70" i="25"/>
  <c r="AA69" i="25"/>
  <c r="AA68" i="25"/>
  <c r="AA67" i="25"/>
  <c r="AA66" i="25"/>
  <c r="AA65" i="25"/>
  <c r="AA64" i="25"/>
  <c r="AA63" i="25"/>
  <c r="AA62" i="25"/>
  <c r="AA61" i="25"/>
  <c r="AA60" i="25"/>
  <c r="AA59" i="25"/>
  <c r="AA58" i="25"/>
  <c r="AA57" i="25"/>
  <c r="AA55" i="25"/>
  <c r="AA54" i="25"/>
  <c r="AA53" i="25"/>
  <c r="AA52" i="25"/>
  <c r="AA51" i="25"/>
  <c r="AA48" i="25"/>
  <c r="AA50" i="25"/>
  <c r="AA47" i="25"/>
  <c r="AA46" i="25"/>
  <c r="AA45" i="25"/>
  <c r="AA92" i="25"/>
  <c r="AA91" i="25"/>
  <c r="AA44" i="25"/>
  <c r="AA43" i="25"/>
  <c r="AA42" i="25"/>
  <c r="AA41" i="25"/>
  <c r="AA40" i="25"/>
  <c r="AA39" i="25"/>
  <c r="AA38" i="25"/>
  <c r="AA37" i="25"/>
  <c r="AA36" i="25"/>
  <c r="AA34" i="25"/>
  <c r="AA33" i="25"/>
  <c r="AA32" i="25"/>
  <c r="AA31" i="25"/>
  <c r="AA111" i="25"/>
  <c r="AA102" i="25"/>
  <c r="AA98" i="25"/>
  <c r="AA94" i="25"/>
  <c r="AA93" i="25"/>
  <c r="AA90" i="25"/>
  <c r="AA89" i="25"/>
  <c r="AA30" i="25"/>
  <c r="AA29" i="25"/>
  <c r="AA28" i="25"/>
  <c r="AA27" i="25"/>
  <c r="AA24" i="25"/>
  <c r="AA26" i="25"/>
  <c r="AA25" i="25"/>
  <c r="AA23" i="25"/>
  <c r="AA22" i="25"/>
  <c r="AA21" i="25"/>
  <c r="AA20" i="25"/>
  <c r="AA19" i="25"/>
  <c r="AA18" i="25"/>
  <c r="AA16" i="25"/>
  <c r="AA15" i="25"/>
  <c r="AA14" i="25"/>
  <c r="AA13" i="25"/>
  <c r="AA12" i="25"/>
  <c r="AA11" i="25"/>
  <c r="AA10" i="25"/>
  <c r="AA9" i="25"/>
  <c r="AA8" i="25"/>
  <c r="AA7" i="25"/>
  <c r="AA6" i="25"/>
  <c r="Z190" i="25"/>
  <c r="Z189" i="25"/>
  <c r="Z188" i="25"/>
  <c r="Z187" i="25"/>
  <c r="Z186" i="25"/>
  <c r="Z185" i="25"/>
  <c r="Z184" i="25"/>
  <c r="Z183" i="25"/>
  <c r="Z182" i="25"/>
  <c r="Z181" i="25"/>
  <c r="Z180" i="25"/>
  <c r="Z179" i="25"/>
  <c r="Z178" i="25"/>
  <c r="Z177" i="25"/>
  <c r="Z176" i="25"/>
  <c r="Z175" i="25"/>
  <c r="Z174" i="25"/>
  <c r="Z173" i="25"/>
  <c r="Z172" i="25"/>
  <c r="Z171" i="25"/>
  <c r="Z170" i="25"/>
  <c r="Z169" i="25"/>
  <c r="Z168" i="25"/>
  <c r="Z167" i="25"/>
  <c r="Z166" i="25"/>
  <c r="Z165" i="25"/>
  <c r="Z164" i="25"/>
  <c r="Z163" i="25"/>
  <c r="Z162" i="25"/>
  <c r="Z161" i="25"/>
  <c r="Z160" i="25"/>
  <c r="Z159" i="25"/>
  <c r="Z158" i="25"/>
  <c r="Z157" i="25"/>
  <c r="Z156" i="25"/>
  <c r="Z155" i="25"/>
  <c r="Z154" i="25"/>
  <c r="Z153" i="25"/>
  <c r="Z152" i="25"/>
  <c r="Z151" i="25"/>
  <c r="Z150" i="25"/>
  <c r="Z149" i="25"/>
  <c r="Z148" i="25"/>
  <c r="Z147" i="25"/>
  <c r="Z146" i="25"/>
  <c r="Z145" i="25"/>
  <c r="Z144" i="25"/>
  <c r="Z143" i="25"/>
  <c r="Z142" i="25"/>
  <c r="Z141" i="25"/>
  <c r="Z140" i="25"/>
  <c r="Z139" i="25"/>
  <c r="Z138" i="25"/>
  <c r="Z137" i="25"/>
  <c r="Z136" i="25"/>
  <c r="Z135" i="25"/>
  <c r="Z134" i="25"/>
  <c r="Z133" i="25"/>
  <c r="Z132" i="25"/>
  <c r="Z131" i="25"/>
  <c r="Z130" i="25"/>
  <c r="Z129" i="25"/>
  <c r="Z128" i="25"/>
  <c r="Z127" i="25"/>
  <c r="Z126" i="25"/>
  <c r="Z125" i="25"/>
  <c r="Z124" i="25"/>
  <c r="Z123" i="25"/>
  <c r="Z122" i="25"/>
  <c r="Z121" i="25"/>
  <c r="Z120" i="25"/>
  <c r="Z119" i="25"/>
  <c r="Z118" i="25"/>
  <c r="Z117" i="25"/>
  <c r="Z116" i="25"/>
  <c r="Z115" i="25"/>
  <c r="Z114" i="25"/>
  <c r="Z113" i="25"/>
  <c r="Z112" i="25"/>
  <c r="Z110" i="25"/>
  <c r="Z109" i="25"/>
  <c r="Z108" i="25"/>
  <c r="Z107" i="25"/>
  <c r="Z106" i="25"/>
  <c r="Z105" i="25"/>
  <c r="Z104" i="25"/>
  <c r="Z103" i="25"/>
  <c r="Z101" i="25"/>
  <c r="Z100" i="25"/>
  <c r="Z99" i="25"/>
  <c r="Z97" i="25"/>
  <c r="Z96" i="25"/>
  <c r="Z95" i="25"/>
  <c r="Z88" i="25"/>
  <c r="Z87" i="25"/>
  <c r="Z86" i="25"/>
  <c r="Z85" i="25"/>
  <c r="Z84" i="25"/>
  <c r="Z83" i="25"/>
  <c r="Z82" i="25"/>
  <c r="Z81" i="25"/>
  <c r="Z80" i="25"/>
  <c r="Z79" i="25"/>
  <c r="Z78" i="25"/>
  <c r="Z77" i="25"/>
  <c r="Z76" i="25"/>
  <c r="Z75" i="25"/>
  <c r="Z74" i="25"/>
  <c r="Z73" i="25"/>
  <c r="Z72" i="25"/>
  <c r="Z70" i="25"/>
  <c r="Z69" i="25"/>
  <c r="Z68" i="25"/>
  <c r="Z67" i="25"/>
  <c r="Z66" i="25"/>
  <c r="Z65" i="25"/>
  <c r="Z64" i="25"/>
  <c r="Z63" i="25"/>
  <c r="Z62" i="25"/>
  <c r="Z61" i="25"/>
  <c r="Z60" i="25"/>
  <c r="Z59" i="25"/>
  <c r="Z58" i="25"/>
  <c r="Z57" i="25"/>
  <c r="Z55" i="25"/>
  <c r="Z54" i="25"/>
  <c r="Z53" i="25"/>
  <c r="Z52" i="25"/>
  <c r="Z51" i="25"/>
  <c r="Z48" i="25"/>
  <c r="Z50" i="25"/>
  <c r="Z47" i="25"/>
  <c r="Z46" i="25"/>
  <c r="Z45" i="25"/>
  <c r="Z92" i="25"/>
  <c r="Z91" i="25"/>
  <c r="Z44" i="25"/>
  <c r="Z43" i="25"/>
  <c r="Z42" i="25"/>
  <c r="Z41" i="25"/>
  <c r="Z40" i="25"/>
  <c r="Z39" i="25"/>
  <c r="Z38" i="25"/>
  <c r="Z37" i="25"/>
  <c r="Z36" i="25"/>
  <c r="Z34" i="25"/>
  <c r="Z33" i="25"/>
  <c r="Z32" i="25"/>
  <c r="Z31" i="25"/>
  <c r="Z111" i="25"/>
  <c r="Z102" i="25"/>
  <c r="Z98" i="25"/>
  <c r="Z94" i="25"/>
  <c r="Z93" i="25"/>
  <c r="Z90" i="25"/>
  <c r="Z89" i="25"/>
  <c r="Z30" i="25"/>
  <c r="Z29" i="25"/>
  <c r="Z28" i="25"/>
  <c r="Z27" i="25"/>
  <c r="Z24" i="25"/>
  <c r="Z26" i="25"/>
  <c r="Z25" i="25"/>
  <c r="Z23" i="25"/>
  <c r="Z22" i="25"/>
  <c r="Z21" i="25"/>
  <c r="Z20" i="25"/>
  <c r="Z19" i="25"/>
  <c r="Z18" i="25"/>
  <c r="Z16" i="25"/>
  <c r="Z15" i="25"/>
  <c r="Z14" i="25"/>
  <c r="Z13" i="25"/>
  <c r="Z12" i="25"/>
  <c r="Z11" i="25"/>
  <c r="Z10" i="25"/>
  <c r="Z9" i="25"/>
  <c r="Z8" i="25"/>
  <c r="Z7" i="25"/>
  <c r="Z6" i="25"/>
  <c r="W190" i="25"/>
  <c r="X190" i="25"/>
  <c r="Y190" i="25"/>
  <c r="Y189" i="25"/>
  <c r="Y188" i="25"/>
  <c r="Y187" i="25"/>
  <c r="Y186" i="25"/>
  <c r="Y185" i="25"/>
  <c r="Y184" i="25"/>
  <c r="Y183" i="25"/>
  <c r="Y182" i="25"/>
  <c r="Y181" i="25"/>
  <c r="Y180" i="25"/>
  <c r="Y179" i="25"/>
  <c r="Y178" i="25"/>
  <c r="Y177" i="25"/>
  <c r="Y176" i="25"/>
  <c r="Y175" i="25"/>
  <c r="Y174" i="25"/>
  <c r="Y173" i="25"/>
  <c r="Y172" i="25"/>
  <c r="Y171" i="25"/>
  <c r="Y170" i="25"/>
  <c r="Y169" i="25"/>
  <c r="Y168" i="25"/>
  <c r="Y167" i="25"/>
  <c r="Y166" i="25"/>
  <c r="Y165" i="25"/>
  <c r="Y164" i="25"/>
  <c r="Y163" i="25"/>
  <c r="Y162" i="25"/>
  <c r="Y161" i="25"/>
  <c r="Y160" i="25"/>
  <c r="Y159" i="25"/>
  <c r="Y158" i="25"/>
  <c r="Y157" i="25"/>
  <c r="Y156" i="25"/>
  <c r="Y155" i="25"/>
  <c r="Y154" i="25"/>
  <c r="Y153" i="25"/>
  <c r="Y152" i="25"/>
  <c r="Y151" i="25"/>
  <c r="Y150" i="25"/>
  <c r="Y149" i="25"/>
  <c r="Y148" i="25"/>
  <c r="Y147" i="25"/>
  <c r="Y146" i="25"/>
  <c r="Y145" i="25"/>
  <c r="Y144" i="25"/>
  <c r="Y143" i="25"/>
  <c r="Y142" i="25"/>
  <c r="Y141" i="25"/>
  <c r="Y140" i="25"/>
  <c r="Y139" i="25"/>
  <c r="Y138" i="25"/>
  <c r="Y137" i="25"/>
  <c r="Y136" i="25"/>
  <c r="Y135" i="25"/>
  <c r="Y134" i="25"/>
  <c r="Y133" i="25"/>
  <c r="Y132" i="25"/>
  <c r="Y131" i="25"/>
  <c r="Y130" i="25"/>
  <c r="Y129" i="25"/>
  <c r="Y128" i="25"/>
  <c r="Y127" i="25"/>
  <c r="Y126" i="25"/>
  <c r="Y125" i="25"/>
  <c r="Y124" i="25"/>
  <c r="Y123" i="25"/>
  <c r="Y122" i="25"/>
  <c r="Y121" i="25"/>
  <c r="Y120" i="25"/>
  <c r="Y119" i="25"/>
  <c r="Y118" i="25"/>
  <c r="Y117" i="25"/>
  <c r="Y116" i="25"/>
  <c r="Y115" i="25"/>
  <c r="Y114" i="25"/>
  <c r="Y113" i="25"/>
  <c r="Y112" i="25"/>
  <c r="Y110" i="25"/>
  <c r="Y109" i="25"/>
  <c r="Y108" i="25"/>
  <c r="Y107" i="25"/>
  <c r="Y106" i="25"/>
  <c r="Y105" i="25"/>
  <c r="Y104" i="25"/>
  <c r="Y103" i="25"/>
  <c r="Y101" i="25"/>
  <c r="Y100" i="25"/>
  <c r="Y99" i="25"/>
  <c r="Y97" i="25"/>
  <c r="Y96" i="25"/>
  <c r="Y95" i="25"/>
  <c r="Y88" i="25"/>
  <c r="Y87" i="25"/>
  <c r="Y86" i="25"/>
  <c r="Y85" i="25"/>
  <c r="Y84" i="25"/>
  <c r="Y83" i="25"/>
  <c r="Y82" i="25"/>
  <c r="Y81" i="25"/>
  <c r="Y80" i="25"/>
  <c r="Y79" i="25"/>
  <c r="Y78" i="25"/>
  <c r="Y77" i="25"/>
  <c r="Y76" i="25"/>
  <c r="Y75" i="25"/>
  <c r="Y74" i="25"/>
  <c r="Y73" i="25"/>
  <c r="Y72" i="25"/>
  <c r="Y70" i="25"/>
  <c r="Y69" i="25"/>
  <c r="Y68" i="25"/>
  <c r="Y67" i="25"/>
  <c r="Y66" i="25"/>
  <c r="Y65" i="25"/>
  <c r="Y64" i="25"/>
  <c r="Y63" i="25"/>
  <c r="Y62" i="25"/>
  <c r="Y61" i="25"/>
  <c r="Y60" i="25"/>
  <c r="Y59" i="25"/>
  <c r="Y58" i="25"/>
  <c r="Y57" i="25"/>
  <c r="Y55" i="25"/>
  <c r="Y54" i="25"/>
  <c r="Y53" i="25"/>
  <c r="Y52" i="25"/>
  <c r="Y51" i="25"/>
  <c r="Y48" i="25"/>
  <c r="Y50" i="25"/>
  <c r="Y47" i="25"/>
  <c r="Y46" i="25"/>
  <c r="Y45" i="25"/>
  <c r="Y92" i="25"/>
  <c r="Y91" i="25"/>
  <c r="Y44" i="25"/>
  <c r="Y43" i="25"/>
  <c r="Y42" i="25"/>
  <c r="Y41" i="25"/>
  <c r="Y40" i="25"/>
  <c r="Y39" i="25"/>
  <c r="Y38" i="25"/>
  <c r="Y37" i="25"/>
  <c r="Y36" i="25"/>
  <c r="Y34" i="25"/>
  <c r="Y33" i="25"/>
  <c r="Y32" i="25"/>
  <c r="Y31" i="25"/>
  <c r="Y111" i="25"/>
  <c r="Y102" i="25"/>
  <c r="Y98" i="25"/>
  <c r="Y94" i="25"/>
  <c r="Y93" i="25"/>
  <c r="Y90" i="25"/>
  <c r="Y89" i="25"/>
  <c r="Y30" i="25"/>
  <c r="Y29" i="25"/>
  <c r="Y28" i="25"/>
  <c r="Y27" i="25"/>
  <c r="Y24" i="25"/>
  <c r="Y26" i="25"/>
  <c r="Y25" i="25"/>
  <c r="Y23" i="25"/>
  <c r="Y22" i="25"/>
  <c r="Y21" i="25"/>
  <c r="Y20" i="25"/>
  <c r="Y19" i="25"/>
  <c r="Y18" i="25"/>
  <c r="Y16" i="25"/>
  <c r="Y15" i="25"/>
  <c r="Y14" i="25"/>
  <c r="Y13" i="25"/>
  <c r="Y12" i="25"/>
  <c r="Y11" i="25"/>
  <c r="Y10" i="25"/>
  <c r="Y9" i="25"/>
  <c r="Y8" i="25"/>
  <c r="Y7" i="25"/>
  <c r="Y6" i="25"/>
  <c r="X189" i="25"/>
  <c r="X188" i="25"/>
  <c r="X187" i="25"/>
  <c r="X186" i="25"/>
  <c r="X185" i="25"/>
  <c r="X184" i="25"/>
  <c r="X183" i="25"/>
  <c r="X182" i="25"/>
  <c r="X181" i="25"/>
  <c r="X180" i="25"/>
  <c r="X179" i="25"/>
  <c r="X178" i="25"/>
  <c r="X177" i="25"/>
  <c r="X176" i="25"/>
  <c r="X175" i="25"/>
  <c r="X174" i="25"/>
  <c r="X173" i="25"/>
  <c r="X172" i="25"/>
  <c r="X171" i="25"/>
  <c r="X170" i="25"/>
  <c r="X169" i="25"/>
  <c r="X168" i="25"/>
  <c r="X167" i="25"/>
  <c r="X166" i="25"/>
  <c r="X165" i="25"/>
  <c r="X164" i="25"/>
  <c r="X163" i="25"/>
  <c r="X162" i="25"/>
  <c r="X161" i="25"/>
  <c r="X160" i="25"/>
  <c r="X159" i="25"/>
  <c r="X158" i="25"/>
  <c r="X157" i="25"/>
  <c r="X156" i="25"/>
  <c r="X155" i="25"/>
  <c r="X154" i="25"/>
  <c r="X153" i="25"/>
  <c r="X152" i="25"/>
  <c r="X151" i="25"/>
  <c r="X150" i="25"/>
  <c r="X149" i="25"/>
  <c r="X148" i="25"/>
  <c r="X147" i="25"/>
  <c r="X146" i="25"/>
  <c r="X145" i="25"/>
  <c r="X144" i="25"/>
  <c r="X143" i="25"/>
  <c r="X142" i="25"/>
  <c r="X141" i="25"/>
  <c r="X140" i="25"/>
  <c r="X139" i="25"/>
  <c r="X138" i="25"/>
  <c r="X137" i="25"/>
  <c r="X136" i="25"/>
  <c r="X135" i="25"/>
  <c r="X134" i="25"/>
  <c r="X133" i="25"/>
  <c r="X132" i="25"/>
  <c r="X131" i="25"/>
  <c r="X130" i="25"/>
  <c r="X129" i="25"/>
  <c r="X128" i="25"/>
  <c r="X127" i="25"/>
  <c r="X126" i="25"/>
  <c r="X125" i="25"/>
  <c r="X124" i="25"/>
  <c r="X123" i="25"/>
  <c r="X122" i="25"/>
  <c r="X121" i="25"/>
  <c r="X120" i="25"/>
  <c r="X119" i="25"/>
  <c r="X118" i="25"/>
  <c r="X117" i="25"/>
  <c r="X116" i="25"/>
  <c r="X115" i="25"/>
  <c r="X114" i="25"/>
  <c r="X113" i="25"/>
  <c r="X112" i="25"/>
  <c r="X110" i="25"/>
  <c r="X109" i="25"/>
  <c r="X108" i="25"/>
  <c r="X107" i="25"/>
  <c r="X106" i="25"/>
  <c r="X105" i="25"/>
  <c r="X104" i="25"/>
  <c r="X103" i="25"/>
  <c r="X101" i="25"/>
  <c r="X100" i="25"/>
  <c r="X99" i="25"/>
  <c r="X97" i="25"/>
  <c r="X96" i="25"/>
  <c r="X95" i="25"/>
  <c r="X88" i="25"/>
  <c r="X87" i="25"/>
  <c r="X86" i="25"/>
  <c r="X85" i="25"/>
  <c r="X84" i="25"/>
  <c r="X83" i="25"/>
  <c r="X82" i="25"/>
  <c r="X81" i="25"/>
  <c r="X80" i="25"/>
  <c r="X79" i="25"/>
  <c r="X78" i="25"/>
  <c r="X77" i="25"/>
  <c r="X76" i="25"/>
  <c r="X75" i="25"/>
  <c r="X74" i="25"/>
  <c r="X73" i="25"/>
  <c r="X72" i="25"/>
  <c r="X70" i="25"/>
  <c r="X69" i="25"/>
  <c r="X68" i="25"/>
  <c r="X67" i="25"/>
  <c r="X66" i="25"/>
  <c r="X65" i="25"/>
  <c r="X64" i="25"/>
  <c r="X63" i="25"/>
  <c r="X62" i="25"/>
  <c r="X61" i="25"/>
  <c r="X60" i="25"/>
  <c r="X59" i="25"/>
  <c r="X58" i="25"/>
  <c r="X57" i="25"/>
  <c r="X55" i="25"/>
  <c r="X54" i="25"/>
  <c r="X53" i="25"/>
  <c r="X52" i="25"/>
  <c r="X51" i="25"/>
  <c r="X48" i="25"/>
  <c r="X50" i="25"/>
  <c r="X47" i="25"/>
  <c r="X46" i="25"/>
  <c r="X45" i="25"/>
  <c r="X92" i="25"/>
  <c r="X91" i="25"/>
  <c r="X44" i="25"/>
  <c r="X43" i="25"/>
  <c r="X42" i="25"/>
  <c r="X41" i="25"/>
  <c r="X40" i="25"/>
  <c r="X39" i="25"/>
  <c r="X38" i="25"/>
  <c r="X37" i="25"/>
  <c r="X36" i="25"/>
  <c r="X34" i="25"/>
  <c r="X33" i="25"/>
  <c r="X32" i="25"/>
  <c r="X31" i="25"/>
  <c r="X111" i="25"/>
  <c r="X102" i="25"/>
  <c r="X98" i="25"/>
  <c r="X94" i="25"/>
  <c r="X93" i="25"/>
  <c r="X90" i="25"/>
  <c r="X89" i="25"/>
  <c r="X30" i="25"/>
  <c r="X29" i="25"/>
  <c r="X28" i="25"/>
  <c r="X27" i="25"/>
  <c r="X24" i="25"/>
  <c r="X26" i="25"/>
  <c r="X25" i="25"/>
  <c r="X23" i="25"/>
  <c r="X22" i="25"/>
  <c r="X21" i="25"/>
  <c r="X20" i="25"/>
  <c r="X19" i="25"/>
  <c r="X18" i="25"/>
  <c r="X16" i="25"/>
  <c r="X15" i="25"/>
  <c r="X14" i="25"/>
  <c r="X13" i="25"/>
  <c r="X12" i="25"/>
  <c r="X11" i="25"/>
  <c r="X10" i="25"/>
  <c r="X9" i="25"/>
  <c r="X8" i="25"/>
  <c r="X7" i="25"/>
  <c r="X6" i="25"/>
  <c r="W189" i="25"/>
  <c r="W188" i="25"/>
  <c r="W187" i="25"/>
  <c r="W186" i="25"/>
  <c r="W185" i="25"/>
  <c r="W184" i="25"/>
  <c r="W183" i="25"/>
  <c r="W182" i="25"/>
  <c r="W181" i="25"/>
  <c r="W180" i="25"/>
  <c r="W179" i="25"/>
  <c r="W178" i="25"/>
  <c r="W177" i="25"/>
  <c r="W176" i="25"/>
  <c r="W175" i="25"/>
  <c r="W174" i="25"/>
  <c r="W173" i="25"/>
  <c r="W172" i="25"/>
  <c r="W171" i="25"/>
  <c r="W170" i="25"/>
  <c r="W169" i="25"/>
  <c r="W168" i="25"/>
  <c r="W167" i="25"/>
  <c r="W166" i="25"/>
  <c r="W165" i="25"/>
  <c r="W164" i="25"/>
  <c r="W163" i="25"/>
  <c r="W162" i="25"/>
  <c r="W161" i="25"/>
  <c r="W160" i="25"/>
  <c r="W159" i="25"/>
  <c r="W158" i="25"/>
  <c r="W157" i="25"/>
  <c r="W156" i="25"/>
  <c r="W155" i="25"/>
  <c r="W154" i="25"/>
  <c r="W153" i="25"/>
  <c r="W152" i="25"/>
  <c r="W151" i="25"/>
  <c r="W150" i="25"/>
  <c r="W149" i="25"/>
  <c r="W148" i="25"/>
  <c r="W147" i="25"/>
  <c r="W146" i="25"/>
  <c r="W145" i="25"/>
  <c r="W144" i="25"/>
  <c r="W143" i="25"/>
  <c r="W142" i="25"/>
  <c r="W141" i="25"/>
  <c r="W140" i="25"/>
  <c r="W139" i="25"/>
  <c r="W138" i="25"/>
  <c r="W137" i="25"/>
  <c r="W136" i="25"/>
  <c r="W135" i="25"/>
  <c r="W134" i="25"/>
  <c r="W133" i="25"/>
  <c r="W132" i="25"/>
  <c r="W131" i="25"/>
  <c r="W130" i="25"/>
  <c r="W129" i="25"/>
  <c r="W128" i="25"/>
  <c r="W127" i="25"/>
  <c r="W126" i="25"/>
  <c r="W125" i="25"/>
  <c r="W124" i="25"/>
  <c r="W123" i="25"/>
  <c r="W122" i="25"/>
  <c r="W121" i="25"/>
  <c r="W120" i="25"/>
  <c r="W119" i="25"/>
  <c r="W118" i="25"/>
  <c r="W117" i="25"/>
  <c r="W116" i="25"/>
  <c r="W115" i="25"/>
  <c r="W114" i="25"/>
  <c r="W113" i="25"/>
  <c r="W112" i="25"/>
  <c r="W110" i="25"/>
  <c r="W109" i="25"/>
  <c r="W108" i="25"/>
  <c r="W107" i="25"/>
  <c r="W106" i="25"/>
  <c r="W105" i="25"/>
  <c r="W104" i="25"/>
  <c r="W103" i="25"/>
  <c r="W101" i="25"/>
  <c r="W100" i="25"/>
  <c r="W99" i="25"/>
  <c r="W97" i="25"/>
  <c r="W96" i="25"/>
  <c r="W95" i="25"/>
  <c r="W88" i="25"/>
  <c r="W87" i="25"/>
  <c r="W86" i="25"/>
  <c r="W85" i="25"/>
  <c r="W84" i="25"/>
  <c r="W83" i="25"/>
  <c r="W82" i="25"/>
  <c r="W81" i="25"/>
  <c r="W80" i="25"/>
  <c r="W79" i="25"/>
  <c r="W78" i="25"/>
  <c r="W77" i="25"/>
  <c r="W76" i="25"/>
  <c r="W75" i="25"/>
  <c r="W74" i="25"/>
  <c r="W73" i="25"/>
  <c r="W72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5" i="25"/>
  <c r="W54" i="25"/>
  <c r="W53" i="25"/>
  <c r="W52" i="25"/>
  <c r="W51" i="25"/>
  <c r="W48" i="25"/>
  <c r="W50" i="25"/>
  <c r="W47" i="25"/>
  <c r="W46" i="25"/>
  <c r="W45" i="25"/>
  <c r="W92" i="25"/>
  <c r="W91" i="25"/>
  <c r="W44" i="25"/>
  <c r="W43" i="25"/>
  <c r="W42" i="25"/>
  <c r="W41" i="25"/>
  <c r="W40" i="25"/>
  <c r="W39" i="25"/>
  <c r="W38" i="25"/>
  <c r="W37" i="25"/>
  <c r="W36" i="25"/>
  <c r="W34" i="25"/>
  <c r="W33" i="25"/>
  <c r="W32" i="25"/>
  <c r="W31" i="25"/>
  <c r="W111" i="25"/>
  <c r="W102" i="25"/>
  <c r="W98" i="25"/>
  <c r="W94" i="25"/>
  <c r="W93" i="25"/>
  <c r="W90" i="25"/>
  <c r="W89" i="25"/>
  <c r="W30" i="25"/>
  <c r="W29" i="25"/>
  <c r="W28" i="25"/>
  <c r="W27" i="25"/>
  <c r="W24" i="25"/>
  <c r="W26" i="25"/>
  <c r="W25" i="25"/>
  <c r="W23" i="25"/>
  <c r="W22" i="25"/>
  <c r="W21" i="25"/>
  <c r="W20" i="25"/>
  <c r="W19" i="25"/>
  <c r="W18" i="25"/>
  <c r="W16" i="25"/>
  <c r="W15" i="25"/>
  <c r="W14" i="25"/>
  <c r="W13" i="25"/>
  <c r="W12" i="25"/>
  <c r="W11" i="25"/>
  <c r="W10" i="25"/>
  <c r="W9" i="25"/>
  <c r="W8" i="25"/>
  <c r="W7" i="25"/>
  <c r="W6" i="25"/>
  <c r="V190" i="25"/>
  <c r="V189" i="25"/>
  <c r="V188" i="25"/>
  <c r="V187" i="25"/>
  <c r="V186" i="25"/>
  <c r="V185" i="25"/>
  <c r="V184" i="25"/>
  <c r="V183" i="25"/>
  <c r="V182" i="25"/>
  <c r="V181" i="25"/>
  <c r="V180" i="25"/>
  <c r="V179" i="25"/>
  <c r="V178" i="25"/>
  <c r="V177" i="25"/>
  <c r="V176" i="25"/>
  <c r="V175" i="25"/>
  <c r="V174" i="25"/>
  <c r="V173" i="25"/>
  <c r="V172" i="25"/>
  <c r="V171" i="25"/>
  <c r="V170" i="25"/>
  <c r="V169" i="25"/>
  <c r="V168" i="25"/>
  <c r="V167" i="25"/>
  <c r="V166" i="25"/>
  <c r="V165" i="25"/>
  <c r="V164" i="25"/>
  <c r="V163" i="25"/>
  <c r="V162" i="25"/>
  <c r="V161" i="25"/>
  <c r="V160" i="25"/>
  <c r="V159" i="25"/>
  <c r="V158" i="25"/>
  <c r="V157" i="25"/>
  <c r="V156" i="25"/>
  <c r="V155" i="25"/>
  <c r="V154" i="25"/>
  <c r="V153" i="25"/>
  <c r="V152" i="25"/>
  <c r="V151" i="25"/>
  <c r="V150" i="25"/>
  <c r="V149" i="25"/>
  <c r="V148" i="25"/>
  <c r="V147" i="25"/>
  <c r="V146" i="25"/>
  <c r="V145" i="25"/>
  <c r="V144" i="25"/>
  <c r="V143" i="25"/>
  <c r="V142" i="25"/>
  <c r="V141" i="25"/>
  <c r="V140" i="25"/>
  <c r="V139" i="25"/>
  <c r="V138" i="25"/>
  <c r="V137" i="25"/>
  <c r="V136" i="25"/>
  <c r="V135" i="25"/>
  <c r="V134" i="25"/>
  <c r="V133" i="25"/>
  <c r="V132" i="25"/>
  <c r="V131" i="25"/>
  <c r="V130" i="25"/>
  <c r="V129" i="25"/>
  <c r="V128" i="25"/>
  <c r="V127" i="25"/>
  <c r="V126" i="25"/>
  <c r="V125" i="25"/>
  <c r="V124" i="25"/>
  <c r="V123" i="25"/>
  <c r="V122" i="25"/>
  <c r="V121" i="25"/>
  <c r="V120" i="25"/>
  <c r="V119" i="25"/>
  <c r="V118" i="25"/>
  <c r="V117" i="25"/>
  <c r="V116" i="25"/>
  <c r="V115" i="25"/>
  <c r="V114" i="25"/>
  <c r="V113" i="25"/>
  <c r="V112" i="25"/>
  <c r="V110" i="25"/>
  <c r="V109" i="25"/>
  <c r="V108" i="25"/>
  <c r="V107" i="25"/>
  <c r="V106" i="25"/>
  <c r="V105" i="25"/>
  <c r="V104" i="25"/>
  <c r="V103" i="25"/>
  <c r="V101" i="25"/>
  <c r="V100" i="25"/>
  <c r="V99" i="25"/>
  <c r="V97" i="25"/>
  <c r="V96" i="25"/>
  <c r="V95" i="25"/>
  <c r="V88" i="25"/>
  <c r="V87" i="25"/>
  <c r="V86" i="25"/>
  <c r="V85" i="25"/>
  <c r="V84" i="25"/>
  <c r="V83" i="25"/>
  <c r="V82" i="25"/>
  <c r="V81" i="25"/>
  <c r="V80" i="25"/>
  <c r="V79" i="25"/>
  <c r="V78" i="25"/>
  <c r="V77" i="25"/>
  <c r="V76" i="25"/>
  <c r="V75" i="25"/>
  <c r="V74" i="25"/>
  <c r="V73" i="25"/>
  <c r="V72" i="25"/>
  <c r="V70" i="25"/>
  <c r="V69" i="25"/>
  <c r="V68" i="25"/>
  <c r="V67" i="25"/>
  <c r="V66" i="25"/>
  <c r="V65" i="25"/>
  <c r="V64" i="25"/>
  <c r="V63" i="25"/>
  <c r="V62" i="25"/>
  <c r="V61" i="25"/>
  <c r="V60" i="25"/>
  <c r="V59" i="25"/>
  <c r="V58" i="25"/>
  <c r="V57" i="25"/>
  <c r="V55" i="25"/>
  <c r="V54" i="25"/>
  <c r="V53" i="25"/>
  <c r="V52" i="25"/>
  <c r="V51" i="25"/>
  <c r="V48" i="25"/>
  <c r="V50" i="25"/>
  <c r="V47" i="25"/>
  <c r="V46" i="25"/>
  <c r="V45" i="25"/>
  <c r="V92" i="25"/>
  <c r="V91" i="25"/>
  <c r="V44" i="25"/>
  <c r="V43" i="25"/>
  <c r="V42" i="25"/>
  <c r="V41" i="25"/>
  <c r="V40" i="25"/>
  <c r="V39" i="25"/>
  <c r="V38" i="25"/>
  <c r="V37" i="25"/>
  <c r="V36" i="25"/>
  <c r="V34" i="25"/>
  <c r="V33" i="25"/>
  <c r="V32" i="25"/>
  <c r="V31" i="25"/>
  <c r="V111" i="25"/>
  <c r="V102" i="25"/>
  <c r="V98" i="25"/>
  <c r="V94" i="25"/>
  <c r="V93" i="25"/>
  <c r="V90" i="25"/>
  <c r="V89" i="25"/>
  <c r="V30" i="25"/>
  <c r="V29" i="25"/>
  <c r="V28" i="25"/>
  <c r="V27" i="25"/>
  <c r="V24" i="25"/>
  <c r="V26" i="25"/>
  <c r="V25" i="25"/>
  <c r="V23" i="25"/>
  <c r="V22" i="25"/>
  <c r="V21" i="25"/>
  <c r="V20" i="25"/>
  <c r="V19" i="25"/>
  <c r="V18" i="25"/>
  <c r="V16" i="25"/>
  <c r="V15" i="25"/>
  <c r="V14" i="25"/>
  <c r="V13" i="25"/>
  <c r="V12" i="25"/>
  <c r="V11" i="25"/>
  <c r="V10" i="25"/>
  <c r="V9" i="25"/>
  <c r="V8" i="25"/>
  <c r="V7" i="25"/>
  <c r="V6" i="25"/>
  <c r="T5" i="25"/>
  <c r="U5" i="25"/>
  <c r="V5" i="25"/>
  <c r="W5" i="25"/>
  <c r="Z5" i="25"/>
  <c r="AA5" i="25"/>
  <c r="AC5" i="25" l="1"/>
  <c r="X5" i="25"/>
  <c r="AE5" i="25"/>
  <c r="Y5" i="25"/>
  <c r="AD5" i="25"/>
  <c r="E38" i="23" l="1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8" i="23"/>
  <c r="E7" i="23"/>
  <c r="E6" i="23"/>
  <c r="E5" i="23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O8" i="22"/>
  <c r="O7" i="22"/>
  <c r="O6" i="22"/>
  <c r="E37" i="18" l="1"/>
  <c r="E58" i="18" l="1"/>
  <c r="E54" i="18"/>
  <c r="E53" i="18"/>
  <c r="E52" i="18"/>
  <c r="N45" i="17" s="1"/>
  <c r="E51" i="18"/>
  <c r="E50" i="18"/>
  <c r="E49" i="18"/>
  <c r="E48" i="18"/>
  <c r="N41" i="17" s="1"/>
  <c r="E47" i="18"/>
  <c r="E46" i="18"/>
  <c r="E45" i="18"/>
  <c r="E44" i="18"/>
  <c r="N33" i="17" s="1"/>
  <c r="E43" i="18"/>
  <c r="E42" i="18"/>
  <c r="E41" i="18"/>
  <c r="E40" i="18"/>
  <c r="N29" i="17" s="1"/>
  <c r="E39" i="18"/>
  <c r="E38" i="18"/>
  <c r="E36" i="18"/>
  <c r="E35" i="18"/>
  <c r="N25" i="17" s="1"/>
  <c r="E34" i="18"/>
  <c r="E33" i="18"/>
  <c r="E32" i="18"/>
  <c r="E31" i="18"/>
  <c r="N21" i="17" s="1"/>
  <c r="E30" i="18"/>
  <c r="E29" i="18"/>
  <c r="E28" i="18"/>
  <c r="E27" i="18"/>
  <c r="N18" i="17" s="1"/>
  <c r="E26" i="18"/>
  <c r="E25" i="18"/>
  <c r="E24" i="18"/>
  <c r="E23" i="18"/>
  <c r="N15" i="17" s="1"/>
  <c r="E22" i="18"/>
  <c r="E21" i="18"/>
  <c r="E20" i="18"/>
  <c r="E19" i="18"/>
  <c r="N13" i="17" s="1"/>
  <c r="E18" i="18"/>
  <c r="E17" i="18"/>
  <c r="E16" i="18"/>
  <c r="E15" i="18"/>
  <c r="N11" i="17" s="1"/>
  <c r="E14" i="18"/>
  <c r="E13" i="18"/>
  <c r="E12" i="18"/>
  <c r="E11" i="18"/>
  <c r="N9" i="17" s="1"/>
  <c r="E10" i="18"/>
  <c r="N8" i="17" s="1"/>
  <c r="E9" i="18"/>
  <c r="E8" i="18"/>
  <c r="E7" i="18"/>
  <c r="N7" i="17" s="1"/>
  <c r="E6" i="18"/>
  <c r="E5" i="18"/>
  <c r="N47" i="17"/>
  <c r="N46" i="17"/>
  <c r="N44" i="17"/>
  <c r="N39" i="17"/>
  <c r="N38" i="17"/>
  <c r="N37" i="17"/>
  <c r="N36" i="17"/>
  <c r="N35" i="17"/>
  <c r="N34" i="17"/>
  <c r="N32" i="17"/>
  <c r="N31" i="17"/>
  <c r="N30" i="17"/>
  <c r="N28" i="17"/>
  <c r="N27" i="17"/>
  <c r="N26" i="17"/>
  <c r="N24" i="17"/>
  <c r="N23" i="17"/>
  <c r="N22" i="17"/>
  <c r="N20" i="17"/>
  <c r="N19" i="17"/>
  <c r="N17" i="17"/>
  <c r="N16" i="17"/>
  <c r="N14" i="17"/>
  <c r="N12" i="17"/>
  <c r="N10" i="17"/>
  <c r="N6" i="17"/>
  <c r="N5" i="17"/>
  <c r="N42" i="17" l="1"/>
  <c r="N43" i="17"/>
  <c r="N40" i="17"/>
</calcChain>
</file>

<file path=xl/sharedStrings.xml><?xml version="1.0" encoding="utf-8"?>
<sst xmlns="http://schemas.openxmlformats.org/spreadsheetml/2006/main" count="19603" uniqueCount="2118">
  <si>
    <t xml:space="preserve">Version </t>
    <phoneticPr fontId="2" type="noConversion"/>
  </si>
  <si>
    <t>Date</t>
    <phoneticPr fontId="2" type="noConversion"/>
  </si>
  <si>
    <t>Details</t>
    <phoneticPr fontId="2" type="noConversion"/>
  </si>
  <si>
    <t>Contrast
Enhancer</t>
  </si>
  <si>
    <t>QTQ950</t>
  </si>
  <si>
    <t>-</t>
  </si>
  <si>
    <t>●</t>
  </si>
  <si>
    <t>QTQ900</t>
  </si>
  <si>
    <t>Nike-M/O</t>
  </si>
  <si>
    <t>Ultra Black Elite</t>
  </si>
  <si>
    <t>Ultra Viewing Angle</t>
  </si>
  <si>
    <t>Quantum Processor 8K</t>
  </si>
  <si>
    <t>Quantum HDR 2000</t>
  </si>
  <si>
    <t>Nike-M</t>
  </si>
  <si>
    <t>OC 2.0</t>
  </si>
  <si>
    <t>Quantum Processor 4K</t>
  </si>
  <si>
    <t>Quantum HDR</t>
  </si>
  <si>
    <t>Mega Contrast</t>
  </si>
  <si>
    <t>QTQ60</t>
  </si>
  <si>
    <t>QTQ6E</t>
  </si>
  <si>
    <t>QTQ6X</t>
  </si>
  <si>
    <t>UTU8500, UTU85A0(CIS 디자인차별), UTU8570(인도 Airtel위성)</t>
  </si>
  <si>
    <t>New Edge
(Dual LED)</t>
  </si>
  <si>
    <t>HDR</t>
  </si>
  <si>
    <t>UTU8000</t>
  </si>
  <si>
    <t>Nike-L</t>
  </si>
  <si>
    <t>PurColor</t>
  </si>
  <si>
    <t>UHD Dimming</t>
  </si>
  <si>
    <t>UTU7000</t>
  </si>
  <si>
    <t>New Direct</t>
  </si>
  <si>
    <t>UT5300</t>
  </si>
  <si>
    <t>UT4300</t>
  </si>
  <si>
    <t>LS01T</t>
  </si>
  <si>
    <t>Supreme UHD Dimming</t>
  </si>
  <si>
    <t>LS03T</t>
  </si>
  <si>
    <t>Kant-SU2</t>
  </si>
  <si>
    <t>LS05T</t>
  </si>
  <si>
    <t>Works With Google Assistant</t>
  </si>
  <si>
    <t>Series</t>
  </si>
  <si>
    <t>XC</t>
  </si>
  <si>
    <t>XU</t>
  </si>
  <si>
    <t>T2CS2</t>
  </si>
  <si>
    <t>The Serif</t>
  </si>
  <si>
    <t>T2CS2 x 2</t>
  </si>
  <si>
    <t>T2C</t>
  </si>
  <si>
    <t>N4000</t>
  </si>
  <si>
    <t>Q80</t>
    <phoneticPr fontId="2" type="noConversion"/>
  </si>
  <si>
    <t>Category</t>
  </si>
  <si>
    <t>Lookup value</t>
    <phoneticPr fontId="2" type="noConversion"/>
  </si>
  <si>
    <t>검토 의견</t>
    <phoneticPr fontId="2" type="noConversion"/>
  </si>
  <si>
    <t>General Information</t>
  </si>
  <si>
    <t>DTS00001</t>
  </si>
  <si>
    <t>Product</t>
  </si>
  <si>
    <t>DTS00002</t>
  </si>
  <si>
    <t>DTS00004</t>
  </si>
  <si>
    <t>Platform(TV)</t>
  </si>
  <si>
    <t>DTS00156</t>
  </si>
  <si>
    <t>Display</t>
  </si>
  <si>
    <t>DTS00007</t>
  </si>
  <si>
    <t>Inch</t>
  </si>
  <si>
    <t>DTS00008</t>
  </si>
  <si>
    <t>Centimeters</t>
    <phoneticPr fontId="2" type="noConversion"/>
  </si>
  <si>
    <t>DTS00701</t>
  </si>
  <si>
    <t>Resolution</t>
  </si>
  <si>
    <t>DTS00009</t>
  </si>
  <si>
    <t>Screen Curvature</t>
  </si>
  <si>
    <t>DTS00439</t>
  </si>
  <si>
    <t>Video</t>
  </si>
  <si>
    <t>DTS00013</t>
  </si>
  <si>
    <t>Picture Engine</t>
  </si>
  <si>
    <t>DTS00014</t>
  </si>
  <si>
    <t>PQI (Picture Quality Index)</t>
  </si>
  <si>
    <t>DTS00533</t>
  </si>
  <si>
    <t>HDR (High Dynamic Range)</t>
  </si>
  <si>
    <t>DTS00534</t>
  </si>
  <si>
    <t>HDR10+</t>
  </si>
  <si>
    <t>DTS00702</t>
  </si>
  <si>
    <t>HLG (Hybrid Log Gamma)</t>
  </si>
  <si>
    <t>DTS00713</t>
  </si>
  <si>
    <t>Contrast</t>
  </si>
  <si>
    <t>DTS00703</t>
  </si>
  <si>
    <t>Color</t>
  </si>
  <si>
    <t>DTS00704</t>
  </si>
  <si>
    <t>Viewing Angle</t>
  </si>
  <si>
    <t>DTS00705</t>
  </si>
  <si>
    <t>Micro Dimming</t>
  </si>
  <si>
    <t>DTS00019</t>
  </si>
  <si>
    <t>Auto Depth Enhancer</t>
  </si>
  <si>
    <t>DTS00388</t>
  </si>
  <si>
    <t>Contrast Enhancer</t>
  </si>
  <si>
    <t>DTS00482</t>
  </si>
  <si>
    <t>Film Mode</t>
  </si>
  <si>
    <t>DTS00023</t>
  </si>
  <si>
    <t>Natural Mode Support</t>
  </si>
  <si>
    <t>DTS00322</t>
  </si>
  <si>
    <t>Audio</t>
  </si>
  <si>
    <t>DTS00037</t>
  </si>
  <si>
    <t>Dolby Digital Plus</t>
  </si>
  <si>
    <t>DTS00038</t>
  </si>
  <si>
    <t>사양 확인 필요</t>
    <phoneticPr fontId="2" type="noConversion"/>
  </si>
  <si>
    <t>Audio Pre-selection Descriptor</t>
  </si>
  <si>
    <t>DTS00734</t>
  </si>
  <si>
    <t>Sound Output (RMS)</t>
  </si>
  <si>
    <t>DTS00043</t>
  </si>
  <si>
    <t>Speaker Type</t>
  </si>
  <si>
    <t>DTS00042</t>
  </si>
  <si>
    <t>Woofer</t>
  </si>
  <si>
    <t>DTS00329</t>
  </si>
  <si>
    <t>Main Speaker Output (W)</t>
  </si>
  <si>
    <t>DTS00048</t>
  </si>
  <si>
    <t>Woofer Speaker Output (W)</t>
  </si>
  <si>
    <t>DTS00049</t>
  </si>
  <si>
    <t>Twitter Speaker Output (W)</t>
  </si>
  <si>
    <t>DTS00444</t>
  </si>
  <si>
    <t>Multiroom Link</t>
  </si>
  <si>
    <t>DTS00344</t>
  </si>
  <si>
    <t>Bluetooth Audio</t>
  </si>
  <si>
    <t>DTS00560</t>
  </si>
  <si>
    <t>Smart Service</t>
  </si>
  <si>
    <t>DTS00052</t>
  </si>
  <si>
    <t>Smart TV Type</t>
  </si>
  <si>
    <t>DTS00446</t>
  </si>
  <si>
    <t>Bixby</t>
  </si>
  <si>
    <t>DTS00721</t>
  </si>
  <si>
    <t>Far-Field Voice Interaction</t>
  </si>
  <si>
    <t>DTS00727</t>
  </si>
  <si>
    <t>DTS00735</t>
  </si>
  <si>
    <t>Works With Alexa</t>
  </si>
  <si>
    <t>DTS00736</t>
  </si>
  <si>
    <t>TV Plus</t>
  </si>
  <si>
    <t>DTS00451</t>
  </si>
  <si>
    <t>Web Browser</t>
  </si>
  <si>
    <t>DTS00065</t>
  </si>
  <si>
    <t>SmartThings App Support</t>
  </si>
  <si>
    <t>DTS00715</t>
  </si>
  <si>
    <t>SmartThings</t>
  </si>
  <si>
    <t>DTS00708</t>
  </si>
  <si>
    <t>Universal Guide</t>
  </si>
  <si>
    <t>DTS00709</t>
  </si>
  <si>
    <t>Gallery</t>
  </si>
  <si>
    <t>DTS00716</t>
  </si>
  <si>
    <t>VESA Standard</t>
  </si>
  <si>
    <t>DTS00066</t>
  </si>
  <si>
    <t>Screw Size</t>
  </si>
  <si>
    <t>DTS00067</t>
  </si>
  <si>
    <t>Screw depth</t>
  </si>
  <si>
    <t>DTS00555</t>
  </si>
  <si>
    <t>VESA Spec</t>
  </si>
  <si>
    <t>DTS00556</t>
  </si>
  <si>
    <t>Smart Feature</t>
  </si>
  <si>
    <t>DTS00392</t>
  </si>
  <si>
    <t>TV to Mobile - Mirroring</t>
  </si>
  <si>
    <t>DTS00452</t>
  </si>
  <si>
    <t>Mobile to TV - Mirroring, DLNA</t>
  </si>
  <si>
    <t>DTS00453</t>
  </si>
  <si>
    <t>360 Video Player</t>
  </si>
  <si>
    <t>DTS00562</t>
  </si>
  <si>
    <t>360 Camera Support</t>
  </si>
  <si>
    <t>DTS00563</t>
  </si>
  <si>
    <t>App Casting</t>
  </si>
  <si>
    <t>DTS00511</t>
  </si>
  <si>
    <t>WiFi Direct</t>
  </si>
  <si>
    <t>DTS00455</t>
  </si>
  <si>
    <t>TV Sound to Mobile</t>
  </si>
  <si>
    <t>DTS00717</t>
  </si>
  <si>
    <t>Sound Mirroring</t>
  </si>
  <si>
    <t>DTS00718</t>
  </si>
  <si>
    <t>Feature</t>
  </si>
  <si>
    <t>DTS00078</t>
  </si>
  <si>
    <t>사양값 확인 필요</t>
    <phoneticPr fontId="2" type="noConversion"/>
  </si>
  <si>
    <t>AI Upscale</t>
  </si>
  <si>
    <t>DTS00728</t>
  </si>
  <si>
    <t>DTS00609</t>
  </si>
  <si>
    <t>DTS00605</t>
  </si>
  <si>
    <t>Ambient Mode</t>
  </si>
  <si>
    <t>DTS00710</t>
  </si>
  <si>
    <t>DTS00729</t>
  </si>
  <si>
    <t>Instant On</t>
  </si>
  <si>
    <t>DTS00397</t>
  </si>
  <si>
    <t>Digital Clean View</t>
  </si>
  <si>
    <t>DTS00097</t>
  </si>
  <si>
    <t>Auto Channel Search</t>
  </si>
  <si>
    <t>DTS00110</t>
  </si>
  <si>
    <t>Auto Power Off</t>
  </si>
  <si>
    <t>DTS00111</t>
  </si>
  <si>
    <t>Caption (Subtitle)</t>
  </si>
  <si>
    <t>DTS00113</t>
  </si>
  <si>
    <t>ConnectShare™ (HDD)</t>
  </si>
  <si>
    <t>DTS00437</t>
  </si>
  <si>
    <t>ConnectShare™ (USB 2.0)</t>
  </si>
  <si>
    <t>DTS00086</t>
  </si>
  <si>
    <t>Embeded POP</t>
  </si>
  <si>
    <t>DTS00121</t>
  </si>
  <si>
    <t>EPG</t>
  </si>
  <si>
    <t>DTS00103</t>
  </si>
  <si>
    <t>Extended PVR</t>
  </si>
  <si>
    <t>DTS00083</t>
  </si>
  <si>
    <t>DTS00730</t>
  </si>
  <si>
    <t>OSD Language</t>
  </si>
  <si>
    <t>DTS00095</t>
  </si>
  <si>
    <t>Picture-In-Picture</t>
  </si>
  <si>
    <t>DTS00116</t>
  </si>
  <si>
    <t>BT HID Support</t>
  </si>
  <si>
    <t>DTS00093</t>
  </si>
  <si>
    <t>USB HID Support</t>
  </si>
  <si>
    <t>DTS00094</t>
  </si>
  <si>
    <t>Teletext (TTX)</t>
  </si>
  <si>
    <t>DTS00105</t>
  </si>
  <si>
    <t>Time Shift</t>
  </si>
  <si>
    <t>DTS00084</t>
  </si>
  <si>
    <t>Invisible Connection</t>
  </si>
  <si>
    <t>DTS00720</t>
  </si>
  <si>
    <t>MBR Support</t>
  </si>
  <si>
    <t>DTS00479</t>
  </si>
  <si>
    <t>IPv6 Support</t>
  </si>
  <si>
    <t>DTS00614</t>
  </si>
  <si>
    <t>Additional Feature</t>
  </si>
  <si>
    <t>DTS00130</t>
  </si>
  <si>
    <t>System</t>
  </si>
  <si>
    <t>DTS00139</t>
  </si>
  <si>
    <t>Digital Broadcasting</t>
  </si>
  <si>
    <t>DTS00140</t>
  </si>
  <si>
    <t xml:space="preserve">        DTV Sound System</t>
  </si>
  <si>
    <t>DTS00154</t>
  </si>
  <si>
    <t>Analog Tuner</t>
  </si>
  <si>
    <t>DTS00141</t>
  </si>
  <si>
    <t>2 Tuner</t>
  </si>
  <si>
    <t>DTS00349</t>
  </si>
  <si>
    <t>CI (Common Interface)</t>
  </si>
  <si>
    <t>DTS00142</t>
  </si>
  <si>
    <t>Data Broadcasting</t>
  </si>
  <si>
    <t>DTS00143</t>
  </si>
  <si>
    <t>TV Key</t>
  </si>
  <si>
    <t>DTS00543</t>
  </si>
  <si>
    <t>Connectivity</t>
  </si>
  <si>
    <t>DTS00197</t>
  </si>
  <si>
    <t>DTS00198</t>
  </si>
  <si>
    <t>DTS00203</t>
  </si>
  <si>
    <t>Component In (Y/Pb/Pr)</t>
  </si>
  <si>
    <t>DTS00210</t>
  </si>
  <si>
    <t>Composite In (AV)</t>
  </si>
  <si>
    <t>DTS00211</t>
  </si>
  <si>
    <t>Ethernet (LAN)</t>
  </si>
  <si>
    <t>DTS00212</t>
  </si>
  <si>
    <t>Digital Audio Out (Optical)</t>
  </si>
  <si>
    <t>DTS00214</t>
  </si>
  <si>
    <t>DTS00219</t>
  </si>
  <si>
    <t>Ex-Link ( RS-232C )</t>
    <phoneticPr fontId="2" type="noConversion"/>
  </si>
  <si>
    <t>DTS00221</t>
  </si>
  <si>
    <t>CI Slot</t>
  </si>
  <si>
    <t>DTS00222</t>
  </si>
  <si>
    <t xml:space="preserve">                Resolution</t>
  </si>
  <si>
    <t>DTS00233</t>
  </si>
  <si>
    <t>HDMI A / Return Ch. Support</t>
  </si>
  <si>
    <t>DTS00102</t>
  </si>
  <si>
    <t>HDMI Quick Switch</t>
  </si>
  <si>
    <t>DTS00100</t>
  </si>
  <si>
    <t>DTS00090</t>
  </si>
  <si>
    <t>Anynet+ (HDMI-CEC)</t>
  </si>
  <si>
    <t>DTS00108</t>
  </si>
  <si>
    <t>Design</t>
  </si>
  <si>
    <t>DTS00247</t>
  </si>
  <si>
    <t>마케팅 용어로 변경</t>
    <phoneticPr fontId="2" type="noConversion"/>
  </si>
  <si>
    <t>DTS00248</t>
  </si>
  <si>
    <t>Bezel Type</t>
  </si>
  <si>
    <t>DTS00249</t>
  </si>
  <si>
    <t>Slim Type</t>
  </si>
  <si>
    <t>DTS00250</t>
  </si>
  <si>
    <t>Front Color</t>
  </si>
  <si>
    <t>DTS00251</t>
  </si>
  <si>
    <t>Stand Type</t>
  </si>
  <si>
    <t>DTS00253</t>
  </si>
  <si>
    <t>Stand Color</t>
  </si>
  <si>
    <t>DTS00732</t>
  </si>
  <si>
    <t>Eco</t>
  </si>
  <si>
    <t>DTS00259</t>
  </si>
  <si>
    <t>Energy Efficiency Class</t>
  </si>
  <si>
    <t>DTS00260</t>
  </si>
  <si>
    <t>Eco Sensor</t>
  </si>
  <si>
    <t>DTS00263</t>
  </si>
  <si>
    <t>Power</t>
  </si>
  <si>
    <t>DTS00264</t>
  </si>
  <si>
    <t>Power Supply (V)</t>
  </si>
  <si>
    <t>DTS00265</t>
  </si>
  <si>
    <t>Power Consumption (Max) (W)</t>
  </si>
  <si>
    <t>DTS00266</t>
  </si>
  <si>
    <t>Power Consumption (Energy Saving Mode) (W)</t>
  </si>
  <si>
    <t>DTS00267</t>
  </si>
  <si>
    <t>Power Consumption (Stand-by) (W)</t>
  </si>
  <si>
    <t>DTS00268</t>
  </si>
  <si>
    <t>Power Consumption (Typical)</t>
  </si>
  <si>
    <t>DTS00269</t>
  </si>
  <si>
    <t>Yearly Power Consumption (EU standard) (kWh)</t>
  </si>
  <si>
    <t>DTS00271</t>
  </si>
  <si>
    <t>Dimension (WxHxD)</t>
  </si>
  <si>
    <t>DTS00276</t>
  </si>
  <si>
    <t>Set Size without Stand (WxHxD)(mm)</t>
  </si>
  <si>
    <t>DTS00277</t>
  </si>
  <si>
    <t>Set Size with Stand (WxHxD)(mm)</t>
  </si>
  <si>
    <t>DTS00278</t>
  </si>
  <si>
    <t>Package Size (WxHxD)(mm)</t>
  </si>
  <si>
    <t>DTS00279</t>
  </si>
  <si>
    <t>Stand Dim (WxD)</t>
  </si>
  <si>
    <t>DTS00722</t>
  </si>
  <si>
    <t>Stand (Basic)</t>
  </si>
  <si>
    <t>DTS00723</t>
  </si>
  <si>
    <t>Stand (Minimum)</t>
  </si>
  <si>
    <t>DTS00724</t>
  </si>
  <si>
    <t>Weight</t>
  </si>
  <si>
    <t>DTS00280</t>
  </si>
  <si>
    <t>Set Weight without Stand (kg)</t>
  </si>
  <si>
    <t>DTS00281</t>
  </si>
  <si>
    <t>Set Weight with Stand (kg)</t>
  </si>
  <si>
    <t>DTS00282</t>
  </si>
  <si>
    <t>DTS00283</t>
  </si>
  <si>
    <t>Accessory</t>
  </si>
  <si>
    <t>DTS00286</t>
  </si>
  <si>
    <t>Remote Controller Model</t>
  </si>
  <si>
    <t>DTS00290</t>
  </si>
  <si>
    <t>Batteries (for Remote Control)</t>
  </si>
  <si>
    <t>DTS00291</t>
  </si>
  <si>
    <t>Samsung Smart Control (Included)</t>
  </si>
  <si>
    <t>DTS00408</t>
  </si>
  <si>
    <t>Mini Wall Mount Support</t>
  </si>
  <si>
    <t>DTS00312</t>
  </si>
  <si>
    <t>VESA Wall Mount Support</t>
  </si>
  <si>
    <t>DTS00293</t>
  </si>
  <si>
    <t>DTS00606</t>
  </si>
  <si>
    <t>User Manual</t>
  </si>
  <si>
    <t>DTS00299</t>
  </si>
  <si>
    <t>E-Manual</t>
  </si>
  <si>
    <t>DTS00300</t>
  </si>
  <si>
    <t>DTS00298</t>
  </si>
  <si>
    <t>Anti Reflective Screen (Ultra Black)</t>
    <phoneticPr fontId="2" type="noConversion"/>
  </si>
  <si>
    <t xml:space="preserve">        Dolby 5.1 Decoder</t>
  </si>
  <si>
    <t xml:space="preserve">        Object Tracking Sound</t>
  </si>
  <si>
    <t xml:space="preserve">        Q-Symphony</t>
  </si>
  <si>
    <t>DTS00766</t>
  </si>
  <si>
    <t>DTS00752</t>
  </si>
  <si>
    <t>DTS00753</t>
  </si>
  <si>
    <t>DTS00767</t>
  </si>
  <si>
    <t xml:space="preserve">        NFC on TV</t>
  </si>
  <si>
    <t xml:space="preserve">        Tap View</t>
  </si>
  <si>
    <t xml:space="preserve">        Multi View</t>
  </si>
  <si>
    <t xml:space="preserve">        Music Wall</t>
  </si>
  <si>
    <t>DTS00737</t>
  </si>
  <si>
    <t>DTS00754</t>
  </si>
  <si>
    <t>DTS00788</t>
  </si>
  <si>
    <t>DTS00760</t>
  </si>
  <si>
    <t>DTS00762</t>
  </si>
  <si>
    <t>DTS00769</t>
  </si>
  <si>
    <t>DTS00215</t>
  </si>
  <si>
    <t xml:space="preserve">        Audio Out (Mini Jack / LR)</t>
  </si>
  <si>
    <t>RF In (Terrestrial / Cable input / Satellite Input)</t>
    <phoneticPr fontId="2" type="noConversion"/>
  </si>
  <si>
    <t xml:space="preserve">        eARC</t>
  </si>
  <si>
    <t>DTS00771</t>
  </si>
  <si>
    <t xml:space="preserve">        WiFi</t>
  </si>
  <si>
    <t xml:space="preserve">        Bluetooth</t>
  </si>
  <si>
    <t>DTS00758</t>
  </si>
  <si>
    <t xml:space="preserve">        Active Voice Amplifier</t>
  </si>
  <si>
    <t xml:space="preserve">        Adaptive Sound</t>
  </si>
  <si>
    <t xml:space="preserve">        Adaptive Picture</t>
  </si>
  <si>
    <t>DTS00779</t>
  </si>
  <si>
    <t>DTS00780</t>
  </si>
  <si>
    <t>DTS00782</t>
  </si>
  <si>
    <t>DTS00751</t>
  </si>
  <si>
    <t xml:space="preserve">        Accessibility - Others</t>
  </si>
  <si>
    <t xml:space="preserve">        Accessibility - Learn TV Remote / Learn Menu Screen 
/ Voice Guide</t>
    <phoneticPr fontId="2" type="noConversion"/>
  </si>
  <si>
    <t>DTS00785</t>
  </si>
  <si>
    <t>DTS00755</t>
  </si>
  <si>
    <t>DTS00757</t>
  </si>
  <si>
    <t xml:space="preserve">        Optional Stand Support (Y20 Studio)</t>
  </si>
  <si>
    <t>DTS00786</t>
  </si>
  <si>
    <t xml:space="preserve">        15m/10m One invisible connection Support</t>
  </si>
  <si>
    <t>DTS00773</t>
  </si>
  <si>
    <t xml:space="preserve">        Power Cable</t>
  </si>
  <si>
    <t xml:space="preserve">        HDMI Cable</t>
  </si>
  <si>
    <t xml:space="preserve">        Slim Gender Cable</t>
  </si>
  <si>
    <t>DTS00742</t>
  </si>
  <si>
    <t>DTS00296</t>
  </si>
  <si>
    <t>USB Port Qty</t>
    <phoneticPr fontId="2" type="noConversion"/>
  </si>
  <si>
    <t>HDMI Port Qty</t>
    <phoneticPr fontId="2" type="noConversion"/>
  </si>
  <si>
    <t>Q7X</t>
    <phoneticPr fontId="2" type="noConversion"/>
  </si>
  <si>
    <t>Q70</t>
    <phoneticPr fontId="2" type="noConversion"/>
  </si>
  <si>
    <t>Q6X</t>
    <phoneticPr fontId="2" type="noConversion"/>
  </si>
  <si>
    <t>Q60</t>
    <phoneticPr fontId="2" type="noConversion"/>
  </si>
  <si>
    <t>TU8500</t>
    <phoneticPr fontId="2" type="noConversion"/>
  </si>
  <si>
    <t>T5300</t>
    <phoneticPr fontId="2" type="noConversion"/>
  </si>
  <si>
    <t>T4300</t>
    <phoneticPr fontId="2" type="noConversion"/>
  </si>
  <si>
    <t>■ '20년 화질 Feature 사양 (TV 제품 65" 기준)</t>
    <phoneticPr fontId="2" type="noConversion"/>
  </si>
  <si>
    <t>구분</t>
    <phoneticPr fontId="2" type="noConversion"/>
  </si>
  <si>
    <t>Basic
모델명</t>
    <phoneticPr fontId="2" type="noConversion"/>
  </si>
  <si>
    <t>SW모델명</t>
    <phoneticPr fontId="2" type="noConversion"/>
  </si>
  <si>
    <t>Inch</t>
    <phoneticPr fontId="2" type="noConversion"/>
  </si>
  <si>
    <t>Panel
Hz</t>
    <phoneticPr fontId="2" type="noConversion"/>
  </si>
  <si>
    <t>10bit
Support</t>
    <phoneticPr fontId="2" type="noConversion"/>
  </si>
  <si>
    <t>BLU
Type</t>
    <phoneticPr fontId="2" type="noConversion"/>
  </si>
  <si>
    <t>Motion
Rate
(MR)</t>
    <phoneticPr fontId="2" type="noConversion"/>
  </si>
  <si>
    <t>Platform</t>
    <phoneticPr fontId="2" type="noConversion"/>
  </si>
  <si>
    <t>Form
Factor</t>
    <phoneticPr fontId="2" type="noConversion"/>
  </si>
  <si>
    <t>One
Invisible
Connection</t>
    <phoneticPr fontId="2" type="noConversion"/>
  </si>
  <si>
    <t>PQI
(구주)</t>
    <phoneticPr fontId="2" type="noConversion"/>
  </si>
  <si>
    <t>Color</t>
    <phoneticPr fontId="2" type="noConversion"/>
  </si>
  <si>
    <t>HDR</t>
    <phoneticPr fontId="2" type="noConversion"/>
  </si>
  <si>
    <t>Contrast</t>
    <phoneticPr fontId="2" type="noConversion"/>
  </si>
  <si>
    <t>Viewing Angle</t>
    <phoneticPr fontId="2" type="noConversion"/>
  </si>
  <si>
    <t>Feature</t>
    <phoneticPr fontId="2" type="noConversion"/>
  </si>
  <si>
    <t>Global</t>
    <phoneticPr fontId="2" type="noConversion"/>
  </si>
  <si>
    <t>구주/한국</t>
    <phoneticPr fontId="2" type="noConversion"/>
  </si>
  <si>
    <t>Ultra Black
(초저반사)</t>
    <phoneticPr fontId="2" type="noConversion"/>
  </si>
  <si>
    <t>Micro Dimming</t>
    <phoneticPr fontId="2" type="noConversion"/>
  </si>
  <si>
    <t>Picture
Engine</t>
    <phoneticPr fontId="2" type="noConversion"/>
  </si>
  <si>
    <t>Auto
Depth
Enahncer</t>
    <phoneticPr fontId="2" type="noConversion"/>
  </si>
  <si>
    <t>QLED 8K</t>
    <phoneticPr fontId="2" type="noConversion"/>
  </si>
  <si>
    <t>Q950TS</t>
    <phoneticPr fontId="2" type="noConversion"/>
  </si>
  <si>
    <t>85/75/65"</t>
    <phoneticPr fontId="2" type="noConversion"/>
  </si>
  <si>
    <t>Yes</t>
    <phoneticPr fontId="2" type="noConversion"/>
  </si>
  <si>
    <r>
      <t xml:space="preserve">Direct
</t>
    </r>
    <r>
      <rPr>
        <sz val="10"/>
        <rFont val="Calibri"/>
        <family val="3"/>
        <charset val="129"/>
        <scheme val="minor"/>
      </rPr>
      <t>(85/75" 480 / 65" 336)</t>
    </r>
    <phoneticPr fontId="2" type="noConversion"/>
  </si>
  <si>
    <t>MR240</t>
    <phoneticPr fontId="2" type="noConversion"/>
  </si>
  <si>
    <t>Nike-M/O</t>
    <phoneticPr fontId="2" type="noConversion"/>
  </si>
  <si>
    <t>-</t>
    <phoneticPr fontId="2" type="noConversion"/>
  </si>
  <si>
    <t>OC 2.0</t>
    <phoneticPr fontId="2" type="noConversion"/>
  </si>
  <si>
    <t>100% Color Volume 
with Quantum Dot</t>
    <phoneticPr fontId="2" type="noConversion"/>
  </si>
  <si>
    <t>Quantum HDR 32x
(65" 24x)</t>
    <phoneticPr fontId="2" type="noConversion"/>
  </si>
  <si>
    <t>Quantum HDR 4000
(65" : 3000)</t>
    <phoneticPr fontId="2" type="noConversion"/>
  </si>
  <si>
    <t>Direct Full Array 32x</t>
    <phoneticPr fontId="2" type="noConversion"/>
  </si>
  <si>
    <t>Ultra Black Elite</t>
    <phoneticPr fontId="2" type="noConversion"/>
  </si>
  <si>
    <t>Ultra Viewing Angle</t>
    <phoneticPr fontId="2" type="noConversion"/>
  </si>
  <si>
    <t>Ultimate 8K Dimming Pro</t>
    <phoneticPr fontId="2" type="noConversion"/>
  </si>
  <si>
    <t>Quantum Processor 8K</t>
    <phoneticPr fontId="2" type="noConversion"/>
  </si>
  <si>
    <t>Q900TS</t>
    <phoneticPr fontId="2" type="noConversion"/>
  </si>
  <si>
    <t>MR240</t>
  </si>
  <si>
    <t>Q800T</t>
    <phoneticPr fontId="2" type="noConversion"/>
  </si>
  <si>
    <t>QTQ800</t>
    <phoneticPr fontId="2" type="noConversion"/>
  </si>
  <si>
    <t>82/75/65/55"</t>
    <phoneticPr fontId="2" type="noConversion"/>
  </si>
  <si>
    <t>(65/55" Yes)</t>
    <phoneticPr fontId="2" type="noConversion"/>
  </si>
  <si>
    <t>Direct
(82"420/75"320/65"224/55"160)</t>
    <phoneticPr fontId="2" type="noConversion"/>
  </si>
  <si>
    <t>Quantum HDR 16x</t>
  </si>
  <si>
    <t>Direct Full Array 24x
(82" 32x, 75/65" 24x, 55" 20x)</t>
    <phoneticPr fontId="2" type="noConversion"/>
  </si>
  <si>
    <t>Q850T (북미 Club 향 Built-in)</t>
    <phoneticPr fontId="2" type="noConversion"/>
  </si>
  <si>
    <t>?</t>
    <phoneticPr fontId="2" type="noConversion"/>
  </si>
  <si>
    <t>82/75/65/55</t>
    <phoneticPr fontId="2" type="noConversion"/>
  </si>
  <si>
    <t>QLED 4K</t>
    <phoneticPr fontId="2" type="noConversion"/>
  </si>
  <si>
    <t>Q90T (Global)</t>
    <phoneticPr fontId="2" type="noConversion"/>
  </si>
  <si>
    <t>QTQ90</t>
    <phoneticPr fontId="2" type="noConversion"/>
  </si>
  <si>
    <t>85/75/65/55"</t>
    <phoneticPr fontId="2" type="noConversion"/>
  </si>
  <si>
    <r>
      <t xml:space="preserve">Direct
</t>
    </r>
    <r>
      <rPr>
        <sz val="10"/>
        <rFont val="Calibri"/>
        <family val="3"/>
        <charset val="129"/>
        <scheme val="minor"/>
      </rPr>
      <t>(85" 180, 75" 160 / 65" 120 / 55" 120)</t>
    </r>
    <phoneticPr fontId="2" type="noConversion"/>
  </si>
  <si>
    <t>Nike-M</t>
    <phoneticPr fontId="2" type="noConversion"/>
  </si>
  <si>
    <t>Quantum HDR 16x</t>
    <phoneticPr fontId="2" type="noConversion"/>
  </si>
  <si>
    <t>Quantum HDR 2000</t>
    <phoneticPr fontId="2" type="noConversion"/>
  </si>
  <si>
    <t>Direct Full Array 16x
(85" 20x)</t>
    <phoneticPr fontId="2" type="noConversion"/>
  </si>
  <si>
    <t>Ultimate UHD Dimming Pro</t>
    <phoneticPr fontId="2" type="noConversion"/>
  </si>
  <si>
    <t>Quantum Processor 4K</t>
    <phoneticPr fontId="2" type="noConversion"/>
  </si>
  <si>
    <t>Q95T (구주)</t>
    <phoneticPr fontId="2" type="noConversion"/>
  </si>
  <si>
    <t>QTQ95</t>
    <phoneticPr fontId="2" type="noConversion"/>
  </si>
  <si>
    <t>Q90T (구주)</t>
    <phoneticPr fontId="2" type="noConversion"/>
  </si>
  <si>
    <t>75/65/55"</t>
    <phoneticPr fontId="2" type="noConversion"/>
  </si>
  <si>
    <t>MR120</t>
    <phoneticPr fontId="2" type="noConversion"/>
  </si>
  <si>
    <t>Quantum HDR 8x</t>
    <phoneticPr fontId="2" type="noConversion"/>
  </si>
  <si>
    <t>Quantum HDR 1000</t>
    <phoneticPr fontId="2" type="noConversion"/>
  </si>
  <si>
    <t>Q70T (Global)</t>
    <phoneticPr fontId="2" type="noConversion"/>
  </si>
  <si>
    <t>Q60T (Global)</t>
    <phoneticPr fontId="2" type="noConversion"/>
  </si>
  <si>
    <t>QTQ6D</t>
  </si>
  <si>
    <t>CrystalUHD</t>
    <phoneticPr fontId="2" type="noConversion"/>
  </si>
  <si>
    <t>UTU850D</t>
  </si>
  <si>
    <t>TU8000 (Global)</t>
    <phoneticPr fontId="2" type="noConversion"/>
  </si>
  <si>
    <t>UTU8000 (Global과 지역구분을 하려면 LocalSet으로 구분 필요)</t>
  </si>
  <si>
    <t>UTU8200</t>
  </si>
  <si>
    <t>UTU800D</t>
  </si>
  <si>
    <t>UTU7000 (Global과 지역구분을 하려면 LocalSet으로 구분 필요)</t>
  </si>
  <si>
    <t>UTU700D</t>
  </si>
  <si>
    <t>FHD</t>
    <phoneticPr fontId="2" type="noConversion"/>
  </si>
  <si>
    <t>UT5770</t>
  </si>
  <si>
    <t>UT5500</t>
  </si>
  <si>
    <t>HD</t>
    <phoneticPr fontId="2" type="noConversion"/>
  </si>
  <si>
    <t>UT4700</t>
  </si>
  <si>
    <t>UT4500</t>
  </si>
  <si>
    <t>LS05T</t>
    <phoneticPr fontId="2" type="noConversion"/>
  </si>
  <si>
    <t>① Resolution</t>
    <phoneticPr fontId="2" type="noConversion"/>
  </si>
  <si>
    <t>② Color</t>
    <phoneticPr fontId="2" type="noConversion"/>
  </si>
  <si>
    <t>④ Motion</t>
    <phoneticPr fontId="2" type="noConversion"/>
  </si>
  <si>
    <t>⑤ Noise Reduction</t>
    <phoneticPr fontId="2" type="noConversion"/>
  </si>
  <si>
    <t>⑥ Immerisveness</t>
    <phoneticPr fontId="2" type="noConversion"/>
  </si>
  <si>
    <t>시리즈</t>
    <phoneticPr fontId="2" type="noConversion"/>
  </si>
  <si>
    <t>PQI
Index</t>
    <phoneticPr fontId="2" type="noConversion"/>
  </si>
  <si>
    <t>Color Volume 100% - 500
Dynamic Crystal Color - 400
PurColor - 200
Wide Color Enhancer - 0</t>
    <phoneticPr fontId="2" type="noConversion"/>
  </si>
  <si>
    <t>Billion Color - 300
(Dithering)</t>
    <phoneticPr fontId="2" type="noConversion"/>
  </si>
  <si>
    <t>Direct Full Array 32x/28x - 600
Direct Full Array 24x/20x/16x - 500
Direct Full Array 8x/12x - 400</t>
    <phoneticPr fontId="2" type="noConversion"/>
  </si>
  <si>
    <t>Ultimate 8K/UHD D. Pro - 600
Ultimate 8K/UHD D. - 500
Supreme UHD D. - 400
UHD D. - 300 
Micro D. Pro - 100</t>
    <phoneticPr fontId="2" type="noConversion"/>
  </si>
  <si>
    <t>Q800T 75/65/55"</t>
    <phoneticPr fontId="2" type="noConversion"/>
  </si>
  <si>
    <t>Q850T  85</t>
    <phoneticPr fontId="2" type="noConversion"/>
  </si>
  <si>
    <t>Q850T  75/65/55"</t>
    <phoneticPr fontId="2" type="noConversion"/>
  </si>
  <si>
    <t>Q90T (Global 55")</t>
    <phoneticPr fontId="2" type="noConversion"/>
  </si>
  <si>
    <t>LS01T 49/43"</t>
    <phoneticPr fontId="2" type="noConversion"/>
  </si>
  <si>
    <t>19년도 PQI</t>
    <phoneticPr fontId="2" type="noConversion"/>
  </si>
  <si>
    <r>
      <t xml:space="preserve">8K - </t>
    </r>
    <r>
      <rPr>
        <b/>
        <sz val="10"/>
        <color rgb="FF000000"/>
        <rFont val="Calibri"/>
        <family val="3"/>
        <charset val="129"/>
        <scheme val="minor"/>
      </rPr>
      <t>600</t>
    </r>
    <r>
      <rPr>
        <sz val="10"/>
        <color rgb="FF000000"/>
        <rFont val="Calibri"/>
        <family val="3"/>
        <charset val="129"/>
        <scheme val="minor"/>
      </rPr>
      <t xml:space="preserve">
UHD - 400
FHD - 100
HD - 0</t>
    </r>
    <phoneticPr fontId="2" type="noConversion"/>
  </si>
  <si>
    <t>10bit - 100
8bit - 0</t>
    <phoneticPr fontId="2" type="noConversion"/>
  </si>
  <si>
    <t>Billion Color - 200
(Dithering)</t>
    <phoneticPr fontId="2" type="noConversion"/>
  </si>
  <si>
    <t>시야각 알고리즘 - 200
(120Hz)</t>
    <phoneticPr fontId="2" type="noConversion"/>
  </si>
  <si>
    <t>Q HDR 2000↑ - 500
Q HDR 1500 - 400
HDR 1000 - 300
HDR - 100</t>
    <phoneticPr fontId="2" type="noConversion"/>
  </si>
  <si>
    <t>초저반사(QLC) - 200</t>
    <phoneticPr fontId="2" type="noConversion"/>
  </si>
  <si>
    <t>Direct Full Array 16x↑ - 600
Direct Full Array 10x/8x - 500
Direct Full Array 6x/4x - 400
Mega Contrast w AI - 300
Mega Contrast w/o AI - 0</t>
    <phoneticPr fontId="2" type="noConversion"/>
  </si>
  <si>
    <t>Ultimate 8K/UHD D. - 500
Supreme UHD D. - 400
UHD D. - 300 
Micro D. Pro - 100</t>
    <phoneticPr fontId="2" type="noConversion"/>
  </si>
  <si>
    <t>Panel
100Hz - 400
50Hz w/ MJC - 200
50Hz - 0</t>
    <phoneticPr fontId="2" type="noConversion"/>
  </si>
  <si>
    <t>Supreme 
MR 240
- 200</t>
    <phoneticPr fontId="2" type="noConversion"/>
  </si>
  <si>
    <t xml:space="preserve">80/70 모델코드 상향으로 -&gt; HDR, directfullarray
      상향조정
60이하 모델코드 상향으로 -&gt;purecolor, 60HZ 상향 조정, dual LED 추가 </t>
    <phoneticPr fontId="2" type="noConversion"/>
  </si>
  <si>
    <t xml:space="preserve">        Alexa built-in</t>
  </si>
  <si>
    <t xml:space="preserve">       Google Assistant built-in</t>
    <phoneticPr fontId="2" type="noConversion"/>
  </si>
  <si>
    <t>DTS00790</t>
  </si>
  <si>
    <t>Filmmaker Mode</t>
    <phoneticPr fontId="2" type="noConversion"/>
  </si>
  <si>
    <t>DTS00791</t>
  </si>
  <si>
    <t>Q700T</t>
    <phoneticPr fontId="2" type="noConversion"/>
  </si>
  <si>
    <t>Direct
(75"160/ 65" 48/55" 50)</t>
    <phoneticPr fontId="2" type="noConversion"/>
  </si>
  <si>
    <t>Direct Full Array 12x
(75" 16x, 65" 12x, 55" 12x)</t>
    <phoneticPr fontId="2" type="noConversion"/>
  </si>
  <si>
    <t>100% Color Volume 
with Quantum Dot</t>
    <phoneticPr fontId="2" type="noConversion"/>
  </si>
  <si>
    <t>Quantum HDR 16x</t>
    <phoneticPr fontId="2" type="noConversion"/>
  </si>
  <si>
    <t>Quantum HDR 2000</t>
    <phoneticPr fontId="2" type="noConversion"/>
  </si>
  <si>
    <t>Direct Full Array 16x
(85" 20x)</t>
    <phoneticPr fontId="2" type="noConversion"/>
  </si>
  <si>
    <t>Ultra Black Elite</t>
    <phoneticPr fontId="2" type="noConversion"/>
  </si>
  <si>
    <t>Ultra Viewing Angle</t>
    <phoneticPr fontId="2" type="noConversion"/>
  </si>
  <si>
    <t>Ultimate UHD Dimming</t>
    <phoneticPr fontId="2" type="noConversion"/>
  </si>
  <si>
    <t>Quantum Processor 4K</t>
    <phoneticPr fontId="2" type="noConversion"/>
  </si>
  <si>
    <t>-</t>
    <phoneticPr fontId="2" type="noConversion"/>
  </si>
  <si>
    <t>Q80T (북미)</t>
    <phoneticPr fontId="2" type="noConversion"/>
  </si>
  <si>
    <t>QTQ80</t>
    <phoneticPr fontId="2" type="noConversion"/>
  </si>
  <si>
    <t>85/75/65/55/49"</t>
    <phoneticPr fontId="2" type="noConversion"/>
  </si>
  <si>
    <r>
      <t xml:space="preserve">120
</t>
    </r>
    <r>
      <rPr>
        <sz val="10"/>
        <rFont val="Calibri"/>
        <family val="3"/>
        <charset val="129"/>
        <scheme val="minor"/>
      </rPr>
      <t>(49" 60Hz)</t>
    </r>
    <phoneticPr fontId="2" type="noConversion"/>
  </si>
  <si>
    <r>
      <t xml:space="preserve">Direct
</t>
    </r>
    <r>
      <rPr>
        <sz val="10"/>
        <rFont val="Calibri"/>
        <family val="3"/>
        <charset val="129"/>
        <scheme val="minor"/>
      </rPr>
      <t>(85/65" 48 / 75" 56 / 55" 50 /49" 40  )</t>
    </r>
    <phoneticPr fontId="2" type="noConversion"/>
  </si>
  <si>
    <r>
      <t xml:space="preserve">MR240
</t>
    </r>
    <r>
      <rPr>
        <sz val="10"/>
        <rFont val="Calibri"/>
        <family val="3"/>
        <charset val="129"/>
        <scheme val="minor"/>
      </rPr>
      <t>(49" MR120)</t>
    </r>
    <phoneticPr fontId="2" type="noConversion"/>
  </si>
  <si>
    <t>Quantum HDR 12x
(49" 8x)</t>
    <phoneticPr fontId="2" type="noConversion"/>
  </si>
  <si>
    <t>Quantum HDR 1500
(49" 1000)</t>
    <phoneticPr fontId="2" type="noConversion"/>
  </si>
  <si>
    <t>Direct Full Array 12x
(49" 8x)</t>
    <phoneticPr fontId="2" type="noConversion"/>
  </si>
  <si>
    <t>Ultra Black Elite
(49" x)</t>
    <phoneticPr fontId="2" type="noConversion"/>
  </si>
  <si>
    <t>Ultra Viewing Angle
(49" x)</t>
    <phoneticPr fontId="2" type="noConversion"/>
  </si>
  <si>
    <t>Supreme UHD Dimming</t>
    <phoneticPr fontId="2" type="noConversion"/>
  </si>
  <si>
    <t>●</t>
    <phoneticPr fontId="2" type="noConversion"/>
  </si>
  <si>
    <t>Q80T (북미 외 Global)</t>
    <phoneticPr fontId="2" type="noConversion"/>
  </si>
  <si>
    <t>Direct Full Array 8x</t>
    <phoneticPr fontId="2" type="noConversion"/>
  </si>
  <si>
    <t>Wide Viewing Angle
(49" x)</t>
    <phoneticPr fontId="2" type="noConversion"/>
  </si>
  <si>
    <t>Q8xT (독일 B/G, 영국 딕슨)</t>
    <phoneticPr fontId="2" type="noConversion"/>
  </si>
  <si>
    <t>QTQ8E</t>
    <phoneticPr fontId="2" type="noConversion"/>
  </si>
  <si>
    <t>75/65/55/49"</t>
    <phoneticPr fontId="2" type="noConversion"/>
  </si>
  <si>
    <r>
      <t xml:space="preserve">Direct
</t>
    </r>
    <r>
      <rPr>
        <sz val="10"/>
        <rFont val="Calibri"/>
        <family val="3"/>
        <charset val="129"/>
        <scheme val="minor"/>
      </rPr>
      <t>(65" 48 / 75" 56 / 55" 50 /49" 40  )</t>
    </r>
    <phoneticPr fontId="2" type="noConversion"/>
  </si>
  <si>
    <t>Q83T (프랑스 Exclusive)</t>
    <phoneticPr fontId="2" type="noConversion"/>
  </si>
  <si>
    <t>65/55"</t>
    <phoneticPr fontId="2" type="noConversion"/>
  </si>
  <si>
    <r>
      <t xml:space="preserve">Direct
</t>
    </r>
    <r>
      <rPr>
        <sz val="10"/>
        <rFont val="Calibri"/>
        <family val="3"/>
        <charset val="129"/>
        <scheme val="minor"/>
      </rPr>
      <t>(65" 48 / 55" 50 )</t>
    </r>
    <phoneticPr fontId="2" type="noConversion"/>
  </si>
  <si>
    <t>Q86T (스페인 Exclusive)</t>
    <phoneticPr fontId="2" type="noConversion"/>
  </si>
  <si>
    <t>49"</t>
    <phoneticPr fontId="2" type="noConversion"/>
  </si>
  <si>
    <t>60Hz</t>
    <phoneticPr fontId="2" type="noConversion"/>
  </si>
  <si>
    <r>
      <t xml:space="preserve">Direct
</t>
    </r>
    <r>
      <rPr>
        <sz val="10"/>
        <rFont val="Calibri"/>
        <family val="3"/>
        <charset val="129"/>
        <scheme val="minor"/>
      </rPr>
      <t>(49" 40 )</t>
    </r>
    <phoneticPr fontId="2" type="noConversion"/>
  </si>
  <si>
    <t>MR120</t>
    <phoneticPr fontId="2" type="noConversion"/>
  </si>
  <si>
    <t>Quantum HDR 8x</t>
    <phoneticPr fontId="2" type="noConversion"/>
  </si>
  <si>
    <t>Quantum HDR 1000</t>
    <phoneticPr fontId="2" type="noConversion"/>
  </si>
  <si>
    <t>Q8DT (북미 Club)</t>
    <phoneticPr fontId="2" type="noConversion"/>
  </si>
  <si>
    <t>QTQ8D</t>
    <phoneticPr fontId="2" type="noConversion"/>
  </si>
  <si>
    <t>Q70T (Global)</t>
    <phoneticPr fontId="2" type="noConversion"/>
  </si>
  <si>
    <t>QTQ70</t>
    <phoneticPr fontId="2" type="noConversion"/>
  </si>
  <si>
    <t>85/75/65/55"</t>
    <phoneticPr fontId="2" type="noConversion"/>
  </si>
  <si>
    <t>New Edge
(Dual LED)</t>
    <phoneticPr fontId="2" type="noConversion"/>
  </si>
  <si>
    <t>MR240</t>
    <phoneticPr fontId="2" type="noConversion"/>
  </si>
  <si>
    <t>Quantum HDR</t>
    <phoneticPr fontId="2" type="noConversion"/>
  </si>
  <si>
    <t>Wide Viewing Angle</t>
    <phoneticPr fontId="2" type="noConversion"/>
  </si>
  <si>
    <t>Q7xT (구주 Exclusive)</t>
    <phoneticPr fontId="2" type="noConversion"/>
  </si>
  <si>
    <t>QTQ7X</t>
    <phoneticPr fontId="2" type="noConversion"/>
  </si>
  <si>
    <t>75/65/55"</t>
    <phoneticPr fontId="2" type="noConversion"/>
  </si>
  <si>
    <t>Q7DT (북미 Club)</t>
    <phoneticPr fontId="2" type="noConversion"/>
  </si>
  <si>
    <t>QTQ7D</t>
    <phoneticPr fontId="2" type="noConversion"/>
  </si>
  <si>
    <t>Q60T (Global)</t>
    <phoneticPr fontId="2" type="noConversion"/>
  </si>
  <si>
    <t>85/75/65/58/55/50/43"</t>
    <phoneticPr fontId="2" type="noConversion"/>
  </si>
  <si>
    <t>MR120+</t>
    <phoneticPr fontId="2" type="noConversion"/>
  </si>
  <si>
    <t>Nike-L</t>
    <phoneticPr fontId="2" type="noConversion"/>
  </si>
  <si>
    <t>Mega Contrast</t>
    <phoneticPr fontId="2" type="noConversion"/>
  </si>
  <si>
    <t>Quantum Processor Lite</t>
    <phoneticPr fontId="2" type="noConversion"/>
  </si>
  <si>
    <t>Q6xT (독일B/G)</t>
    <phoneticPr fontId="2" type="noConversion"/>
  </si>
  <si>
    <t>75/65/55/50/43"</t>
    <phoneticPr fontId="2" type="noConversion"/>
  </si>
  <si>
    <t>Q6xT (구주 Exclusive, 영국 제외)</t>
    <phoneticPr fontId="2" type="noConversion"/>
  </si>
  <si>
    <t>Ultimate UHD Dimming</t>
  </si>
  <si>
    <t>Q6xT (영국 Exclusive)</t>
    <phoneticPr fontId="2" type="noConversion"/>
  </si>
  <si>
    <t>Q6DT (북미 Club)</t>
    <phoneticPr fontId="2" type="noConversion"/>
  </si>
  <si>
    <t>82/75/65/58/55/50/43"</t>
    <phoneticPr fontId="2" type="noConversion"/>
  </si>
  <si>
    <t>CrystalUHD</t>
    <phoneticPr fontId="2" type="noConversion"/>
  </si>
  <si>
    <t>TU8500 (Global)</t>
    <phoneticPr fontId="2" type="noConversion"/>
  </si>
  <si>
    <t>65/55/50/43"</t>
    <phoneticPr fontId="2" type="noConversion"/>
  </si>
  <si>
    <t>Dynamic Crystal Color</t>
    <phoneticPr fontId="2" type="noConversion"/>
  </si>
  <si>
    <t>UHD Dimming</t>
    <phoneticPr fontId="2" type="noConversion"/>
  </si>
  <si>
    <t>Crystal Processor 4K</t>
    <phoneticPr fontId="2" type="noConversion"/>
  </si>
  <si>
    <t>TU850D (북미 Club)</t>
    <phoneticPr fontId="2" type="noConversion"/>
  </si>
  <si>
    <t>TU8000 (Global)</t>
    <phoneticPr fontId="2" type="noConversion"/>
  </si>
  <si>
    <t>85/82/75/65/58/55/50/43"</t>
    <phoneticPr fontId="2" type="noConversion"/>
  </si>
  <si>
    <t>New Direct</t>
    <phoneticPr fontId="2" type="noConversion"/>
  </si>
  <si>
    <t>TU8000 (북미 Basic)</t>
    <phoneticPr fontId="2" type="noConversion"/>
  </si>
  <si>
    <t>85/75/65/55/50/43"</t>
    <phoneticPr fontId="2" type="noConversion"/>
  </si>
  <si>
    <t>TU8200 (Walmart/중남미)</t>
    <phoneticPr fontId="2" type="noConversion"/>
  </si>
  <si>
    <t>TU800D (북미 Club)</t>
    <phoneticPr fontId="2" type="noConversion"/>
  </si>
  <si>
    <t>TU7000 (Global)</t>
    <phoneticPr fontId="2" type="noConversion"/>
  </si>
  <si>
    <t>75/70/65/58/55/50/43"</t>
    <phoneticPr fontId="2" type="noConversion"/>
  </si>
  <si>
    <t>Kant-SU2</t>
    <phoneticPr fontId="2" type="noConversion"/>
  </si>
  <si>
    <t>TU7000 (북미 Basic)</t>
    <phoneticPr fontId="2" type="noConversion"/>
  </si>
  <si>
    <t>TU700D (북미 Club)</t>
    <phoneticPr fontId="2" type="noConversion"/>
  </si>
  <si>
    <t>FHD</t>
    <phoneticPr fontId="2" type="noConversion"/>
  </si>
  <si>
    <t xml:space="preserve">T5300 (Global) </t>
    <phoneticPr fontId="2" type="noConversion"/>
  </si>
  <si>
    <t>43/40/32"</t>
    <phoneticPr fontId="2" type="noConversion"/>
  </si>
  <si>
    <t>New Jedi</t>
    <phoneticPr fontId="2" type="noConversion"/>
  </si>
  <si>
    <t>Kant-S2</t>
    <phoneticPr fontId="2" type="noConversion"/>
  </si>
  <si>
    <t>PurColor</t>
    <phoneticPr fontId="2" type="noConversion"/>
  </si>
  <si>
    <t>HDR</t>
    <phoneticPr fontId="2" type="noConversion"/>
  </si>
  <si>
    <t>Micro Dimming Pro</t>
    <phoneticPr fontId="2" type="noConversion"/>
  </si>
  <si>
    <t>Hyper Real</t>
    <phoneticPr fontId="2" type="noConversion"/>
  </si>
  <si>
    <t>T5770 (서남아 H/A + Voice 파생)</t>
    <phoneticPr fontId="2" type="noConversion"/>
  </si>
  <si>
    <t>43"</t>
    <phoneticPr fontId="2" type="noConversion"/>
  </si>
  <si>
    <t>T5500 (서남아/동남아 Voice 파생)</t>
    <phoneticPr fontId="2" type="noConversion"/>
  </si>
  <si>
    <t>TE50A / TE50F (서남아 온라인 파생)</t>
    <phoneticPr fontId="2" type="noConversion"/>
  </si>
  <si>
    <t>HD</t>
    <phoneticPr fontId="2" type="noConversion"/>
  </si>
  <si>
    <t>T4300 (Global)</t>
    <phoneticPr fontId="2" type="noConversion"/>
  </si>
  <si>
    <t>32"</t>
    <phoneticPr fontId="2" type="noConversion"/>
  </si>
  <si>
    <t>T4750 / T4700 (서남아 H/A + Voice 파생)</t>
    <phoneticPr fontId="2" type="noConversion"/>
  </si>
  <si>
    <t>T4550 / T4500 (서남아 Voice 파생)</t>
    <phoneticPr fontId="2" type="noConversion"/>
  </si>
  <si>
    <t>TE40A / TE40E (서남아 온라인 파생)</t>
    <phoneticPr fontId="2" type="noConversion"/>
  </si>
  <si>
    <t>Lifestyle</t>
    <phoneticPr fontId="2" type="noConversion"/>
  </si>
  <si>
    <t>Lifestyle</t>
    <phoneticPr fontId="2" type="noConversion"/>
  </si>
  <si>
    <t>LS01T</t>
    <phoneticPr fontId="2" type="noConversion"/>
  </si>
  <si>
    <t>55/49/43"</t>
    <phoneticPr fontId="2" type="noConversion"/>
  </si>
  <si>
    <t>120
(49/43 60Hz)</t>
    <phoneticPr fontId="2" type="noConversion"/>
  </si>
  <si>
    <t>New Edge</t>
    <phoneticPr fontId="2" type="noConversion"/>
  </si>
  <si>
    <t>MR240
(49/43" MR120+)</t>
    <phoneticPr fontId="2" type="noConversion"/>
  </si>
  <si>
    <t>Wide Viewing Angle
(49/43" x)</t>
    <phoneticPr fontId="2" type="noConversion"/>
  </si>
  <si>
    <t>LS03T (UHD)</t>
    <phoneticPr fontId="2" type="noConversion"/>
  </si>
  <si>
    <t>120
(50/43" 60Hz)</t>
    <phoneticPr fontId="2" type="noConversion"/>
  </si>
  <si>
    <t>MR240
(50/43" MR120+)</t>
    <phoneticPr fontId="2" type="noConversion"/>
  </si>
  <si>
    <t>Wide Viewing Angle
(50/43" x)</t>
    <phoneticPr fontId="2" type="noConversion"/>
  </si>
  <si>
    <t>LS03T (FHD)</t>
    <phoneticPr fontId="2" type="noConversion"/>
  </si>
  <si>
    <t>LS05T</t>
    <phoneticPr fontId="2" type="noConversion"/>
  </si>
  <si>
    <t>Edge ('19 Reuse)</t>
    <phoneticPr fontId="2" type="noConversion"/>
  </si>
  <si>
    <t>Nike-M</t>
    <phoneticPr fontId="2" type="noConversion"/>
  </si>
  <si>
    <t>■ 20년 PQI Logic</t>
    <phoneticPr fontId="2" type="noConversion"/>
  </si>
  <si>
    <t>③ Brightness &amp; Contrast</t>
    <phoneticPr fontId="2" type="noConversion"/>
  </si>
  <si>
    <t>8K - 600
UHD - 400
FHD - 100
HD - 0</t>
    <phoneticPr fontId="2" type="noConversion"/>
  </si>
  <si>
    <t>10bit - 0
8bit - 0</t>
    <phoneticPr fontId="2" type="noConversion"/>
  </si>
  <si>
    <t xml:space="preserve">시야각 알고리즘 
120hz - 200
60hz - 100
</t>
    <phoneticPr fontId="2" type="noConversion"/>
  </si>
  <si>
    <t>Dual LED - 200
(Contrast / 시야각)</t>
    <phoneticPr fontId="2" type="noConversion"/>
  </si>
  <si>
    <t>Q HDR 3000↑ - 800
Q HDR 2000↑ - 700
Q HDR 1500↑ - 600
Q HDR 1000↑ - 500
HDR - 400</t>
    <phoneticPr fontId="2" type="noConversion"/>
  </si>
  <si>
    <t>초저반사 (QLC) - 100</t>
    <phoneticPr fontId="2" type="noConversion"/>
  </si>
  <si>
    <t>Panel
120/100Hz - 400
60/50Hz w/ MJC - 300
60/50Hz - 0</t>
    <phoneticPr fontId="2" type="noConversion"/>
  </si>
  <si>
    <t>Supreme 
MR 240
- 300
MR 120+
- 200
MR 120
- 100</t>
    <phoneticPr fontId="2" type="noConversion"/>
  </si>
  <si>
    <t>NR - 200</t>
    <phoneticPr fontId="2" type="noConversion"/>
  </si>
  <si>
    <t>Curved - 200
Flat w/ CE- 100
Flat w/o CE - 0</t>
    <phoneticPr fontId="2" type="noConversion"/>
  </si>
  <si>
    <t>QLED 8K</t>
    <phoneticPr fontId="2" type="noConversion"/>
  </si>
  <si>
    <t>Q800T 85"</t>
    <phoneticPr fontId="2" type="noConversion"/>
  </si>
  <si>
    <t>Q700T 75"</t>
    <phoneticPr fontId="2" type="noConversion"/>
  </si>
  <si>
    <t>Q700T 65"/55"</t>
    <phoneticPr fontId="2" type="noConversion"/>
  </si>
  <si>
    <t>TU8200 (Walmart)</t>
    <phoneticPr fontId="2" type="noConversion"/>
  </si>
  <si>
    <t>TU7000 (Global)</t>
    <phoneticPr fontId="2" type="noConversion"/>
  </si>
  <si>
    <t>LS01T</t>
    <phoneticPr fontId="2" type="noConversion"/>
  </si>
  <si>
    <t>LS03T</t>
    <phoneticPr fontId="2" type="noConversion"/>
  </si>
  <si>
    <t>LS03T 50/43"</t>
    <phoneticPr fontId="2" type="noConversion"/>
  </si>
  <si>
    <t>LS03T 32"</t>
    <phoneticPr fontId="2" type="noConversion"/>
  </si>
  <si>
    <t>PQI
Index</t>
    <phoneticPr fontId="2" type="noConversion"/>
  </si>
  <si>
    <r>
      <rPr>
        <b/>
        <sz val="10"/>
        <rFont val="Calibri"/>
        <family val="3"/>
        <charset val="129"/>
        <scheme val="minor"/>
      </rPr>
      <t>Color Volume 100%</t>
    </r>
    <r>
      <rPr>
        <sz val="10"/>
        <rFont val="Calibri"/>
        <family val="3"/>
        <charset val="129"/>
        <scheme val="minor"/>
      </rPr>
      <t xml:space="preserve"> - 500
Dynamic Crystal Color - 400
PurColor - 100
Wide Color Enhancer - 0</t>
    </r>
    <phoneticPr fontId="2" type="noConversion"/>
  </si>
  <si>
    <t>-</t>
    <phoneticPr fontId="2" type="noConversion"/>
  </si>
  <si>
    <t>NR - 200</t>
    <phoneticPr fontId="2" type="noConversion"/>
  </si>
  <si>
    <t>Curved - 200
Flat w/ CE- 100
Flat w/o CE - 0</t>
    <phoneticPr fontId="2" type="noConversion"/>
  </si>
  <si>
    <t>Q95T (EU)</t>
  </si>
  <si>
    <t>Q95T (EU 55")</t>
  </si>
  <si>
    <t>Q90T (EU)</t>
  </si>
  <si>
    <t>Q90T (EU 55")</t>
  </si>
  <si>
    <t>Q8xT (EU B/G 49")</t>
  </si>
  <si>
    <t>Q7xT (EU Exclusive)</t>
  </si>
  <si>
    <t>Q80T (NA)</t>
  </si>
  <si>
    <t>Q80T (NA 49")</t>
  </si>
  <si>
    <t>Q80T (NA 외 Global)</t>
  </si>
  <si>
    <t>Q80T (NA 외 Global 49")</t>
  </si>
  <si>
    <t>Q8DT (NA Club)</t>
  </si>
  <si>
    <t>Q8DT (NA Club 49")</t>
  </si>
  <si>
    <t>Q7DT (NA Club)</t>
  </si>
  <si>
    <t>Q6DT (NA Club)</t>
  </si>
  <si>
    <t>TU850D (NA Club)</t>
  </si>
  <si>
    <t>TU8000 (NA Basic)</t>
  </si>
  <si>
    <t>TU800D (NA Club)</t>
  </si>
  <si>
    <t>TU7000 (NA Basic)</t>
  </si>
  <si>
    <t>TU700D (NA Club)</t>
  </si>
  <si>
    <t>Q8xT (SEG B/G, SEUK Dixons)</t>
    <phoneticPr fontId="2" type="noConversion"/>
  </si>
  <si>
    <t>Q83T (SEF Exclusive)</t>
    <phoneticPr fontId="2" type="noConversion"/>
  </si>
  <si>
    <t>Q86T (SEIB Exclusive 49")</t>
    <phoneticPr fontId="2" type="noConversion"/>
  </si>
  <si>
    <t>Q6xT (SEG B/G)</t>
    <phoneticPr fontId="2" type="noConversion"/>
  </si>
  <si>
    <t>Q6xT (EU Exclusive, besides SEG/SEUK)</t>
    <phoneticPr fontId="2" type="noConversion"/>
  </si>
  <si>
    <t>Q6xT (SEUK Exclusive)</t>
    <phoneticPr fontId="2" type="noConversion"/>
  </si>
  <si>
    <t>TU9000</t>
    <phoneticPr fontId="2" type="noConversion"/>
  </si>
  <si>
    <t>Draft with MRT specs</t>
    <phoneticPr fontId="2" type="noConversion"/>
  </si>
  <si>
    <t xml:space="preserve">        Display Type</t>
  </si>
  <si>
    <t>DTS00803</t>
  </si>
  <si>
    <t>Refresh Rate</t>
    <phoneticPr fontId="2" type="noConversion"/>
  </si>
  <si>
    <t>DTS00801</t>
  </si>
  <si>
    <t>Samsung Health</t>
    <phoneticPr fontId="2" type="noConversion"/>
  </si>
  <si>
    <t>DTS00776</t>
  </si>
  <si>
    <t xml:space="preserve">        Digital Butler</t>
  </si>
  <si>
    <t xml:space="preserve">        PC on TV</t>
  </si>
  <si>
    <t xml:space="preserve">        Expert Calibration</t>
  </si>
  <si>
    <t>DTS00810</t>
  </si>
  <si>
    <t>Art Mode</t>
    <phoneticPr fontId="2" type="noConversion"/>
  </si>
  <si>
    <t>Motion Detection</t>
    <phoneticPr fontId="2" type="noConversion"/>
  </si>
  <si>
    <t xml:space="preserve">        Brightness/Color Detection</t>
    <phoneticPr fontId="2" type="noConversion"/>
  </si>
  <si>
    <t>Game Feature</t>
    <phoneticPr fontId="2" type="noConversion"/>
  </si>
  <si>
    <t xml:space="preserve">        Auto Game Mode (ALLM)</t>
  </si>
  <si>
    <t xml:space="preserve">        Game Motion Plus</t>
  </si>
  <si>
    <t xml:space="preserve">        Dynamic Black EQ</t>
  </si>
  <si>
    <t xml:space="preserve">        Surround Sound</t>
  </si>
  <si>
    <t xml:space="preserve">        Super Ultra Wide Game View</t>
  </si>
  <si>
    <t xml:space="preserve">        Game bar</t>
  </si>
  <si>
    <t xml:space="preserve">        FreeSync</t>
  </si>
  <si>
    <t xml:space="preserve">        G-SYNC</t>
  </si>
  <si>
    <t xml:space="preserve">        HGiG</t>
  </si>
  <si>
    <t>DTS00813</t>
  </si>
  <si>
    <t>DTS00814</t>
  </si>
  <si>
    <t>DTS00815</t>
  </si>
  <si>
    <t>DTS00816</t>
  </si>
  <si>
    <t>DTS00798</t>
  </si>
  <si>
    <t>DTS00817</t>
  </si>
  <si>
    <t>DTS00789</t>
  </si>
  <si>
    <t>DTS00812</t>
  </si>
  <si>
    <t>Check 2021 Broadcasting sheet</t>
  </si>
  <si>
    <t>Nike-M2</t>
    <phoneticPr fontId="2" type="noConversion"/>
  </si>
  <si>
    <t>Oscar-P</t>
    <phoneticPr fontId="2" type="noConversion"/>
  </si>
  <si>
    <t>Q80A</t>
    <phoneticPr fontId="2" type="noConversion"/>
  </si>
  <si>
    <t>Q70A</t>
    <phoneticPr fontId="2" type="noConversion"/>
  </si>
  <si>
    <t>Q60A</t>
    <phoneticPr fontId="2" type="noConversion"/>
  </si>
  <si>
    <t>AU9070</t>
  </si>
  <si>
    <t>AU9000</t>
  </si>
  <si>
    <t>Kant-SU2e</t>
    <phoneticPr fontId="2" type="noConversion"/>
  </si>
  <si>
    <t>AU8000</t>
    <phoneticPr fontId="2" type="noConversion"/>
  </si>
  <si>
    <t>AU7000</t>
    <phoneticPr fontId="2" type="noConversion"/>
  </si>
  <si>
    <t xml:space="preserve">        Package Weight with Stand (kg)</t>
  </si>
  <si>
    <t xml:space="preserve">        Slim Fit Wall-mount</t>
  </si>
  <si>
    <t>DTS00799</t>
  </si>
  <si>
    <t xml:space="preserve">Customizable Frame Support </t>
    <phoneticPr fontId="2" type="noConversion"/>
  </si>
  <si>
    <t xml:space="preserve">        The Sero Wheel Support</t>
  </si>
  <si>
    <t>DTS00809</t>
  </si>
  <si>
    <t>2021 Spec sheet</t>
    <phoneticPr fontId="2" type="noConversion"/>
  </si>
  <si>
    <t>QN900</t>
    <phoneticPr fontId="2" type="noConversion"/>
  </si>
  <si>
    <t>QN800A</t>
    <phoneticPr fontId="2" type="noConversion"/>
  </si>
  <si>
    <t>QN95</t>
    <phoneticPr fontId="2" type="noConversion"/>
  </si>
  <si>
    <t xml:space="preserve">QN9X </t>
    <phoneticPr fontId="2" type="noConversion"/>
  </si>
  <si>
    <t>QN90</t>
    <phoneticPr fontId="2" type="noConversion"/>
  </si>
  <si>
    <t>QN85</t>
    <phoneticPr fontId="2" type="noConversion"/>
  </si>
  <si>
    <t>Q50</t>
    <phoneticPr fontId="2" type="noConversion"/>
  </si>
  <si>
    <t>LS03A(The Frame)</t>
    <phoneticPr fontId="2" type="noConversion"/>
  </si>
  <si>
    <t>AU9000</t>
    <phoneticPr fontId="2" type="noConversion"/>
  </si>
  <si>
    <t>AU9010</t>
    <phoneticPr fontId="2" type="noConversion"/>
  </si>
  <si>
    <t>AU7100</t>
    <phoneticPr fontId="2" type="noConversion"/>
  </si>
  <si>
    <t xml:space="preserve">      UHD Dimming                       : 24 × 24 = 576
      Supreme UHD Dimming            : 48 × 24 = 1,152
      (Ultimate 8K) / UHD Dimming      : 64 × 36 = 2,304
      Ultimate 8K / Ultimate UHD Dimming Pro   : 64 × 48 = 3,072</t>
    <phoneticPr fontId="45" type="noConversion"/>
  </si>
  <si>
    <t>SW Model
(개발작성)</t>
    <phoneticPr fontId="45" type="noConversion"/>
  </si>
  <si>
    <t>인치</t>
    <phoneticPr fontId="45" type="noConversion"/>
  </si>
  <si>
    <t>해상도</t>
    <phoneticPr fontId="45" type="noConversion"/>
  </si>
  <si>
    <t>Hz</t>
    <phoneticPr fontId="45" type="noConversion"/>
  </si>
  <si>
    <t>BLU</t>
    <phoneticPr fontId="45" type="noConversion"/>
  </si>
  <si>
    <t>QD</t>
    <phoneticPr fontId="45" type="noConversion"/>
  </si>
  <si>
    <t>Peak</t>
    <phoneticPr fontId="45" type="noConversion"/>
  </si>
  <si>
    <t>Platform</t>
    <phoneticPr fontId="45" type="noConversion"/>
  </si>
  <si>
    <t>One
Invisible
Cable</t>
    <phoneticPr fontId="45" type="noConversion"/>
  </si>
  <si>
    <t>Motion
Rate
(MR)</t>
    <phoneticPr fontId="45" type="noConversion"/>
  </si>
  <si>
    <t>PQI</t>
    <phoneticPr fontId="45" type="noConversion"/>
  </si>
  <si>
    <t>Color</t>
    <phoneticPr fontId="45" type="noConversion"/>
  </si>
  <si>
    <t>HDR</t>
    <phoneticPr fontId="45" type="noConversion"/>
  </si>
  <si>
    <t>HDR10+</t>
    <phoneticPr fontId="51" type="noConversion"/>
  </si>
  <si>
    <t>Contrast</t>
    <phoneticPr fontId="45" type="noConversion"/>
  </si>
  <si>
    <r>
      <t xml:space="preserve">Viewing Angle
</t>
    </r>
    <r>
      <rPr>
        <sz val="8"/>
        <color indexed="8"/>
        <rFont val="맑은 고딕"/>
        <family val="3"/>
        <charset val="129"/>
      </rPr>
      <t>(New LED
+ QLC/IPS/알고리즘)</t>
    </r>
    <phoneticPr fontId="45" type="noConversion"/>
  </si>
  <si>
    <t>Feature</t>
    <phoneticPr fontId="45" type="noConversion"/>
  </si>
  <si>
    <t>Low Reflection
(Ultra Black)</t>
    <phoneticPr fontId="45" type="noConversion"/>
  </si>
  <si>
    <t>Adaptive
Picture</t>
    <phoneticPr fontId="45" type="noConversion"/>
  </si>
  <si>
    <t>Dual LED</t>
    <phoneticPr fontId="45" type="noConversion"/>
  </si>
  <si>
    <t>Motion
Technology</t>
    <phoneticPr fontId="45" type="noConversion"/>
  </si>
  <si>
    <t>Dual Line
Gate</t>
    <phoneticPr fontId="45" type="noConversion"/>
  </si>
  <si>
    <t>Expert
Calibration</t>
    <phoneticPr fontId="45" type="noConversion"/>
  </si>
  <si>
    <t>Local Power
Distribution</t>
    <phoneticPr fontId="45" type="noConversion"/>
  </si>
  <si>
    <t>Micro
Dimming</t>
    <phoneticPr fontId="45" type="noConversion"/>
  </si>
  <si>
    <t>PQ
Engine</t>
    <phoneticPr fontId="45" type="noConversion"/>
  </si>
  <si>
    <t>Contrast
Enhancer</t>
    <phoneticPr fontId="45" type="noConversion"/>
  </si>
  <si>
    <t>M.LED</t>
    <phoneticPr fontId="45" type="noConversion"/>
  </si>
  <si>
    <t>MS1A</t>
    <phoneticPr fontId="45" type="noConversion"/>
  </si>
  <si>
    <t>110/99/88</t>
    <phoneticPr fontId="45" type="noConversion"/>
  </si>
  <si>
    <t>4K</t>
    <phoneticPr fontId="51" type="noConversion"/>
  </si>
  <si>
    <t>120Hz</t>
    <phoneticPr fontId="45" type="noConversion"/>
  </si>
  <si>
    <t>MicroLED</t>
    <phoneticPr fontId="45" type="noConversion"/>
  </si>
  <si>
    <t>-</t>
    <phoneticPr fontId="51" type="noConversion"/>
  </si>
  <si>
    <t>-</t>
    <phoneticPr fontId="45" type="noConversion"/>
  </si>
  <si>
    <t>Oscar-P</t>
    <phoneticPr fontId="45" type="noConversion"/>
  </si>
  <si>
    <t>100%
Color Volume</t>
    <phoneticPr fontId="45" type="noConversion"/>
  </si>
  <si>
    <t>MICRO HDR</t>
    <phoneticPr fontId="45" type="noConversion"/>
  </si>
  <si>
    <t>Certified</t>
    <phoneticPr fontId="51" type="noConversion"/>
  </si>
  <si>
    <t>MICRO Contrast</t>
    <phoneticPr fontId="45" type="noConversion"/>
  </si>
  <si>
    <t>Motion
Xcelerator Turbo+</t>
    <phoneticPr fontId="51" type="noConversion"/>
  </si>
  <si>
    <t>ColorExpert
LED Mobile</t>
    <phoneticPr fontId="45" type="noConversion"/>
  </si>
  <si>
    <t>MICRO AI
Processor</t>
    <phoneticPr fontId="45" type="noConversion"/>
  </si>
  <si>
    <t>QLED
8K</t>
    <phoneticPr fontId="45" type="noConversion"/>
  </si>
  <si>
    <t>QN900A</t>
    <phoneticPr fontId="45" type="noConversion"/>
  </si>
  <si>
    <t>85/75/65</t>
    <phoneticPr fontId="45" type="noConversion"/>
  </si>
  <si>
    <t>8K</t>
    <phoneticPr fontId="45" type="noConversion"/>
  </si>
  <si>
    <t>Mini LED</t>
    <phoneticPr fontId="45" type="noConversion"/>
  </si>
  <si>
    <t>4000
(65" 3000)</t>
    <phoneticPr fontId="45" type="noConversion"/>
  </si>
  <si>
    <t>OC</t>
    <phoneticPr fontId="45" type="noConversion"/>
  </si>
  <si>
    <t>MR240</t>
    <phoneticPr fontId="45" type="noConversion"/>
  </si>
  <si>
    <t>Quantum HDR 4000
(65" 3000)</t>
    <phoneticPr fontId="45" type="noConversion"/>
  </si>
  <si>
    <t>Certified (HDR10+ Adaptive)</t>
    <phoneticPr fontId="51" type="noConversion"/>
  </si>
  <si>
    <t>Quantum Matrix
Technology</t>
    <phoneticPr fontId="45" type="noConversion"/>
  </si>
  <si>
    <t>Anti Reflection</t>
    <phoneticPr fontId="45" type="noConversion"/>
  </si>
  <si>
    <t>Ultra Viewing Angle</t>
    <phoneticPr fontId="45" type="noConversion"/>
  </si>
  <si>
    <t>Motion
Xcelerator Turbo+</t>
    <phoneticPr fontId="45" type="noConversion"/>
  </si>
  <si>
    <t>Local Brightness
Booster</t>
    <phoneticPr fontId="45" type="noConversion"/>
  </si>
  <si>
    <t>o</t>
    <phoneticPr fontId="45" type="noConversion"/>
  </si>
  <si>
    <r>
      <rPr>
        <b/>
        <sz val="8.5"/>
        <color indexed="8"/>
        <rFont val="맑은 고딕"/>
        <family val="3"/>
        <charset val="129"/>
      </rPr>
      <t>Ultimate</t>
    </r>
    <r>
      <rPr>
        <sz val="8.5"/>
        <color indexed="8"/>
        <rFont val="맑은 고딕"/>
        <family val="3"/>
        <charset val="129"/>
      </rPr>
      <t xml:space="preserve">
8K Dimming </t>
    </r>
    <r>
      <rPr>
        <b/>
        <sz val="8.5"/>
        <color indexed="12"/>
        <rFont val="맑은 고딕"/>
        <family val="3"/>
        <charset val="129"/>
      </rPr>
      <t>Pro</t>
    </r>
    <phoneticPr fontId="45" type="noConversion"/>
  </si>
  <si>
    <t>Neo Quantum
Processor 8K</t>
    <phoneticPr fontId="45" type="noConversion"/>
  </si>
  <si>
    <t>QN800A</t>
    <phoneticPr fontId="45" type="noConversion"/>
  </si>
  <si>
    <t>Quantum HDR 2000</t>
    <phoneticPr fontId="45" type="noConversion"/>
  </si>
  <si>
    <t>Ultimate
8K Dimming Pro</t>
    <phoneticPr fontId="45" type="noConversion"/>
  </si>
  <si>
    <t>Q700</t>
    <phoneticPr fontId="45" type="noConversion"/>
  </si>
  <si>
    <t>75/65/55</t>
    <phoneticPr fontId="45" type="noConversion"/>
  </si>
  <si>
    <t>60Hz</t>
    <phoneticPr fontId="45" type="noConversion"/>
  </si>
  <si>
    <t>TBD</t>
    <phoneticPr fontId="45" type="noConversion"/>
  </si>
  <si>
    <t>Oscar-S</t>
    <phoneticPr fontId="45" type="noConversion"/>
  </si>
  <si>
    <t>MR120</t>
    <phoneticPr fontId="45" type="noConversion"/>
  </si>
  <si>
    <t>Quantum HDR 1000</t>
    <phoneticPr fontId="45" type="noConversion"/>
  </si>
  <si>
    <t>Quantum Matrix
(TBD)</t>
    <phoneticPr fontId="45" type="noConversion"/>
  </si>
  <si>
    <t>Motion
Xcelerator Turbo</t>
    <phoneticPr fontId="45" type="noConversion"/>
  </si>
  <si>
    <t>Dynamic Refresh
Technology</t>
    <phoneticPr fontId="45" type="noConversion"/>
  </si>
  <si>
    <t>Quantum
Processor 8K</t>
    <phoneticPr fontId="45" type="noConversion"/>
  </si>
  <si>
    <t>QLED
4K</t>
    <phoneticPr fontId="45" type="noConversion"/>
  </si>
  <si>
    <t>QN95A</t>
    <phoneticPr fontId="45" type="noConversion"/>
  </si>
  <si>
    <t>85/75/65/55</t>
    <phoneticPr fontId="45" type="noConversion"/>
  </si>
  <si>
    <t>UHD</t>
    <phoneticPr fontId="45" type="noConversion"/>
  </si>
  <si>
    <t>Nike-M2</t>
    <phoneticPr fontId="45" type="noConversion"/>
  </si>
  <si>
    <t>Certified (HDR10+)</t>
    <phoneticPr fontId="51" type="noConversion"/>
  </si>
  <si>
    <t>Ultimate
UHD Dimming Pro</t>
    <phoneticPr fontId="45" type="noConversion"/>
  </si>
  <si>
    <t>Neo Quantum
Processor 4K</t>
    <phoneticPr fontId="45" type="noConversion"/>
  </si>
  <si>
    <t>QN90A</t>
    <phoneticPr fontId="45" type="noConversion"/>
  </si>
  <si>
    <t>85/75/65/55/50</t>
    <phoneticPr fontId="45" type="noConversion"/>
  </si>
  <si>
    <t>2000
(50" 1500)</t>
    <phoneticPr fontId="45" type="noConversion"/>
  </si>
  <si>
    <t>Quantum HDR 2000
(50" 1500)</t>
    <phoneticPr fontId="45" type="noConversion"/>
  </si>
  <si>
    <t xml:space="preserve">Ultra Viewing Angle (85" 전지역/ 75/65/55" 북미/한국 )
Wide Viewing Angle (50" 전지역/ 75/65/55" 중남미/구주/CIS/동남아/서남아/중아/중국) </t>
    <phoneticPr fontId="45" type="noConversion"/>
  </si>
  <si>
    <r>
      <rPr>
        <b/>
        <sz val="8.5"/>
        <color indexed="8"/>
        <rFont val="맑은 고딕"/>
        <family val="3"/>
        <charset val="129"/>
      </rPr>
      <t>Ultimate</t>
    </r>
    <r>
      <rPr>
        <sz val="8.5"/>
        <color indexed="8"/>
        <rFont val="맑은 고딕"/>
        <family val="3"/>
        <charset val="129"/>
      </rPr>
      <t xml:space="preserve">
UHD Dimming</t>
    </r>
    <phoneticPr fontId="45" type="noConversion"/>
  </si>
  <si>
    <t>Ultra Viewing Angle
(50" Wide Viewing Angel)</t>
    <phoneticPr fontId="45" type="noConversion"/>
  </si>
  <si>
    <r>
      <rPr>
        <b/>
        <sz val="8.5"/>
        <color indexed="8"/>
        <rFont val="맑은 고딕"/>
        <family val="3"/>
        <charset val="129"/>
      </rPr>
      <t>Ultimate</t>
    </r>
    <r>
      <rPr>
        <sz val="8.5"/>
        <color indexed="8"/>
        <rFont val="맑은 고딕"/>
        <family val="3"/>
        <charset val="129"/>
      </rPr>
      <t xml:space="preserve">
UHD Dimming </t>
    </r>
    <r>
      <rPr>
        <b/>
        <sz val="8.5"/>
        <color indexed="12"/>
        <rFont val="맑은 고딕"/>
        <family val="3"/>
        <charset val="129"/>
      </rPr>
      <t>Pro</t>
    </r>
    <phoneticPr fontId="45" type="noConversion"/>
  </si>
  <si>
    <t>QN85A</t>
    <phoneticPr fontId="45" type="noConversion"/>
  </si>
  <si>
    <t>Quantum HDR 1500</t>
    <phoneticPr fontId="45" type="noConversion"/>
  </si>
  <si>
    <t>Wide Viewing Angle
(85" Ultra Viewing Angle)</t>
    <phoneticPr fontId="45" type="noConversion"/>
  </si>
  <si>
    <r>
      <rPr>
        <b/>
        <sz val="8.5"/>
        <color indexed="17"/>
        <rFont val="맑은 고딕"/>
        <family val="3"/>
        <charset val="129"/>
      </rPr>
      <t>Supreme</t>
    </r>
    <r>
      <rPr>
        <sz val="8.5"/>
        <color indexed="8"/>
        <rFont val="맑은 고딕"/>
        <family val="3"/>
        <charset val="129"/>
      </rPr>
      <t xml:space="preserve">
UHD Dimming</t>
    </r>
    <phoneticPr fontId="45" type="noConversion"/>
  </si>
  <si>
    <t>Q80A</t>
    <phoneticPr fontId="45" type="noConversion"/>
  </si>
  <si>
    <r>
      <t xml:space="preserve">Direct LED
</t>
    </r>
    <r>
      <rPr>
        <sz val="6"/>
        <color indexed="8"/>
        <rFont val="맑은 고딕"/>
        <family val="3"/>
        <charset val="129"/>
      </rPr>
      <t>(85/65" 48 / 75" 56 / 55" 50)</t>
    </r>
    <phoneticPr fontId="45" type="noConversion"/>
  </si>
  <si>
    <t>Direct Full Array</t>
    <phoneticPr fontId="45" type="noConversion"/>
  </si>
  <si>
    <t>Wide Viewing Angle</t>
    <phoneticPr fontId="45" type="noConversion"/>
  </si>
  <si>
    <t>Quantum
Processor 4K</t>
    <phoneticPr fontId="45" type="noConversion"/>
  </si>
  <si>
    <t>Q80A 50"</t>
    <phoneticPr fontId="51" type="noConversion"/>
  </si>
  <si>
    <t>60Hz</t>
    <phoneticPr fontId="51" type="noConversion"/>
  </si>
  <si>
    <t>Direct LED</t>
    <phoneticPr fontId="45" type="noConversion"/>
  </si>
  <si>
    <t>MR120</t>
    <phoneticPr fontId="51" type="noConversion"/>
  </si>
  <si>
    <t>Motion
Xcelerator</t>
    <phoneticPr fontId="45" type="noConversion"/>
  </si>
  <si>
    <t>Q70A</t>
    <phoneticPr fontId="45" type="noConversion"/>
  </si>
  <si>
    <t>Typ. 600</t>
    <phoneticPr fontId="45" type="noConversion"/>
  </si>
  <si>
    <t>Quantum HDR</t>
    <phoneticPr fontId="45" type="noConversion"/>
  </si>
  <si>
    <t>Mega Contrast</t>
    <phoneticPr fontId="45" type="noConversion"/>
  </si>
  <si>
    <t>Q60A</t>
    <phoneticPr fontId="45" type="noConversion"/>
  </si>
  <si>
    <t>85/75/65/60/55/50/43</t>
    <phoneticPr fontId="45" type="noConversion"/>
  </si>
  <si>
    <t>Typ. 450</t>
    <phoneticPr fontId="45" type="noConversion"/>
  </si>
  <si>
    <t>Nike-L</t>
    <phoneticPr fontId="45" type="noConversion"/>
  </si>
  <si>
    <t>MR120+</t>
    <phoneticPr fontId="45" type="noConversion"/>
  </si>
  <si>
    <t>Quantum
Processor 4K
Lite</t>
    <phoneticPr fontId="45" type="noConversion"/>
  </si>
  <si>
    <t>Q60A 32"</t>
    <phoneticPr fontId="45" type="noConversion"/>
  </si>
  <si>
    <t>Kant-SU2e</t>
    <phoneticPr fontId="45" type="noConversion"/>
  </si>
  <si>
    <t>Support</t>
    <phoneticPr fontId="51" type="noConversion"/>
  </si>
  <si>
    <t>85/75/70/65/60/55/50/43</t>
    <phoneticPr fontId="45" type="noConversion"/>
  </si>
  <si>
    <t>Motion
Xcelerato</t>
    <phoneticPr fontId="45" type="noConversion"/>
  </si>
  <si>
    <t>Q50A 32"</t>
    <phoneticPr fontId="45" type="noConversion"/>
  </si>
  <si>
    <t>FHD</t>
    <phoneticPr fontId="45" type="noConversion"/>
  </si>
  <si>
    <t>Crystal
UHD</t>
    <phoneticPr fontId="45" type="noConversion"/>
  </si>
  <si>
    <t>AU9000</t>
    <phoneticPr fontId="45" type="noConversion"/>
  </si>
  <si>
    <t>75/65/55/50/43</t>
    <phoneticPr fontId="45" type="noConversion"/>
  </si>
  <si>
    <r>
      <t xml:space="preserve">Slim Edge
</t>
    </r>
    <r>
      <rPr>
        <sz val="7"/>
        <color indexed="8"/>
        <rFont val="맑은 고딕"/>
        <family val="3"/>
        <charset val="129"/>
      </rPr>
      <t>(New Red, WCG)</t>
    </r>
    <phoneticPr fontId="45" type="noConversion"/>
  </si>
  <si>
    <t>Typ. 300</t>
    <phoneticPr fontId="45" type="noConversion"/>
  </si>
  <si>
    <t>Dynamic
Crystal Color</t>
    <phoneticPr fontId="45" type="noConversion"/>
  </si>
  <si>
    <t>UHD Dimming</t>
    <phoneticPr fontId="45" type="noConversion"/>
  </si>
  <si>
    <t>Crystal
Processor 4K</t>
    <phoneticPr fontId="45" type="noConversion"/>
  </si>
  <si>
    <t>AU8000</t>
    <phoneticPr fontId="45" type="noConversion"/>
  </si>
  <si>
    <t>Nike-L(성장)
Kant-SU2e(북미/멕시코/구주/CIS/터·이)</t>
    <phoneticPr fontId="45" type="noConversion"/>
  </si>
  <si>
    <t>MR120+ (Nike-L)
MR120 (Kant-SU2e)</t>
    <phoneticPr fontId="45" type="noConversion"/>
  </si>
  <si>
    <t>AU7000 (Global Basic)</t>
    <phoneticPr fontId="45" type="noConversion"/>
  </si>
  <si>
    <t>85/82/75/70/65/58/55/50/43</t>
    <phoneticPr fontId="45" type="noConversion"/>
  </si>
  <si>
    <r>
      <t xml:space="preserve">Direct LED
</t>
    </r>
    <r>
      <rPr>
        <sz val="7"/>
        <color indexed="8"/>
        <rFont val="맑은 고딕"/>
        <family val="3"/>
        <charset val="129"/>
      </rPr>
      <t>(Bar Type)</t>
    </r>
    <phoneticPr fontId="45" type="noConversion"/>
  </si>
  <si>
    <t>Typ. 250</t>
    <phoneticPr fontId="45" type="noConversion"/>
  </si>
  <si>
    <t>PurColor</t>
    <phoneticPr fontId="45" type="noConversion"/>
  </si>
  <si>
    <t>Life
Style</t>
    <phoneticPr fontId="45" type="noConversion"/>
  </si>
  <si>
    <t>LS03A (The Frame)</t>
    <phoneticPr fontId="45" type="noConversion"/>
  </si>
  <si>
    <r>
      <t xml:space="preserve">75/65/55/50/43/32
</t>
    </r>
    <r>
      <rPr>
        <sz val="6"/>
        <color indexed="8"/>
        <rFont val="맑은 고딕"/>
        <family val="3"/>
        <charset val="129"/>
      </rPr>
      <t>※32" FHD</t>
    </r>
    <phoneticPr fontId="45" type="noConversion"/>
  </si>
  <si>
    <t>UHD
(32" FHD)</t>
    <phoneticPr fontId="45" type="noConversion"/>
  </si>
  <si>
    <r>
      <t xml:space="preserve">120Hz
</t>
    </r>
    <r>
      <rPr>
        <sz val="5.5"/>
        <color indexed="8"/>
        <rFont val="맑은 고딕"/>
        <family val="3"/>
        <charset val="129"/>
      </rPr>
      <t>43/50/32" 60Hz</t>
    </r>
    <phoneticPr fontId="45" type="noConversion"/>
  </si>
  <si>
    <r>
      <t xml:space="preserve">Dual LED
</t>
    </r>
    <r>
      <rPr>
        <sz val="6"/>
        <color indexed="8"/>
        <rFont val="맑은 고딕"/>
        <family val="3"/>
        <charset val="129"/>
      </rPr>
      <t>※32" Dual LED 미적용</t>
    </r>
    <phoneticPr fontId="45" type="noConversion"/>
  </si>
  <si>
    <r>
      <t xml:space="preserve">Typ. 600
</t>
    </r>
    <r>
      <rPr>
        <sz val="5.5"/>
        <color indexed="55"/>
        <rFont val="맑은 고딕"/>
        <family val="3"/>
        <charset val="129"/>
      </rPr>
      <t>(43/50" 450)</t>
    </r>
    <phoneticPr fontId="45" type="noConversion"/>
  </si>
  <si>
    <r>
      <t>Nike-M</t>
    </r>
    <r>
      <rPr>
        <sz val="5.5"/>
        <color indexed="8"/>
        <rFont val="맑은 고딕"/>
        <family val="3"/>
        <charset val="129"/>
      </rPr>
      <t xml:space="preserve">
(32" Kant-SU2)</t>
    </r>
    <phoneticPr fontId="45" type="noConversion"/>
  </si>
  <si>
    <t>MR240
MR120</t>
    <phoneticPr fontId="45" type="noConversion"/>
  </si>
  <si>
    <t>Support
(32" N/A)</t>
    <phoneticPr fontId="51" type="noConversion"/>
  </si>
  <si>
    <t>Dual LED
(32" x)</t>
    <phoneticPr fontId="45" type="noConversion"/>
  </si>
  <si>
    <t>Motion
Xcelerator Turbo+
(50/43/32" Motion Xcelerator)</t>
    <phoneticPr fontId="45" type="noConversion"/>
  </si>
  <si>
    <r>
      <rPr>
        <b/>
        <sz val="8.5"/>
        <color indexed="17"/>
        <rFont val="맑은 고딕"/>
        <family val="3"/>
        <charset val="129"/>
      </rPr>
      <t>Supreme</t>
    </r>
    <r>
      <rPr>
        <sz val="8.5"/>
        <color indexed="8"/>
        <rFont val="맑은 고딕"/>
        <family val="3"/>
        <charset val="129"/>
      </rPr>
      <t xml:space="preserve">
UHD Dimming
(32"Micro Dimming Pro)</t>
    </r>
    <phoneticPr fontId="45" type="noConversion"/>
  </si>
  <si>
    <t>LS01T (The Serif)</t>
    <phoneticPr fontId="45" type="noConversion"/>
  </si>
  <si>
    <t>55/49/43</t>
    <phoneticPr fontId="45" type="noConversion"/>
  </si>
  <si>
    <t>Slim Edge</t>
    <phoneticPr fontId="45" type="noConversion"/>
  </si>
  <si>
    <t>Nike-M</t>
    <phoneticPr fontId="45" type="noConversion"/>
  </si>
  <si>
    <r>
      <rPr>
        <b/>
        <sz val="8.5"/>
        <color indexed="8"/>
        <rFont val="맑은 고딕"/>
        <family val="3"/>
        <charset val="129"/>
      </rPr>
      <t>Supreme</t>
    </r>
    <r>
      <rPr>
        <sz val="8.5"/>
        <color indexed="8"/>
        <rFont val="맑은 고딕"/>
        <family val="3"/>
        <charset val="129"/>
      </rPr>
      <t xml:space="preserve">
UHD Dimming</t>
    </r>
    <phoneticPr fontId="45" type="noConversion"/>
  </si>
  <si>
    <r>
      <t xml:space="preserve">LS01T
</t>
    </r>
    <r>
      <rPr>
        <b/>
        <sz val="6"/>
        <color indexed="8"/>
        <rFont val="맑은 고딕"/>
        <family val="3"/>
        <charset val="129"/>
      </rPr>
      <t>※ Cotton Blue</t>
    </r>
    <phoneticPr fontId="45" type="noConversion"/>
  </si>
  <si>
    <t>LS05T (The Sero)</t>
    <phoneticPr fontId="45" type="noConversion"/>
  </si>
  <si>
    <r>
      <t xml:space="preserve">LS05T
</t>
    </r>
    <r>
      <rPr>
        <b/>
        <sz val="6"/>
        <color indexed="8"/>
        <rFont val="맑은 고딕"/>
        <family val="3"/>
        <charset val="129"/>
      </rPr>
      <t>※ Space White</t>
    </r>
    <phoneticPr fontId="45" type="noConversion"/>
  </si>
  <si>
    <t>LST7T (The Terrace)</t>
    <phoneticPr fontId="45" type="noConversion"/>
  </si>
  <si>
    <t>Direct LED
(240)</t>
    <phoneticPr fontId="45" type="noConversion"/>
  </si>
  <si>
    <t>Direct Full Array 8x</t>
    <phoneticPr fontId="45" type="noConversion"/>
  </si>
  <si>
    <r>
      <rPr>
        <b/>
        <sz val="8.5"/>
        <color indexed="55"/>
        <rFont val="맑은 고딕"/>
        <family val="3"/>
        <charset val="129"/>
      </rPr>
      <t>Supreme</t>
    </r>
    <r>
      <rPr>
        <sz val="8.5"/>
        <color indexed="55"/>
        <rFont val="맑은 고딕"/>
        <family val="3"/>
        <charset val="129"/>
      </rPr>
      <t xml:space="preserve">
UHD Dimming</t>
    </r>
    <phoneticPr fontId="45" type="noConversion"/>
  </si>
  <si>
    <t>■ 21년 PQI Logic</t>
    <phoneticPr fontId="45" type="noConversion"/>
  </si>
  <si>
    <t>① Resolution</t>
    <phoneticPr fontId="45" type="noConversion"/>
  </si>
  <si>
    <t>② Color</t>
    <phoneticPr fontId="45" type="noConversion"/>
  </si>
  <si>
    <t>③ Brightness &amp; Contrast</t>
    <phoneticPr fontId="45" type="noConversion"/>
  </si>
  <si>
    <t>④ Motion</t>
    <phoneticPr fontId="45" type="noConversion"/>
  </si>
  <si>
    <t>⑤ Noise Reduction</t>
    <phoneticPr fontId="45" type="noConversion"/>
  </si>
  <si>
    <t>⑥ Immerisveness</t>
    <phoneticPr fontId="45" type="noConversion"/>
  </si>
  <si>
    <t>시리즈</t>
    <phoneticPr fontId="45" type="noConversion"/>
  </si>
  <si>
    <t>PQI
Index</t>
    <phoneticPr fontId="45" type="noConversion"/>
  </si>
  <si>
    <t>8K - 600
UHD - 400
FHD - 100
HD - 0</t>
    <phoneticPr fontId="45" type="noConversion"/>
  </si>
  <si>
    <t>Color Volume 100% - 500
Dynamic Crystal Color - 400
PurColor - 200
Wide Color Enhancer - 0</t>
    <phoneticPr fontId="45" type="noConversion"/>
  </si>
  <si>
    <t>Billion Color - 300
(Dithering)</t>
    <phoneticPr fontId="45" type="noConversion"/>
  </si>
  <si>
    <t xml:space="preserve">시야각 알고리즘 
120hz - 200
60hz - 100
</t>
    <phoneticPr fontId="45" type="noConversion"/>
  </si>
  <si>
    <t>Dual LED - 200
(Contrast / 시야각)</t>
    <phoneticPr fontId="45" type="noConversion"/>
  </si>
  <si>
    <t>Q HDR 3000↑ - 800
Q HDR 2000↑ - 700
Q HDR 1500↑ - 600
Q HDR 1000↑ - 500
HDR - 400</t>
    <phoneticPr fontId="45" type="noConversion"/>
  </si>
  <si>
    <t>저반사(LR) - 100</t>
    <phoneticPr fontId="45" type="noConversion"/>
  </si>
  <si>
    <r>
      <rPr>
        <sz val="10"/>
        <color indexed="12"/>
        <rFont val="맑은 고딕"/>
        <family val="3"/>
        <charset val="129"/>
      </rPr>
      <t>Quantum Matrix (Mini LED) - 800</t>
    </r>
    <r>
      <rPr>
        <sz val="10"/>
        <rFont val="맑은 고딕"/>
        <family val="3"/>
        <charset val="129"/>
      </rPr>
      <t xml:space="preserve">
Direct Full Array 32x/28x - 600
Direct Full Array 24x/20x/16x - 500
Direct Full Array 8x - 400</t>
    </r>
    <phoneticPr fontId="45" type="noConversion"/>
  </si>
  <si>
    <t>Ultimate 8K/UHD D. Pro - 600
Ultimate 8K/UHD D. - 500
Supreme UHD D. - 400
UHD D. - 300 
Micro D. Pro - 100</t>
    <phoneticPr fontId="45" type="noConversion"/>
  </si>
  <si>
    <t>Panel
120/100Hz - 400
60/50Hz w/ MJC - 300
60/50Hz - 0</t>
    <phoneticPr fontId="45" type="noConversion"/>
  </si>
  <si>
    <t>Dual Line Gate  - 200</t>
    <phoneticPr fontId="45" type="noConversion"/>
  </si>
  <si>
    <t>MR 240 - 300
MR 120+ - 200
MR 120 - 100</t>
    <phoneticPr fontId="45" type="noConversion"/>
  </si>
  <si>
    <t>NR - 200</t>
    <phoneticPr fontId="45" type="noConversion"/>
  </si>
  <si>
    <t>Curved - 200
Flat w/ CE- 100
Flat w/o CE - 0</t>
    <phoneticPr fontId="45" type="noConversion"/>
  </si>
  <si>
    <t>PQI
Index</t>
  </si>
  <si>
    <t>20년 모델</t>
    <phoneticPr fontId="45" type="noConversion"/>
  </si>
  <si>
    <t>Q950/Q900TS</t>
    <phoneticPr fontId="45" type="noConversion"/>
  </si>
  <si>
    <t>Q800T 85"</t>
    <phoneticPr fontId="45" type="noConversion"/>
  </si>
  <si>
    <t>Q850A (북미)</t>
    <phoneticPr fontId="45" type="noConversion"/>
  </si>
  <si>
    <t>Q800T 75/65/55"</t>
    <phoneticPr fontId="45" type="noConversion"/>
  </si>
  <si>
    <t>QN700A</t>
    <phoneticPr fontId="45" type="noConversion"/>
  </si>
  <si>
    <t>Q700T</t>
    <phoneticPr fontId="45" type="noConversion"/>
  </si>
  <si>
    <t>Q90T (Global)</t>
    <phoneticPr fontId="45" type="noConversion"/>
  </si>
  <si>
    <t>Q95T (구주)</t>
    <phoneticPr fontId="45" type="noConversion"/>
  </si>
  <si>
    <t>QN90A 50"</t>
    <phoneticPr fontId="45" type="noConversion"/>
  </si>
  <si>
    <t>QN90A/QN9DA/QN9XA</t>
    <phoneticPr fontId="45" type="noConversion"/>
  </si>
  <si>
    <t>Q90T (구주)</t>
    <phoneticPr fontId="45" type="noConversion"/>
  </si>
  <si>
    <t>QN90A/QN9DA/QN9XA 50"</t>
    <phoneticPr fontId="45" type="noConversion"/>
  </si>
  <si>
    <t>Q80T (Global)</t>
    <phoneticPr fontId="45" type="noConversion"/>
  </si>
  <si>
    <t>Q8ET/Q8UT/Q8PT (구주 B/G)</t>
    <phoneticPr fontId="45" type="noConversion"/>
  </si>
  <si>
    <t>Q80A 50"</t>
    <phoneticPr fontId="45" type="noConversion"/>
  </si>
  <si>
    <t>Q70T (Global)</t>
    <phoneticPr fontId="45" type="noConversion"/>
  </si>
  <si>
    <t>Q7DA/Q7XA</t>
    <phoneticPr fontId="45" type="noConversion"/>
  </si>
  <si>
    <t>Q7DT (북미 Club)</t>
    <phoneticPr fontId="45" type="noConversion"/>
  </si>
  <si>
    <t>Q60T (Global)</t>
    <phoneticPr fontId="45" type="noConversion"/>
  </si>
  <si>
    <t>Q6ET/Q6UT/Q6PT (구주 B/G)</t>
    <phoneticPr fontId="45" type="noConversion"/>
  </si>
  <si>
    <t>TU8500</t>
    <phoneticPr fontId="45" type="noConversion"/>
  </si>
  <si>
    <t>AU900D/AU9070/AU9010</t>
    <phoneticPr fontId="45" type="noConversion"/>
  </si>
  <si>
    <t>TU850D (북미 Club)</t>
    <phoneticPr fontId="45" type="noConversion"/>
  </si>
  <si>
    <t>TU8000 (Global)</t>
    <phoneticPr fontId="45" type="noConversion"/>
  </si>
  <si>
    <t>TU7000 (Global)</t>
    <phoneticPr fontId="45" type="noConversion"/>
  </si>
  <si>
    <t>T5300</t>
    <phoneticPr fontId="45" type="noConversion"/>
  </si>
  <si>
    <t>HD</t>
    <phoneticPr fontId="45" type="noConversion"/>
  </si>
  <si>
    <t>T4300</t>
    <phoneticPr fontId="45" type="noConversion"/>
  </si>
  <si>
    <t>Lifestyle</t>
    <phoneticPr fontId="45" type="noConversion"/>
  </si>
  <si>
    <t>LS01T</t>
    <phoneticPr fontId="45" type="noConversion"/>
  </si>
  <si>
    <t>LS01T 49/43"</t>
    <phoneticPr fontId="45" type="noConversion"/>
  </si>
  <si>
    <t>LS03T</t>
    <phoneticPr fontId="45" type="noConversion"/>
  </si>
  <si>
    <t>LS03T 50/43"</t>
    <phoneticPr fontId="45" type="noConversion"/>
  </si>
  <si>
    <t>LS03T 32"</t>
    <phoneticPr fontId="45" type="noConversion"/>
  </si>
  <si>
    <t>LS05T</t>
    <phoneticPr fontId="45" type="noConversion"/>
  </si>
  <si>
    <t>20년도 PQI</t>
    <phoneticPr fontId="45" type="noConversion"/>
  </si>
  <si>
    <t>초저반사(QLC) - 100</t>
    <phoneticPr fontId="45" type="noConversion"/>
  </si>
  <si>
    <t>Direct Full Array 32x/28x - 600
Direct Full Array 24x/20x/16x - 500
Direct Full Array 8x - 400</t>
    <phoneticPr fontId="45" type="noConversion"/>
  </si>
  <si>
    <t>Supreme 
MR 240
- 300
MR 120+
- 200
MR 120
- 100</t>
    <phoneticPr fontId="45" type="noConversion"/>
  </si>
  <si>
    <t xml:space="preserve">   AI ScalNet</t>
    <phoneticPr fontId="2" type="noConversion"/>
  </si>
  <si>
    <t>DTS00843</t>
  </si>
  <si>
    <t xml:space="preserve">■ '21. Picture Quality Feature 
</t>
    <phoneticPr fontId="45" type="noConversion"/>
  </si>
  <si>
    <t>Category</t>
    <phoneticPr fontId="45" type="noConversion"/>
  </si>
  <si>
    <t>Model
(Basic)</t>
    <phoneticPr fontId="45" type="noConversion"/>
  </si>
  <si>
    <t>QN9X</t>
    <phoneticPr fontId="45" type="noConversion"/>
  </si>
  <si>
    <t>Q7X</t>
    <phoneticPr fontId="45" type="noConversion"/>
  </si>
  <si>
    <t>Q6X</t>
    <phoneticPr fontId="45" type="noConversion"/>
  </si>
  <si>
    <t xml:space="preserve">AU9XXX </t>
    <phoneticPr fontId="45" type="noConversion"/>
  </si>
  <si>
    <t>EU</t>
    <phoneticPr fontId="45" type="noConversion"/>
  </si>
  <si>
    <t>HDR</t>
    <phoneticPr fontId="2" type="noConversion"/>
  </si>
  <si>
    <t>Chroma correction Algorithm</t>
    <phoneticPr fontId="45" type="noConversion"/>
  </si>
  <si>
    <t xml:space="preserve">Viewing angle Algorith 
120hz - 200
60hz - 100
</t>
    <phoneticPr fontId="45" type="noConversion"/>
  </si>
  <si>
    <t>Dual LED - 200
(Contrast / viewing Angle)</t>
    <phoneticPr fontId="45" type="noConversion"/>
  </si>
  <si>
    <t>Q6XA</t>
    <phoneticPr fontId="45" type="noConversion"/>
  </si>
  <si>
    <t>h</t>
    <phoneticPr fontId="2" type="noConversion"/>
  </si>
  <si>
    <t>Updated with MRT specs</t>
    <phoneticPr fontId="2" type="noConversion"/>
  </si>
  <si>
    <t>QN700A</t>
    <phoneticPr fontId="2" type="noConversion"/>
  </si>
  <si>
    <t>MLED</t>
    <phoneticPr fontId="2" type="noConversion"/>
  </si>
  <si>
    <t/>
  </si>
  <si>
    <t>QLED</t>
  </si>
  <si>
    <t>LED</t>
  </si>
  <si>
    <t>9</t>
  </si>
  <si>
    <t>8</t>
  </si>
  <si>
    <t>7</t>
  </si>
  <si>
    <t>6</t>
  </si>
  <si>
    <t>5</t>
  </si>
  <si>
    <t>LS</t>
  </si>
  <si>
    <t>SoC | Oscar-P</t>
  </si>
  <si>
    <t>SoC | Nike-M2</t>
  </si>
  <si>
    <t>SoC | NIKE-L</t>
  </si>
  <si>
    <t>Novatek | Kant-SU2e</t>
  </si>
  <si>
    <t>85</t>
  </si>
  <si>
    <t>75</t>
  </si>
  <si>
    <t>65</t>
  </si>
  <si>
    <t>55</t>
  </si>
  <si>
    <t>50</t>
  </si>
  <si>
    <t>43</t>
  </si>
  <si>
    <t>32</t>
  </si>
  <si>
    <t>70</t>
  </si>
  <si>
    <t>60</t>
  </si>
  <si>
    <t>58</t>
  </si>
  <si>
    <t>214</t>
  </si>
  <si>
    <t>189</t>
  </si>
  <si>
    <t>163</t>
  </si>
  <si>
    <t>138</t>
  </si>
  <si>
    <t>125</t>
  </si>
  <si>
    <t>108</t>
  </si>
  <si>
    <t>N/A</t>
  </si>
  <si>
    <t>80</t>
  </si>
  <si>
    <t>176</t>
  </si>
  <si>
    <t>152</t>
  </si>
  <si>
    <t>146</t>
  </si>
  <si>
    <t>7,680 x 4,320</t>
  </si>
  <si>
    <t>3,840 x 2,160</t>
  </si>
  <si>
    <t>1,920 x 1,080</t>
  </si>
  <si>
    <t>Yes</t>
  </si>
  <si>
    <t>Neo Quantum Processor 8K</t>
  </si>
  <si>
    <t>Neo Quantum Processor 4K</t>
  </si>
  <si>
    <t>Quantum Processor Lite</t>
  </si>
  <si>
    <t>Crystal Processor 4K</t>
  </si>
  <si>
    <t>100Hz</t>
  </si>
  <si>
    <t>60Hz</t>
  </si>
  <si>
    <t>120Hz/100Hz</t>
  </si>
  <si>
    <t>120Hz</t>
  </si>
  <si>
    <t>50Hz</t>
  </si>
  <si>
    <t>4900</t>
  </si>
  <si>
    <t>4800</t>
  </si>
  <si>
    <t>4600</t>
  </si>
  <si>
    <t>4500</t>
  </si>
  <si>
    <t>4400</t>
  </si>
  <si>
    <t>4300</t>
  </si>
  <si>
    <t>3800</t>
  </si>
  <si>
    <t>3200</t>
  </si>
  <si>
    <t>3500</t>
  </si>
  <si>
    <t>3400</t>
  </si>
  <si>
    <t>3100</t>
  </si>
  <si>
    <t>2100</t>
  </si>
  <si>
    <t>3000</t>
  </si>
  <si>
    <t>2800</t>
  </si>
  <si>
    <t>2200</t>
  </si>
  <si>
    <t>2000</t>
  </si>
  <si>
    <t>Quantum HDR 4000</t>
  </si>
  <si>
    <t>Quantum HDR 3000</t>
  </si>
  <si>
    <t>Quantum HDR 1500</t>
  </si>
  <si>
    <t>Quantum HDR 24x</t>
  </si>
  <si>
    <t>Quantum HDR 1000</t>
  </si>
  <si>
    <t>Certified(HDR10+ Adaptive)</t>
  </si>
  <si>
    <t>Certified(HDR10+)</t>
  </si>
  <si>
    <t>Support</t>
  </si>
  <si>
    <t>Certified</t>
  </si>
  <si>
    <t>Quantum Matrix Technology Pro</t>
  </si>
  <si>
    <t>Quantum Matrix Technology</t>
  </si>
  <si>
    <t>Direct Full Array 8x</t>
  </si>
  <si>
    <t>100% Colour Volume with Quantum Dot</t>
  </si>
  <si>
    <t>100% Color Volume</t>
  </si>
  <si>
    <t>100% Color Volume with Quantum Dot</t>
  </si>
  <si>
    <t>Dynamic Crystal Color</t>
  </si>
  <si>
    <t>Pur Color</t>
  </si>
  <si>
    <t>Direct Full Array</t>
  </si>
  <si>
    <t>Dual LED</t>
  </si>
  <si>
    <t>Wide Viewing Angle</t>
  </si>
  <si>
    <t>Ultimate 8K Dimming Pro</t>
  </si>
  <si>
    <t>Ultimate UHD Dimming Pro</t>
  </si>
  <si>
    <t>Micro Dimming Pro</t>
  </si>
  <si>
    <t>OTS Pro</t>
  </si>
  <si>
    <t>OTS+</t>
  </si>
  <si>
    <t>OTS Lite</t>
  </si>
  <si>
    <t>OTS</t>
  </si>
  <si>
    <t>Q-Symphony</t>
  </si>
  <si>
    <t>Q-Symphony Lite</t>
  </si>
  <si>
    <t>Yes (N/A in Vertical Position)</t>
  </si>
  <si>
    <t>80W</t>
  </si>
  <si>
    <t>70W</t>
  </si>
  <si>
    <t>60W</t>
  </si>
  <si>
    <t>40W</t>
  </si>
  <si>
    <t>20W</t>
  </si>
  <si>
    <t>6.2.2CH</t>
  </si>
  <si>
    <t>4.2.2CH</t>
  </si>
  <si>
    <t>2.2CH</t>
  </si>
  <si>
    <t>2.2.2CH</t>
  </si>
  <si>
    <t>2CH</t>
  </si>
  <si>
    <t>4CH</t>
  </si>
  <si>
    <t>10W+10W</t>
  </si>
  <si>
    <t>7W+7W</t>
  </si>
  <si>
    <t>5W+5W</t>
  </si>
  <si>
    <t>Smart</t>
  </si>
  <si>
    <t>US English, UK English, India English, Korean, French, German, Italian, Spanish, BR Portuquese (features vary by language)</t>
  </si>
  <si>
    <t>US English, UK English, India English, Korean, French, German, Italian, Spanish, BR Portuquese (features vary by language</t>
  </si>
  <si>
    <t>US English, UK English, India English, Korean, French, German, Italian, Spanish, Portuguese (features vary by language)</t>
  </si>
  <si>
    <t>Yes (GB, GG, IM, JE, IE, FR, DE, IT, ES, AT)</t>
  </si>
  <si>
    <t>Yes (GB, FR, DE, IT, ES, AT)</t>
  </si>
  <si>
    <t>Yes (GB, FR, DE, IT, ES, AT, DK, IE, NL, NO, SE only)</t>
  </si>
  <si>
    <t>Yes (GB, FR, DE, IT, ES, AT, IE only)</t>
  </si>
  <si>
    <t>Yes (GB, FR, DE, IT, ES, CH, AT)</t>
  </si>
  <si>
    <t>Yes(GB/FR/DE/IT/ES/AT/CH only)</t>
  </si>
  <si>
    <t>Yes (GB only)</t>
  </si>
  <si>
    <t>Yes (GB, FR, DE, IT, ES)</t>
  </si>
  <si>
    <t>M8</t>
  </si>
  <si>
    <t>M4</t>
  </si>
  <si>
    <t>5-6</t>
  </si>
  <si>
    <t>11-13</t>
  </si>
  <si>
    <t>26-28</t>
  </si>
  <si>
    <t>19-22</t>
  </si>
  <si>
    <t>10-12</t>
  </si>
  <si>
    <t>9-11</t>
  </si>
  <si>
    <t>20-22</t>
  </si>
  <si>
    <t>600 x 400</t>
  </si>
  <si>
    <t>400 x 400</t>
  </si>
  <si>
    <t>400.0 x 300.0</t>
  </si>
  <si>
    <t>400 x 300</t>
  </si>
  <si>
    <t>200 x 200</t>
  </si>
  <si>
    <t>100 x 100</t>
  </si>
  <si>
    <t>upto 4 videos</t>
  </si>
  <si>
    <t>upto 2 videos</t>
  </si>
  <si>
    <t>Advanced</t>
  </si>
  <si>
    <t>Basic</t>
  </si>
  <si>
    <t>FreeSync Premium Pro</t>
  </si>
  <si>
    <t>FreeSync</t>
  </si>
  <si>
    <t>Adaptive Sound+</t>
  </si>
  <si>
    <t>Adaptive Sound</t>
  </si>
  <si>
    <t>Ambient Mode+</t>
  </si>
  <si>
    <t>Brightness/Color Detection</t>
  </si>
  <si>
    <t>Brightness Detection</t>
  </si>
  <si>
    <t>UK English, German, French, Spanish, Italian, Dutch, Polish, Danish, Swedish, Finnish, Norwegian, Portuguese, Russian(only when connecting to Network in EE,LV,LT)</t>
  </si>
  <si>
    <t>Enlgarge / High Contrast / Multi-output Audio / SeeColors / Color Inversion / Grayscale / Sign Language Zoom / Slow Button Repeat / Graphic Zoom</t>
  </si>
  <si>
    <t>Enlgarge / High Contrast / Multi-output Audio / SeeColors / Color Inversion / Grayscale / Sign Language Zoom / Slow Button Repeat</t>
  </si>
  <si>
    <t>Enlgarge / High Contrast / Multi-output Audio /  Color Inversion / Grayscale / Sign Language Zoom / Slow Button Repeat</t>
  </si>
  <si>
    <t>Enlgarge / High Contrast / Multi-output Audio / SeeColors / Color Inversion / Grayscale / Sign Language Zoom / Slow Button Repeat / Auto Detection for Sign Language Zoom Area / Show Closed Caption with Zooming Sign Language</t>
  </si>
  <si>
    <t>Enlarge / High Contras / Color Inversion  / Grayscale / Sign Language Zoom / Multi-output Audio / Slow Button Repeat</t>
  </si>
  <si>
    <t>Enlarge / High Contras / tColor Inversion  / Grayscale / Sign Language Zoom / Multi-output Audio / Slow Button Repeat</t>
  </si>
  <si>
    <t>Enlarge / High Contrast / Color Inversion  / Grayscale / Sign Language Zoom / Multi-output Audio / Slow Button Repeat</t>
  </si>
  <si>
    <t>Yes (N/A for IT)</t>
  </si>
  <si>
    <t>Yes(N/A for IT)</t>
  </si>
  <si>
    <t>Yes (NA for IT)</t>
  </si>
  <si>
    <t>27 European Languages + Russian(only when connecting to Network in EE,LV,LT)</t>
  </si>
  <si>
    <t>Yes(IT : N/A)</t>
  </si>
  <si>
    <t>One Connect (Y21 8K)</t>
  </si>
  <si>
    <t>One Connect (Y21 4K)</t>
  </si>
  <si>
    <t>One Connect (Y20 4K)</t>
  </si>
  <si>
    <t>Dolby</t>
  </si>
  <si>
    <t>CI+(1.4) / CI+(1.4 ECP)_IT only</t>
  </si>
  <si>
    <t>CI+(1.4)</t>
  </si>
  <si>
    <t>HbbTV 2.0.2 (IT,GB,DE,CZ,SK,ES,PL,AT,FR,FI,EE,GR,SI,HR,BE,NL,LU,LT,HU,CH,PT,DK,ME)/MHEG 5(IE)</t>
  </si>
  <si>
    <t>HbbTV 2.0.2 (IT,GB,DE,CZ,SK,ES,PL,AT,FR,FI,EE,GR,SI,HR,BE,NL,LU,LT,HU,CH,PT,DK)/ MHEG 5(IE)</t>
  </si>
  <si>
    <t>HbbTV 2.0.2 (IT,GB,DE,CZ,SK,ES,PL,AT,FR,FI,EE,GR,SI,HR,BE,NL,LU,LT,HU,CH,PT,DK)/MHEG 5(GB,IE)</t>
  </si>
  <si>
    <t>HbbTV 2.0.2 (IT,GB,DE,CZ,SK,ES,PL,AT,FR,FI,EE,GR,SI,HR,BE,NL,LU,LT,HU,CH,PT,DK)/MHEG 5(IE)</t>
  </si>
  <si>
    <t>4</t>
  </si>
  <si>
    <t>3</t>
  </si>
  <si>
    <t>2</t>
  </si>
  <si>
    <t>1</t>
  </si>
  <si>
    <t>1/1(Common Use for Terrestrial)/1</t>
  </si>
  <si>
    <t>1/1(Common Use for Terrestrial)/2</t>
  </si>
  <si>
    <t>1/1(Common Use for Terrestrial)/0</t>
  </si>
  <si>
    <t>3840 x 2160</t>
  </si>
  <si>
    <t>1920 x 1080i 60</t>
  </si>
  <si>
    <t>Yes (WiFi6)</t>
  </si>
  <si>
    <t>Yes (WiFi5)</t>
  </si>
  <si>
    <t>Yes (BT5.2)</t>
  </si>
  <si>
    <t>Yes (BT4.2)</t>
  </si>
  <si>
    <t>Infinity One</t>
  </si>
  <si>
    <t>NeoSlim</t>
  </si>
  <si>
    <t>Stylish Q</t>
  </si>
  <si>
    <t>AirSlim</t>
  </si>
  <si>
    <t>Slim</t>
  </si>
  <si>
    <t>Brand new the Frame</t>
  </si>
  <si>
    <t>New Skinny Bezel</t>
  </si>
  <si>
    <t>New Bezel-less</t>
  </si>
  <si>
    <t>Zero Bezel</t>
  </si>
  <si>
    <t>4 Bezel-less</t>
  </si>
  <si>
    <t>3 Bezel-less</t>
  </si>
  <si>
    <t>VNB</t>
  </si>
  <si>
    <t>Ultra Slim</t>
  </si>
  <si>
    <t>Slim look</t>
  </si>
  <si>
    <t>Flat look</t>
  </si>
  <si>
    <t>STAINLESS STEEL</t>
  </si>
  <si>
    <t>CARBON SILVER</t>
  </si>
  <si>
    <t>TITAN BLACK</t>
  </si>
  <si>
    <t>ECLIPSE SILVER</t>
  </si>
  <si>
    <t>TITAN GRAY</t>
  </si>
  <si>
    <t>BLACK</t>
  </si>
  <si>
    <t>Eclipse Silver</t>
  </si>
  <si>
    <t>WHITE</t>
  </si>
  <si>
    <t>CONNECTED STAND</t>
  </si>
  <si>
    <t>BENDING PLATE</t>
  </si>
  <si>
    <t>FLOATING PLATE</t>
  </si>
  <si>
    <t>NARROW NECK PLATE</t>
  </si>
  <si>
    <t>SIMPLE PLUS-WIDE</t>
  </si>
  <si>
    <t>FLOAT LIFT</t>
  </si>
  <si>
    <t>Simple Feet</t>
  </si>
  <si>
    <t>SLIM FEET</t>
  </si>
  <si>
    <t>SIMPLE</t>
  </si>
  <si>
    <t>SIMPLE PLUS-NARROW</t>
  </si>
  <si>
    <t>FLAT LIFT</t>
  </si>
  <si>
    <t>FROST SILVER</t>
  </si>
  <si>
    <t>SAND BLACK</t>
  </si>
  <si>
    <t>SAND CARBON</t>
  </si>
  <si>
    <t>B</t>
  </si>
  <si>
    <t>C</t>
  </si>
  <si>
    <t>A+</t>
  </si>
  <si>
    <t>A</t>
  </si>
  <si>
    <t>A++</t>
  </si>
  <si>
    <t>n/a</t>
  </si>
  <si>
    <t>.</t>
  </si>
  <si>
    <t>AC220-240V</t>
  </si>
  <si>
    <t>AC220-240V 50/60Hz</t>
  </si>
  <si>
    <t>AC 220-240V 50/60Hz</t>
  </si>
  <si>
    <t>520</t>
  </si>
  <si>
    <t>475</t>
  </si>
  <si>
    <t>420</t>
  </si>
  <si>
    <t>445</t>
  </si>
  <si>
    <t>370</t>
  </si>
  <si>
    <t>270</t>
  </si>
  <si>
    <t>195</t>
  </si>
  <si>
    <t>180</t>
  </si>
  <si>
    <t>140</t>
  </si>
  <si>
    <t>300</t>
  </si>
  <si>
    <t>285</t>
  </si>
  <si>
    <t>225</t>
  </si>
  <si>
    <t>175</t>
  </si>
  <si>
    <t>375</t>
  </si>
  <si>
    <t>320</t>
  </si>
  <si>
    <t>250</t>
  </si>
  <si>
    <t>245</t>
  </si>
  <si>
    <t>200</t>
  </si>
  <si>
    <t>380</t>
  </si>
  <si>
    <t>280</t>
  </si>
  <si>
    <t>235</t>
  </si>
  <si>
    <t>205</t>
  </si>
  <si>
    <t>355</t>
  </si>
  <si>
    <t>230</t>
  </si>
  <si>
    <t>170</t>
  </si>
  <si>
    <t>145</t>
  </si>
  <si>
    <t>290</t>
  </si>
  <si>
    <t>215</t>
  </si>
  <si>
    <t>120</t>
  </si>
  <si>
    <t>110</t>
  </si>
  <si>
    <t>255</t>
  </si>
  <si>
    <t>160</t>
  </si>
  <si>
    <t>130</t>
  </si>
  <si>
    <t>310</t>
  </si>
  <si>
    <t>295</t>
  </si>
  <si>
    <t>0.50</t>
  </si>
  <si>
    <t>327</t>
  </si>
  <si>
    <t>308</t>
  </si>
  <si>
    <t>305</t>
  </si>
  <si>
    <t>286</t>
  </si>
  <si>
    <t>242</t>
  </si>
  <si>
    <t>155</t>
  </si>
  <si>
    <t>127</t>
  </si>
  <si>
    <t>123</t>
  </si>
  <si>
    <t>103</t>
  </si>
  <si>
    <t>107</t>
  </si>
  <si>
    <t>102</t>
  </si>
  <si>
    <t>84.0</t>
  </si>
  <si>
    <t>65.0</t>
  </si>
  <si>
    <t>137</t>
  </si>
  <si>
    <t>122</t>
  </si>
  <si>
    <t>106</t>
  </si>
  <si>
    <t>101</t>
  </si>
  <si>
    <t>77.0</t>
  </si>
  <si>
    <t>165</t>
  </si>
  <si>
    <t>135</t>
  </si>
  <si>
    <t>115</t>
  </si>
  <si>
    <t>141</t>
  </si>
  <si>
    <t>118</t>
  </si>
  <si>
    <t>67.0</t>
  </si>
  <si>
    <t>66.0</t>
  </si>
  <si>
    <t>129</t>
  </si>
  <si>
    <t>124</t>
  </si>
  <si>
    <t>87.0</t>
  </si>
  <si>
    <t>73.0</t>
  </si>
  <si>
    <t>171</t>
  </si>
  <si>
    <t>136</t>
  </si>
  <si>
    <t>94.0</t>
  </si>
  <si>
    <t>89.0</t>
  </si>
  <si>
    <t>206</t>
  </si>
  <si>
    <t>172</t>
  </si>
  <si>
    <t>154</t>
  </si>
  <si>
    <t>121</t>
  </si>
  <si>
    <t>92.0</t>
  </si>
  <si>
    <t>72.0</t>
  </si>
  <si>
    <t>151</t>
  </si>
  <si>
    <t>112</t>
  </si>
  <si>
    <t>70.0</t>
  </si>
  <si>
    <t>454</t>
  </si>
  <si>
    <t>427</t>
  </si>
  <si>
    <t>354</t>
  </si>
  <si>
    <t>423</t>
  </si>
  <si>
    <t>397</t>
  </si>
  <si>
    <t>336</t>
  </si>
  <si>
    <t>143</t>
  </si>
  <si>
    <t>148</t>
  </si>
  <si>
    <t>117</t>
  </si>
  <si>
    <t>90</t>
  </si>
  <si>
    <t>190</t>
  </si>
  <si>
    <t>169</t>
  </si>
  <si>
    <t>147</t>
  </si>
  <si>
    <t>229</t>
  </si>
  <si>
    <t>187</t>
  </si>
  <si>
    <t>153</t>
  </si>
  <si>
    <t>196</t>
  </si>
  <si>
    <t>164</t>
  </si>
  <si>
    <t>93</t>
  </si>
  <si>
    <t>92</t>
  </si>
  <si>
    <t>179</t>
  </si>
  <si>
    <t>237</t>
  </si>
  <si>
    <t>239</t>
  </si>
  <si>
    <t>168</t>
  </si>
  <si>
    <t>128</t>
  </si>
  <si>
    <t>100</t>
  </si>
  <si>
    <t>209</t>
  </si>
  <si>
    <t>97</t>
  </si>
  <si>
    <t>1876.6 x 1071.5 x 15.4</t>
  </si>
  <si>
    <t>1654.8 x 945.6 x 15.4</t>
  </si>
  <si>
    <t>1433.1 x 819.9 x 15.2</t>
  </si>
  <si>
    <t>1893.4 x 1083.0 x 17.4</t>
  </si>
  <si>
    <t>1668.3 x 955.6 x 17.2</t>
  </si>
  <si>
    <t>1443.7 x 828.4 x 16.9</t>
  </si>
  <si>
    <t>1892.2 x 1082.5 x 27.2</t>
  </si>
  <si>
    <t>1670.0 x 958.2 x 26.7</t>
  </si>
  <si>
    <t>1446.3 x 829.3 x 25.9</t>
  </si>
  <si>
    <t>1227.4 x 706.2 x 25.9</t>
  </si>
  <si>
    <t>1114.0 x 644.9 x 26.9</t>
  </si>
  <si>
    <t>1670.0 x 958.2 x 27.7</t>
  </si>
  <si>
    <t>1446.3 x 829.3 x 26.9</t>
  </si>
  <si>
    <t>1227.4 x 706.2 x 26.9</t>
  </si>
  <si>
    <t>1670.4 x 958.2 x 27.7</t>
  </si>
  <si>
    <t>1670.6 x 958.7 x 54.7</t>
  </si>
  <si>
    <t>1446.5 x 829.8 x 54.7</t>
  </si>
  <si>
    <t>1227.6 x 706.7 x 54.7</t>
  </si>
  <si>
    <t>1114.2 x 644.6 x 53.9</t>
  </si>
  <si>
    <t>1677.5 x 960.7 x 26.6</t>
  </si>
  <si>
    <t>1451.7 x 832.2 x 25.7</t>
  </si>
  <si>
    <t>1232.9 x 709.2 x 25.7</t>
  </si>
  <si>
    <t>1901.7 x 1086.5 x 26.9</t>
  </si>
  <si>
    <t>1676.7 x 960.3 x 26.6</t>
  </si>
  <si>
    <t>1450.9 x 831.8 x 25.7</t>
  </si>
  <si>
    <t>1232.1 x 708.8 x 25.7</t>
  </si>
  <si>
    <t>1118.3 x 644.5 x 25.7</t>
  </si>
  <si>
    <t>965.5 x 559.8 x 25.7</t>
  </si>
  <si>
    <t>1900.9 x 1086.1 x 26.9</t>
  </si>
  <si>
    <t>723.3 x 425.6 x 29.9</t>
  </si>
  <si>
    <t>1682.3 x 960.4 x 26.9</t>
  </si>
  <si>
    <t>1456.8 x 831.9 x 24.9</t>
  </si>
  <si>
    <t>1237.9 x 708.8 x 24.9</t>
  </si>
  <si>
    <t>1124.1 x 644.9 x 24.9</t>
  </si>
  <si>
    <t>969.5 x 557.8 x 24.9</t>
  </si>
  <si>
    <t>1119.1 x 644.9 x 25.7</t>
  </si>
  <si>
    <t>966.3 x 560.2 x 25.7</t>
  </si>
  <si>
    <t>1575.9 x 877.7 x 26.6</t>
  </si>
  <si>
    <t>1353 x 776.8 x 25.7</t>
  </si>
  <si>
    <t>1895.9 x 1083.9 x 60.9</t>
  </si>
  <si>
    <t>1673.2 x 958.2 x 59.9</t>
  </si>
  <si>
    <t>1556.2 x 899.3 x 60.5</t>
  </si>
  <si>
    <t>1449.4 x 830.3 x 59.9</t>
  </si>
  <si>
    <t>1291 x 748.6 x 59.9</t>
  </si>
  <si>
    <t>1230.5 x 707.2 x 59.9</t>
  </si>
  <si>
    <t>1116.8 x 644.2 x 59.9</t>
  </si>
  <si>
    <t>963.9 x 558.9 x 59.6</t>
  </si>
  <si>
    <t>1876.6 x 1144.8 x 343.7</t>
  </si>
  <si>
    <t>1654.8 x 1016.6 x 320.5</t>
  </si>
  <si>
    <t>1433.1 x 892.0 x 300.5</t>
  </si>
  <si>
    <t>1893.4 x 1145.8 x 343.7</t>
  </si>
  <si>
    <t>1668.3 x 1022.9 x 320.5</t>
  </si>
  <si>
    <t>1443.7 x 897.4 x 300.6</t>
  </si>
  <si>
    <t>1892.2 x 1144.3 x 365.1</t>
  </si>
  <si>
    <t>1670.0 x 1020.0 x 317.5</t>
  </si>
  <si>
    <t>1446.3 x 891.4 x 285.4</t>
  </si>
  <si>
    <t>1227.4 x 768.0 x 235.2</t>
  </si>
  <si>
    <t>1670.0 x 1020 x 317.5</t>
  </si>
  <si>
    <t>1227.4 x 768 x 235.2</t>
  </si>
  <si>
    <t>1114.0 x 708.9 x 222.6</t>
  </si>
  <si>
    <t>1892.2 x 1143.5 x 340.0</t>
  </si>
  <si>
    <t>1670.4 x 1019.9 x 317.2</t>
  </si>
  <si>
    <t>1446.3 x 891.1 x 290.0</t>
  </si>
  <si>
    <t>1227.4 x 767.8 x 257.5</t>
  </si>
  <si>
    <t>1670.6 x 1036.2 x 316.8</t>
  </si>
  <si>
    <t>1446.5 x 905.7 x 289.1</t>
  </si>
  <si>
    <t>1227.6 x 783.4 x 255.8</t>
  </si>
  <si>
    <t>1114.2 x 723.0 x 239.8</t>
  </si>
  <si>
    <t>1677.5 x 1025.9 x 320.6</t>
  </si>
  <si>
    <t>1451.7 x 897.8 x 285.6</t>
  </si>
  <si>
    <t>1232.9 x 774.6 x 246.5</t>
  </si>
  <si>
    <t>1901.7 x 1156.6 x 335.8</t>
  </si>
  <si>
    <t>1677.5 x 1026.8 x 338.9</t>
  </si>
  <si>
    <t>1451.7 x 897.5 x 290.2</t>
  </si>
  <si>
    <t>1232.9 x 774.1 x 249.1</t>
  </si>
  <si>
    <t>1676.7 x 1005.5 x 340.4</t>
  </si>
  <si>
    <t>1450.9 x 871.0 x 281.8</t>
  </si>
  <si>
    <t>1232.1 x 747.8 x 228.8</t>
  </si>
  <si>
    <t>1118.3 x 683.6 x 228.8</t>
  </si>
  <si>
    <t>965.5 x 599.8 x 205.6</t>
  </si>
  <si>
    <t>1900.9 x 1129.1 x 396.6</t>
  </si>
  <si>
    <t>725.2 x 478.5 x 154.2</t>
  </si>
  <si>
    <t>1682.3 x 998.5 x 315.8</t>
  </si>
  <si>
    <t>1456.8 x 868.9 x 260.9</t>
  </si>
  <si>
    <t>1237.9 x 743.4 x 227.8</t>
  </si>
  <si>
    <t>1124.1 x 679.2 x 227.8</t>
  </si>
  <si>
    <t>969.5 x 591.9 x 196.8</t>
  </si>
  <si>
    <t>1119.1 x 709.8 x 199.1</t>
  </si>
  <si>
    <t>966.3 x 624 x 187.6</t>
  </si>
  <si>
    <t>1900.9 x 1131.5 x 394.7</t>
  </si>
  <si>
    <t>1676.7 x 1003.4 x 332.2</t>
  </si>
  <si>
    <t>1575.9 x 920.8 x 332.2</t>
  </si>
  <si>
    <t>1450.9 x 874.3 x 281.8</t>
  </si>
  <si>
    <t>1353 x 819.3 x 281.8</t>
  </si>
  <si>
    <t>1232.1 x 748.8 x 226.6</t>
  </si>
  <si>
    <t>1118.3 x 684.6 x 226.6</t>
  </si>
  <si>
    <t>965.5 x 600.1 x 195.1</t>
  </si>
  <si>
    <t>1895.9 x 1186.7 x 392.2</t>
  </si>
  <si>
    <t>1673.2 x 1047.9 x 341.1</t>
  </si>
  <si>
    <t>1556.2 x 988.1 x 341.1</t>
  </si>
  <si>
    <t>1449.4 x 906.6 x 282.1</t>
  </si>
  <si>
    <t>1291 x 824.3 x 250.2</t>
  </si>
  <si>
    <t>1230.5 x 783.3 x 250.2</t>
  </si>
  <si>
    <t>1116.8 x 719.1 x 250.2</t>
  </si>
  <si>
    <t>963.9 x 627.8 x 192.5</t>
  </si>
  <si>
    <t>2097 x 1253 x 220</t>
  </si>
  <si>
    <t>1859 x 1134 x 196</t>
  </si>
  <si>
    <t>1625 x 947 x 195</t>
  </si>
  <si>
    <t>2114 x 1260 x 220</t>
  </si>
  <si>
    <t>1872 x 1144 x 196</t>
  </si>
  <si>
    <t>2087 x 1267 x 223</t>
  </si>
  <si>
    <t>1841 x 1127 x 198</t>
  </si>
  <si>
    <t>1621 x 947 x 186</t>
  </si>
  <si>
    <t>1409 x 844 x 177</t>
  </si>
  <si>
    <t>1261 x 771 x 144</t>
  </si>
  <si>
    <t>2146 x 1245 x 240</t>
  </si>
  <si>
    <t>1902 x 1123 x 214</t>
  </si>
  <si>
    <t>1621 x 947 x 204</t>
  </si>
  <si>
    <t>1463 x 846 x 172</t>
  </si>
  <si>
    <t>1931 x 1115 x 214</t>
  </si>
  <si>
    <t>1621 x 965 x 214</t>
  </si>
  <si>
    <t>1459 x 845 x 178</t>
  </si>
  <si>
    <t>1337 x 780 x 178</t>
  </si>
  <si>
    <t>1834 x 1144 x 222</t>
  </si>
  <si>
    <t>1623 x 950 x 205</t>
  </si>
  <si>
    <t>1424 x 846 x 191</t>
  </si>
  <si>
    <t>2075 x 1266 x 251</t>
  </si>
  <si>
    <t>1834 x 1138 x 190</t>
  </si>
  <si>
    <t>1612 x 950 x 164</t>
  </si>
  <si>
    <t>1399 x 846 x 148</t>
  </si>
  <si>
    <t>1834 x 190 x 1110</t>
  </si>
  <si>
    <t>1246 x 771 x 137</t>
  </si>
  <si>
    <t>1093 x 677 x 129</t>
  </si>
  <si>
    <t>2075 x 1237 x 220</t>
  </si>
  <si>
    <t>811 x 530 x 120</t>
  </si>
  <si>
    <t>1839 x 1113 x 207</t>
  </si>
  <si>
    <t>1614 x 950 x 191</t>
  </si>
  <si>
    <t>1405 x 846 x 185</t>
  </si>
  <si>
    <t>1251 x 775 x 174</t>
  </si>
  <si>
    <t>1087 x 677 x 165</t>
  </si>
  <si>
    <t>1834 x 1110 x 190</t>
  </si>
  <si>
    <t>1746 x 1035 x 190</t>
  </si>
  <si>
    <t>1510 x 906 x 158</t>
  </si>
  <si>
    <t>2090 x 1247 x 260</t>
  </si>
  <si>
    <t>1840 x 1118 x 198</t>
  </si>
  <si>
    <t>1606 x 963 x 184</t>
  </si>
  <si>
    <t>1448 x 875 x 172</t>
  </si>
  <si>
    <t>1386 x 843 x 158</t>
  </si>
  <si>
    <t>1264 x 780 x 150</t>
  </si>
  <si>
    <t>1081 x 670 x 143</t>
  </si>
  <si>
    <t>360.0 x 343.7</t>
  </si>
  <si>
    <t>360.0 x 320.5</t>
  </si>
  <si>
    <t>360.0 x 300.5</t>
  </si>
  <si>
    <t>360.0 x 300.6</t>
  </si>
  <si>
    <t>430.0 x 365.1</t>
  </si>
  <si>
    <t>390.0 x 317.5</t>
  </si>
  <si>
    <t>340.0 x 285.4</t>
  </si>
  <si>
    <t>300.0 x 235.2</t>
  </si>
  <si>
    <t>465.0 x 222.6</t>
  </si>
  <si>
    <t>420.0 x 340.0</t>
  </si>
  <si>
    <t>420.0 x 317.2</t>
  </si>
  <si>
    <t>390 x 290</t>
  </si>
  <si>
    <t>390.0 x 257.5</t>
  </si>
  <si>
    <t>420.0 x 316.8</t>
  </si>
  <si>
    <t>390.0 x 289.1</t>
  </si>
  <si>
    <t>390.0 x 255.8</t>
  </si>
  <si>
    <t>510.0 x 239.8</t>
  </si>
  <si>
    <t>350 x 320.6</t>
  </si>
  <si>
    <t>320 x 285.6</t>
  </si>
  <si>
    <t>290 x 246.5</t>
  </si>
  <si>
    <t>380 x 335.8</t>
  </si>
  <si>
    <t>363.2 x 338.9</t>
  </si>
  <si>
    <t>343.0 x 290.2</t>
  </si>
  <si>
    <t>303.2 x 249.1</t>
  </si>
  <si>
    <t>1269.6 x 340.4</t>
  </si>
  <si>
    <t>1085.5 x 281.8</t>
  </si>
  <si>
    <t>904.1 x 228.8</t>
  </si>
  <si>
    <t>764.2 x 228.8</t>
  </si>
  <si>
    <t>683.5 x 205.6</t>
  </si>
  <si>
    <t>1430.0 x 396.6</t>
  </si>
  <si>
    <t>647 x 154.2</t>
  </si>
  <si>
    <t>1042.0 x 315.8</t>
  </si>
  <si>
    <t>1076.8 x 260.9</t>
  </si>
  <si>
    <t>897.2 x 227.8</t>
  </si>
  <si>
    <t>757.4 x 227.8</t>
  </si>
  <si>
    <t>678 x 196.8</t>
  </si>
  <si>
    <t>343 x 290.2</t>
  </si>
  <si>
    <t>782.2 x 199.1</t>
  </si>
  <si>
    <t>701.7 x 187.6</t>
  </si>
  <si>
    <t>1428.6 x 394.7</t>
  </si>
  <si>
    <t>1266.8 x 332.2</t>
  </si>
  <si>
    <t>1083.7 x 332.2</t>
  </si>
  <si>
    <t>1008.7 x 281.8</t>
  </si>
  <si>
    <t>903.6 x 226.6</t>
  </si>
  <si>
    <t>763.6 x 226.6</t>
  </si>
  <si>
    <t>681.9 x 195.1</t>
  </si>
  <si>
    <t>1704.6 x 392.2</t>
  </si>
  <si>
    <t>1426.5 x 341.1</t>
  </si>
  <si>
    <t>1356.5 x 341.1</t>
  </si>
  <si>
    <t>1185.5 x 282.1</t>
  </si>
  <si>
    <t>1090.6 x 250.2</t>
  </si>
  <si>
    <t>1030.1 x 250.2</t>
  </si>
  <si>
    <t>1009.8 x 250.2</t>
  </si>
  <si>
    <t>841.7 x 192.5</t>
  </si>
  <si>
    <t>1049.8 x 340.4</t>
  </si>
  <si>
    <t>1129.8 x 396.6</t>
  </si>
  <si>
    <t>- x -</t>
  </si>
  <si>
    <t>1130 x 394.7</t>
  </si>
  <si>
    <t>1046.7 x 332.2</t>
  </si>
  <si>
    <t>1401.9 x 392.2</t>
  </si>
  <si>
    <t>43.1</t>
  </si>
  <si>
    <t>31.0</t>
  </si>
  <si>
    <t>22.1</t>
  </si>
  <si>
    <t>43.3</t>
  </si>
  <si>
    <t>32.1</t>
  </si>
  <si>
    <t>22.7</t>
  </si>
  <si>
    <t>42.9</t>
  </si>
  <si>
    <t>33.2</t>
  </si>
  <si>
    <t>23.3</t>
  </si>
  <si>
    <t>16.8</t>
  </si>
  <si>
    <t>35.0</t>
  </si>
  <si>
    <t>24.4</t>
  </si>
  <si>
    <t>17.7</t>
  </si>
  <si>
    <t>14.0</t>
  </si>
  <si>
    <t>44.5</t>
  </si>
  <si>
    <t>34.6</t>
  </si>
  <si>
    <t>24.2</t>
  </si>
  <si>
    <t>34.4</t>
  </si>
  <si>
    <t>24.1</t>
  </si>
  <si>
    <t>17.9</t>
  </si>
  <si>
    <t>13.7</t>
  </si>
  <si>
    <t>20.9</t>
  </si>
  <si>
    <t>15.5</t>
  </si>
  <si>
    <t>41.5</t>
  </si>
  <si>
    <t>11.5</t>
  </si>
  <si>
    <t>8.4</t>
  </si>
  <si>
    <t>5.3</t>
  </si>
  <si>
    <t>16.6</t>
  </si>
  <si>
    <t>11.8</t>
  </si>
  <si>
    <t>8.6</t>
  </si>
  <si>
    <t>27.4</t>
  </si>
  <si>
    <t>18.6</t>
  </si>
  <si>
    <t>40.2</t>
  </si>
  <si>
    <t>30.4</t>
  </si>
  <si>
    <t>24.8</t>
  </si>
  <si>
    <t>20.6</t>
  </si>
  <si>
    <t>15.2</t>
  </si>
  <si>
    <t>13.9</t>
  </si>
  <si>
    <t>11.4</t>
  </si>
  <si>
    <t>8.1</t>
  </si>
  <si>
    <t>54.1</t>
  </si>
  <si>
    <t>41.0</t>
  </si>
  <si>
    <t>30.1</t>
  </si>
  <si>
    <t>54.3</t>
  </si>
  <si>
    <t>42.2</t>
  </si>
  <si>
    <t>30.8</t>
  </si>
  <si>
    <t>55.1</t>
  </si>
  <si>
    <t>30.3</t>
  </si>
  <si>
    <t>21.0</t>
  </si>
  <si>
    <t>44.8</t>
  </si>
  <si>
    <t>31.4</t>
  </si>
  <si>
    <t>21.9</t>
  </si>
  <si>
    <t>56.7</t>
  </si>
  <si>
    <t>51.6</t>
  </si>
  <si>
    <t>40.9</t>
  </si>
  <si>
    <t>28.1</t>
  </si>
  <si>
    <t>20.8</t>
  </si>
  <si>
    <t>40.3</t>
  </si>
  <si>
    <t>27.8</t>
  </si>
  <si>
    <t>18.1</t>
  </si>
  <si>
    <t>37.3</t>
  </si>
  <si>
    <t>23.8</t>
  </si>
  <si>
    <t>17.8</t>
  </si>
  <si>
    <t>48.6</t>
  </si>
  <si>
    <t>33.4</t>
  </si>
  <si>
    <t>21.8</t>
  </si>
  <si>
    <t>17.1</t>
  </si>
  <si>
    <t>33.3</t>
  </si>
  <si>
    <t>16.2</t>
  </si>
  <si>
    <t>12.2</t>
  </si>
  <si>
    <t>8.9</t>
  </si>
  <si>
    <t>43.6</t>
  </si>
  <si>
    <t>5.4</t>
  </si>
  <si>
    <t>35.6</t>
  </si>
  <si>
    <t>22.5</t>
  </si>
  <si>
    <t>17.0</t>
  </si>
  <si>
    <t>21.7</t>
  </si>
  <si>
    <t>12.1</t>
  </si>
  <si>
    <t>43.5</t>
  </si>
  <si>
    <t>28.6</t>
  </si>
  <si>
    <t>19.5</t>
  </si>
  <si>
    <t>41.3</t>
  </si>
  <si>
    <t>25.3</t>
  </si>
  <si>
    <t>15.4</t>
  </si>
  <si>
    <t>14.2</t>
  </si>
  <si>
    <t>11.6</t>
  </si>
  <si>
    <t>8.3</t>
  </si>
  <si>
    <t>71.5</t>
  </si>
  <si>
    <t>55.7</t>
  </si>
  <si>
    <t>43.0</t>
  </si>
  <si>
    <t>71.7</t>
  </si>
  <si>
    <t>57.5</t>
  </si>
  <si>
    <t>43.4</t>
  </si>
  <si>
    <t>72.4</t>
  </si>
  <si>
    <t>41.7</t>
  </si>
  <si>
    <t>55.0</t>
  </si>
  <si>
    <t>39.4</t>
  </si>
  <si>
    <t>28.0</t>
  </si>
  <si>
    <t>22.0</t>
  </si>
  <si>
    <t>51.8</t>
  </si>
  <si>
    <t>36.0</t>
  </si>
  <si>
    <t>26.8</t>
  </si>
  <si>
    <t>52.0</t>
  </si>
  <si>
    <t>36.7</t>
  </si>
  <si>
    <t>27.0</t>
  </si>
  <si>
    <t>23.4</t>
  </si>
  <si>
    <t>51</t>
  </si>
  <si>
    <t>24.0</t>
  </si>
  <si>
    <t>66</t>
  </si>
  <si>
    <t>44</t>
  </si>
  <si>
    <t>28.8</t>
  </si>
  <si>
    <t>22.3</t>
  </si>
  <si>
    <t>16.4</t>
  </si>
  <si>
    <t>56.4</t>
  </si>
  <si>
    <t>7.6</t>
  </si>
  <si>
    <t>50.4</t>
  </si>
  <si>
    <t>35.1</t>
  </si>
  <si>
    <t>26.9</t>
  </si>
  <si>
    <t>28.7</t>
  </si>
  <si>
    <t>21.2</t>
  </si>
  <si>
    <t>16.3</t>
  </si>
  <si>
    <t>56.3</t>
  </si>
  <si>
    <t>37.5</t>
  </si>
  <si>
    <t>25.7</t>
  </si>
  <si>
    <t>56.5</t>
  </si>
  <si>
    <t>41.9</t>
  </si>
  <si>
    <t>34</t>
  </si>
  <si>
    <t>21.3</t>
  </si>
  <si>
    <t>16</t>
  </si>
  <si>
    <t>TM2180E
(GB : TM2180E+TM1240A)</t>
  </si>
  <si>
    <t>TM2180E
(GB: TM2180E+TM1240A)</t>
  </si>
  <si>
    <t>TM2180E</t>
  </si>
  <si>
    <t>TM2180E*UK: TM2180E+TM2140A</t>
  </si>
  <si>
    <t>TM2180E_x000D_
*UK: TM2180E+TM2140A</t>
  </si>
  <si>
    <t>TM2180E_x000D_
*UK : TM2180E + TM1240A</t>
  </si>
  <si>
    <t>TM2180E
*UK : TM2180E + TM1240A</t>
  </si>
  <si>
    <t>TM2180E (UK: TM2180E +TM1240A)</t>
  </si>
  <si>
    <t>TM2180A</t>
  </si>
  <si>
    <t>TM2140A (UK: TM2140A/TM1240A)</t>
  </si>
  <si>
    <t>N/A (UK Yes)</t>
  </si>
  <si>
    <t>No</t>
  </si>
  <si>
    <t>DTS00848</t>
  </si>
  <si>
    <t>DVB-T2C</t>
  </si>
  <si>
    <t>AU9000/AU9007</t>
  </si>
  <si>
    <t>AU7100/AU7110</t>
  </si>
  <si>
    <t>QN800A</t>
  </si>
  <si>
    <t>QN900A</t>
  </si>
  <si>
    <t>Q70A</t>
  </si>
  <si>
    <t>Q75A</t>
  </si>
  <si>
    <t>Q80A</t>
  </si>
  <si>
    <t>QN85A</t>
  </si>
  <si>
    <t>QN90A</t>
  </si>
  <si>
    <t>QN94A</t>
  </si>
  <si>
    <t>QN95A</t>
  </si>
  <si>
    <t>Q65A</t>
  </si>
  <si>
    <t>Q50A</t>
  </si>
  <si>
    <t>Included</t>
  </si>
  <si>
    <t>Y21/Y20 HDMI 2.1 Feature Support</t>
    <phoneticPr fontId="2" type="noConversion"/>
  </si>
  <si>
    <t xml:space="preserve"> HDMI 2.1.Communication Guide</t>
    <phoneticPr fontId="2" type="noConversion"/>
  </si>
  <si>
    <t xml:space="preserve">   ex) Supports 8K@60Hz as specified in HDMI 2.1</t>
  </si>
  <si>
    <t xml:space="preserve">   ex) Suports eARC, VRR (HDMI 2.1)</t>
  </si>
  <si>
    <t>Y21 Models</t>
    <phoneticPr fontId="2" type="noConversion"/>
  </si>
  <si>
    <r>
      <t xml:space="preserve">These Features such as HFR(2K@120Hz, 4K@120Hz), VRR, Freesync Premium are only available in </t>
    </r>
    <r>
      <rPr>
        <u/>
        <sz val="11"/>
        <color rgb="FFFF0000"/>
        <rFont val="Samsung Sharp Sans Medium"/>
      </rPr>
      <t>120Hz TV Panel.</t>
    </r>
  </si>
  <si>
    <t>Y20 Models</t>
    <phoneticPr fontId="2" type="noConversion"/>
  </si>
  <si>
    <t>HDMI 2.1 Features</t>
    <phoneticPr fontId="2" type="noConversion"/>
  </si>
  <si>
    <t>Additional Game Features</t>
    <phoneticPr fontId="2" type="noConversion"/>
  </si>
  <si>
    <t>FRL****</t>
    <phoneticPr fontId="2" type="noConversion"/>
  </si>
  <si>
    <t>4K@60Hz</t>
  </si>
  <si>
    <r>
      <t>HFR*</t>
    </r>
    <r>
      <rPr>
        <b/>
        <sz val="8"/>
        <color rgb="FF000000"/>
        <rFont val="Samsung Sharp Sans Bold"/>
      </rPr>
      <t xml:space="preserve">
(2K@120Hz)</t>
    </r>
  </si>
  <si>
    <t>VRR**</t>
    <phoneticPr fontId="2" type="noConversion"/>
  </si>
  <si>
    <t>Dynamic Metadata</t>
  </si>
  <si>
    <t>ALLM***</t>
    <phoneticPr fontId="2" type="noConversion"/>
  </si>
  <si>
    <t>eARC</t>
  </si>
  <si>
    <t>Super Ultra Wide Game View</t>
    <phoneticPr fontId="2" type="noConversion"/>
  </si>
  <si>
    <t>Game Bar</t>
    <phoneticPr fontId="2" type="noConversion"/>
  </si>
  <si>
    <t>Game
Motion Plus</t>
    <phoneticPr fontId="2" type="noConversion"/>
  </si>
  <si>
    <t xml:space="preserve">Freesync </t>
    <phoneticPr fontId="2" type="noConversion"/>
  </si>
  <si>
    <t>G-sync</t>
    <phoneticPr fontId="2" type="noConversion"/>
  </si>
  <si>
    <t>Surround Sound</t>
    <phoneticPr fontId="2" type="noConversion"/>
  </si>
  <si>
    <t>Dynamic BlackEQ</t>
    <phoneticPr fontId="2" type="noConversion"/>
  </si>
  <si>
    <t>Game HDR
(HGIG)</t>
    <phoneticPr fontId="2" type="noConversion"/>
  </si>
  <si>
    <t>Multi-View*****</t>
    <phoneticPr fontId="2" type="noConversion"/>
  </si>
  <si>
    <t>Freesync Premium</t>
    <phoneticPr fontId="2" type="noConversion"/>
  </si>
  <si>
    <t>8K@60Hz</t>
  </si>
  <si>
    <t>HFR*</t>
  </si>
  <si>
    <t>(4K@120Hz)</t>
    <phoneticPr fontId="2" type="noConversion"/>
  </si>
  <si>
    <t>MS1A</t>
    <phoneticPr fontId="2" type="noConversion"/>
  </si>
  <si>
    <t>O</t>
  </si>
  <si>
    <r>
      <t xml:space="preserve">O 
</t>
    </r>
    <r>
      <rPr>
        <sz val="7"/>
        <color rgb="FF000000"/>
        <rFont val="Samsung Sharp Sans Medium"/>
      </rPr>
      <t>(HDR 10+)</t>
    </r>
  </si>
  <si>
    <r>
      <t>O</t>
    </r>
    <r>
      <rPr>
        <sz val="6"/>
        <color rgb="FF000000"/>
        <rFont val="Samsung Sharp Sans Medium"/>
      </rPr>
      <t xml:space="preserve">
</t>
    </r>
    <r>
      <rPr>
        <sz val="7"/>
        <color rgb="FF000000"/>
        <rFont val="Samsung Sharp Sans Medium"/>
      </rPr>
      <t>(Auto Game Mode)</t>
    </r>
  </si>
  <si>
    <t>O</t>
    <phoneticPr fontId="2" type="noConversion"/>
  </si>
  <si>
    <t>TBD</t>
    <phoneticPr fontId="2" type="noConversion"/>
  </si>
  <si>
    <t>O
(4view)</t>
    <phoneticPr fontId="2" type="noConversion"/>
  </si>
  <si>
    <r>
      <t>O</t>
    </r>
    <r>
      <rPr>
        <sz val="7"/>
        <color theme="1"/>
        <rFont val="Samsung Sharp Sans Medium"/>
      </rPr>
      <t xml:space="preserve">
(Mirroring&amp;
Casting)</t>
    </r>
  </si>
  <si>
    <t>QN900A</t>
    <phoneticPr fontId="2" type="noConversion"/>
  </si>
  <si>
    <t>TBD</t>
  </si>
  <si>
    <r>
      <t>O</t>
    </r>
    <r>
      <rPr>
        <sz val="8"/>
        <color rgb="FF000000"/>
        <rFont val="Samsung Sharp Sans Bold"/>
        <family val="2"/>
      </rPr>
      <t>　</t>
    </r>
  </si>
  <si>
    <t>Q95/90T</t>
    <phoneticPr fontId="2" type="noConversion"/>
  </si>
  <si>
    <t>QN85A</t>
    <phoneticPr fontId="2" type="noConversion"/>
  </si>
  <si>
    <t>O
(2 view)</t>
    <phoneticPr fontId="2" type="noConversion"/>
  </si>
  <si>
    <t>Q80T</t>
    <phoneticPr fontId="2" type="noConversion"/>
  </si>
  <si>
    <t>(49")</t>
    <phoneticPr fontId="2" type="noConversion"/>
  </si>
  <si>
    <r>
      <t xml:space="preserve">O 
</t>
    </r>
    <r>
      <rPr>
        <sz val="7"/>
        <rFont val="Samsung Sharp Sans Medium"/>
      </rPr>
      <t>(HDR 10+)</t>
    </r>
  </si>
  <si>
    <r>
      <t>O</t>
    </r>
    <r>
      <rPr>
        <sz val="6"/>
        <rFont val="Samsung Sharp Sans Medium"/>
      </rPr>
      <t xml:space="preserve">
</t>
    </r>
    <r>
      <rPr>
        <sz val="7"/>
        <rFont val="Samsung Sharp Sans Medium"/>
      </rPr>
      <t>(Auto Game Mode)</t>
    </r>
  </si>
  <si>
    <t>(50")</t>
    <phoneticPr fontId="2" type="noConversion"/>
  </si>
  <si>
    <r>
      <t xml:space="preserve">O
</t>
    </r>
    <r>
      <rPr>
        <sz val="7"/>
        <color rgb="FF000000"/>
        <rFont val="Samsung Sharp Sans Medium"/>
      </rPr>
      <t>(Auto Game Mode)</t>
    </r>
  </si>
  <si>
    <t>Q70T</t>
    <phoneticPr fontId="2" type="noConversion"/>
  </si>
  <si>
    <t>Q60T</t>
    <phoneticPr fontId="2" type="noConversion"/>
  </si>
  <si>
    <r>
      <t>O</t>
    </r>
    <r>
      <rPr>
        <sz val="7"/>
        <color theme="1"/>
        <rFont val="Samsung Sharp Sans Medium"/>
      </rPr>
      <t xml:space="preserve">
(mirroing only)</t>
    </r>
  </si>
  <si>
    <t>O
(2 view)</t>
  </si>
  <si>
    <t>(32")</t>
    <phoneticPr fontId="2" type="noConversion"/>
  </si>
  <si>
    <t>TU8000</t>
    <phoneticPr fontId="2" type="noConversion"/>
  </si>
  <si>
    <t>Q50A</t>
    <phoneticPr fontId="2" type="noConversion"/>
  </si>
  <si>
    <t>TU7000</t>
    <phoneticPr fontId="2" type="noConversion"/>
  </si>
  <si>
    <r>
      <t>LS03T</t>
    </r>
    <r>
      <rPr>
        <sz val="8"/>
        <rFont val="Samsung Sharp Sans Bold"/>
      </rPr>
      <t xml:space="preserve">
(75,65,55")</t>
    </r>
  </si>
  <si>
    <t>(50,43")</t>
    <phoneticPr fontId="2" type="noConversion"/>
  </si>
  <si>
    <r>
      <t>LS01T</t>
    </r>
    <r>
      <rPr>
        <sz val="8"/>
        <rFont val="Samsung Sharp Sans Bold"/>
      </rPr>
      <t xml:space="preserve">
(55")</t>
    </r>
  </si>
  <si>
    <r>
      <t>LS03A</t>
    </r>
    <r>
      <rPr>
        <sz val="8"/>
        <rFont val="Samsung Sharp Sans Bold"/>
      </rPr>
      <t xml:space="preserve">
(75,65,55")</t>
    </r>
  </si>
  <si>
    <t>(49,43")</t>
    <phoneticPr fontId="2" type="noConversion"/>
  </si>
  <si>
    <r>
      <t xml:space="preserve">O 
</t>
    </r>
    <r>
      <rPr>
        <sz val="6"/>
        <rFont val="Samsung Sharp Sans Medium"/>
      </rPr>
      <t>(HDR 10+)</t>
    </r>
  </si>
  <si>
    <r>
      <t xml:space="preserve">O
</t>
    </r>
    <r>
      <rPr>
        <sz val="6"/>
        <rFont val="Samsung Sharp Sans Medium"/>
      </rPr>
      <t>(Auto Game Mode)</t>
    </r>
  </si>
  <si>
    <t>LS05T
(Sero)</t>
    <phoneticPr fontId="2" type="noConversion"/>
  </si>
  <si>
    <r>
      <t xml:space="preserve"> N/A
(</t>
    </r>
    <r>
      <rPr>
        <sz val="8"/>
        <color theme="1"/>
        <rFont val="맑은 고딕ㄴ"/>
        <family val="3"/>
        <charset val="129"/>
      </rPr>
      <t>임원의사
결정</t>
    </r>
    <r>
      <rPr>
        <sz val="8"/>
        <color theme="1"/>
        <rFont val="Samsung Sharp Sans Regular"/>
      </rPr>
      <t>)</t>
    </r>
  </si>
  <si>
    <t>LST7T
(Terrace)</t>
    <phoneticPr fontId="2" type="noConversion"/>
  </si>
  <si>
    <t>Fresync Premium</t>
    <phoneticPr fontId="2" type="noConversion"/>
  </si>
  <si>
    <t>LSP7T
(Premiere)</t>
    <phoneticPr fontId="2" type="noConversion"/>
  </si>
  <si>
    <t xml:space="preserve">Supported
Ports </t>
    <phoneticPr fontId="2" type="noConversion"/>
  </si>
  <si>
    <r>
      <t xml:space="preserve">HDMI 4
</t>
    </r>
    <r>
      <rPr>
        <sz val="6"/>
        <color theme="1"/>
        <rFont val="Samsung Sharp Sans Medium"/>
      </rPr>
      <t>(Console Icon)</t>
    </r>
  </si>
  <si>
    <t>All</t>
    <phoneticPr fontId="2" type="noConversion"/>
  </si>
  <si>
    <t>QLED : HDMI 3
Crystal UHD : HDMI 2</t>
    <phoneticPr fontId="2" type="noConversion"/>
  </si>
  <si>
    <r>
      <rPr>
        <b/>
        <sz val="11"/>
        <color theme="1"/>
        <rFont val="돋움"/>
        <family val="3"/>
        <charset val="129"/>
      </rPr>
      <t>←</t>
    </r>
    <r>
      <rPr>
        <b/>
        <sz val="11"/>
        <color theme="1"/>
        <rFont val="Samsung Sharp Sans Bold"/>
      </rPr>
      <t xml:space="preserve"> Refer to 'Y20 Ports' Tap</t>
    </r>
  </si>
  <si>
    <t>LSP9T
(Premiere)</t>
    <phoneticPr fontId="2" type="noConversion"/>
  </si>
  <si>
    <t>* 8K model all HDMI ports can support FRL</t>
    <phoneticPr fontId="2" type="noConversion"/>
  </si>
  <si>
    <t>* HFR : High Frame Rate</t>
    <phoneticPr fontId="2" type="noConversion"/>
  </si>
  <si>
    <t>** VRR : Variable Refresh Rate (48Hz ~ 120Hz)</t>
    <phoneticPr fontId="2" type="noConversion"/>
  </si>
  <si>
    <t>***ALLM : Auto Low Latency Mode</t>
    <phoneticPr fontId="2" type="noConversion"/>
  </si>
  <si>
    <t>**** FRL : Fixed Rate Link</t>
    <phoneticPr fontId="2" type="noConversion"/>
  </si>
  <si>
    <t xml:space="preserve">****** Multi-View : Game Mode is off while Multi-View </t>
    <phoneticPr fontId="2" type="noConversion"/>
  </si>
  <si>
    <t>LS05T(Sero)</t>
    <phoneticPr fontId="2" type="noConversion"/>
  </si>
  <si>
    <t>LST7(Terrace)</t>
    <phoneticPr fontId="2" type="noConversion"/>
  </si>
  <si>
    <t>LS01T(Serif)</t>
    <phoneticPr fontId="2" type="noConversion"/>
  </si>
  <si>
    <t>LS03T(The Frame)</t>
  </si>
  <si>
    <t>Q60A</t>
  </si>
  <si>
    <t>SKU Lookup</t>
  </si>
  <si>
    <t>QE65QN90AATXXU</t>
  </si>
  <si>
    <t>QE75QN90AATXXU</t>
  </si>
  <si>
    <t>QE50LS01TAUXXU</t>
  </si>
  <si>
    <t>QE49LS01TAUXXU</t>
  </si>
  <si>
    <t>QE85QN900ATXXU</t>
  </si>
  <si>
    <t>QE75QN900ATXXU</t>
  </si>
  <si>
    <t>QE65QN900ATXXU</t>
  </si>
  <si>
    <t>QE85QN800ATXXU</t>
  </si>
  <si>
    <t>QE75QN800ATXXU</t>
  </si>
  <si>
    <t>QE65QN800ATXXU</t>
  </si>
  <si>
    <t>QE75QN700ATXXU</t>
  </si>
  <si>
    <t>QE65QN700ATXXU</t>
  </si>
  <si>
    <t>QE55QN700ATXXU</t>
  </si>
  <si>
    <t>QE85QN95AATXXU</t>
  </si>
  <si>
    <t>QE75QN95AATXXU</t>
  </si>
  <si>
    <t>QE65QN95AATXXU</t>
  </si>
  <si>
    <t>QE55QN95AATXXU</t>
  </si>
  <si>
    <t>QE75QN94AATXXU</t>
  </si>
  <si>
    <t>QE65QN94AATXXU</t>
  </si>
  <si>
    <t>QE55QN94AATXXU</t>
  </si>
  <si>
    <t>QE50QN94AATXXU</t>
  </si>
  <si>
    <t>QE55QN90AATXXU</t>
  </si>
  <si>
    <t>QE50QN90AATXXU</t>
  </si>
  <si>
    <t>QE85QN85AATXXU</t>
  </si>
  <si>
    <t>QE75QN85AATXXU</t>
  </si>
  <si>
    <t>QE65QN85AATXXU</t>
  </si>
  <si>
    <t>QE55QN85AATXXU</t>
  </si>
  <si>
    <t>QE85Q80AATXXU</t>
  </si>
  <si>
    <t>QE75Q80AATXXU</t>
  </si>
  <si>
    <t>QE65Q80AATXXU</t>
  </si>
  <si>
    <t>QE55Q80AATXXU</t>
  </si>
  <si>
    <t>QE50Q80AATXXU</t>
  </si>
  <si>
    <t>QE85Q70AATXXU</t>
  </si>
  <si>
    <t>QE75Q70AATXXU</t>
  </si>
  <si>
    <t>QE65Q70AATXXU</t>
  </si>
  <si>
    <t>QE55Q70AATXXU</t>
  </si>
  <si>
    <t>QE75Q65AAUXXU</t>
  </si>
  <si>
    <t>QE65Q65AAUXXU</t>
  </si>
  <si>
    <t>QE55Q65AAUXXU</t>
  </si>
  <si>
    <t>QE50Q65AAUXXU</t>
  </si>
  <si>
    <t>QE43Q65AAUXXU</t>
  </si>
  <si>
    <t>QE85Q60AAUXXU</t>
  </si>
  <si>
    <t>QE75Q60AAUXXU</t>
  </si>
  <si>
    <t>QE65Q60AAUXXU</t>
  </si>
  <si>
    <t>QE55Q60AAUXXU</t>
  </si>
  <si>
    <t>QE50Q60AAUXXU</t>
  </si>
  <si>
    <t>QE43Q60AAUXXU</t>
  </si>
  <si>
    <t>QE32Q50AAUXXU</t>
  </si>
  <si>
    <t>QE75LS03AAUXXU</t>
  </si>
  <si>
    <t>QE65LS03AAUXXU</t>
  </si>
  <si>
    <t>QE55LS03AAUXXU</t>
  </si>
  <si>
    <t>QE50LS03AAUXXU</t>
  </si>
  <si>
    <t>QE43LS03AAUXXU</t>
  </si>
  <si>
    <t>UE75AU9000KXXU</t>
  </si>
  <si>
    <t>UE65AU9000KXXU</t>
  </si>
  <si>
    <t>UE55AU9000KXXU</t>
  </si>
  <si>
    <t>UE50AU9000KXXU</t>
  </si>
  <si>
    <t>UE43AU9000KXXU</t>
  </si>
  <si>
    <t>UE50AU9010KXXU</t>
  </si>
  <si>
    <t>UE43AU9010KXXU</t>
  </si>
  <si>
    <t>UE85AU8000KXXU</t>
  </si>
  <si>
    <t>UE75AU8000KXXU</t>
  </si>
  <si>
    <t>UE70AU8000KXXU</t>
  </si>
  <si>
    <t>UE65AU8000KXXU</t>
  </si>
  <si>
    <t>UE60AU8000KXXU</t>
  </si>
  <si>
    <t>UE55AU8000KXXU</t>
  </si>
  <si>
    <t>UE50AU8000KXXU</t>
  </si>
  <si>
    <t>UE43AU8000KXXU</t>
  </si>
  <si>
    <t>UE85AU7100KXXU</t>
  </si>
  <si>
    <t>UE75AU7100KXXU</t>
  </si>
  <si>
    <t>UE70AU7100KXXU</t>
  </si>
  <si>
    <t>UE65AU7100KXXU</t>
  </si>
  <si>
    <t>UE58AU7100KXXU</t>
  </si>
  <si>
    <t>UE55AU7100KXXU</t>
  </si>
  <si>
    <t>UE50AU7100KXXU</t>
  </si>
  <si>
    <t>UE43AU7100KXXU</t>
  </si>
  <si>
    <t>QE55LS01TAUXXU</t>
  </si>
  <si>
    <t>QE43LS01TAUXXU</t>
  </si>
  <si>
    <t>QE43LS05TCUXXU</t>
  </si>
  <si>
    <t>QE75LST7TCUXXU</t>
  </si>
  <si>
    <t>QE65LST7TCUXXU</t>
  </si>
  <si>
    <t>QE55LST7TCUXXU</t>
  </si>
  <si>
    <t>QE32LS03TCUXXU</t>
  </si>
  <si>
    <t>SoC | NIKE-M</t>
  </si>
  <si>
    <t>ERROR</t>
  </si>
  <si>
    <t>50"</t>
  </si>
  <si>
    <t>49</t>
  </si>
  <si>
    <t>US English, Korean, UK English, French, German, Italian, Spanish, India English (features vary by language)</t>
  </si>
  <si>
    <t>Yes (Sound Mirroring)</t>
  </si>
  <si>
    <t>TR: UK English, French, Spanish, Russian / IL: UK English, German, French, Spanish, Russian</t>
  </si>
  <si>
    <t>Enlgarge / High Contrast / Multi-output Audio / SeeColors / Color Inversion / Grayscale / Sign Language Zoom / Slow Button Repeat / Auto Detection for Sign Language Zoom Area</t>
  </si>
  <si>
    <t>Local Languages</t>
  </si>
  <si>
    <t>Check 2020 Broadcasting sheet</t>
  </si>
  <si>
    <t>DVB-T2CS2</t>
  </si>
  <si>
    <t>HbbTV 2.0.1(IT,GB,DE,ES,CZ,SK)/HbbTV 1.5(AT,FR,FI,EE,GR,SI,HR)/HbbTV 1.0(PL,HU,CH,BE,NL,LU,PT,DK)/MHEG 5(GB,IE)</t>
  </si>
  <si>
    <t>HbbTV 1.5(TR)</t>
  </si>
  <si>
    <t>Serif Design</t>
  </si>
  <si>
    <t>Normal</t>
  </si>
  <si>
    <t>CLOUD WHITE</t>
  </si>
  <si>
    <t>FLOOR</t>
  </si>
  <si>
    <t>145 W</t>
  </si>
  <si>
    <t>39.6</t>
  </si>
  <si>
    <t>34.9</t>
  </si>
  <si>
    <t>69.0</t>
  </si>
  <si>
    <t>96</t>
  </si>
  <si>
    <t>1254.9 x 748.3 x 221</t>
  </si>
  <si>
    <t>1143.2 x 685.4 x 206.5 mm</t>
  </si>
  <si>
    <t>1119.6 x 671.9 x 206.5</t>
  </si>
  <si>
    <t>986.3 x 597.3 x 197.0</t>
  </si>
  <si>
    <t>1254.9 x 1237.4 x 482.8</t>
  </si>
  <si>
    <t>1143.2 x 1176.8 x 475.5 mm</t>
  </si>
  <si>
    <t>1119.6 x 1161.4 x 474.6</t>
  </si>
  <si>
    <t>986.3 x 1028.4 x 417.2</t>
  </si>
  <si>
    <t>1403 x 894 x 308</t>
  </si>
  <si>
    <t>1301.0 x 827.0 x 299.0 mm</t>
  </si>
  <si>
    <t>1277.0 x 813.0 x 299.0</t>
  </si>
  <si>
    <t>1123.0 x 734.0 x 265.0</t>
  </si>
  <si>
    <t>1051.0 x 482.8</t>
  </si>
  <si>
    <t>930.3 x 475.5 mm</t>
  </si>
  <si>
    <t>930.1 x 474.6</t>
  </si>
  <si>
    <t>895.5 x 417.2</t>
  </si>
  <si>
    <t>26.1</t>
  </si>
  <si>
    <t>20.5 kg</t>
  </si>
  <si>
    <t>27.2</t>
  </si>
  <si>
    <t>21.6 kg</t>
  </si>
  <si>
    <t>17.4</t>
  </si>
  <si>
    <t>28.8 kg</t>
  </si>
  <si>
    <t>TM2050A (White)
※ SEUK(GB/IE) : TM2050A(White)+TM1240A(White)</t>
  </si>
  <si>
    <t>55"</t>
  </si>
  <si>
    <t>Direct Full Array 16x</t>
  </si>
  <si>
    <t>US English, UK English, India English, Korean, French, German, Italian, Spanish (features vary by language)</t>
  </si>
  <si>
    <t>Yes(GB/FR/DE/IT/ES only)</t>
  </si>
  <si>
    <t>HbbTV 2.0.1(IT,GB,DE,ES,CZ,SK)/HbbTV 1.5(AT,FR,FI,EE,GR,SI,HR,BE,NL,LU)/HbbTV 1.0(PL,HU,CH,PT,DK)/MHEG 5(IE)</t>
  </si>
  <si>
    <t>Solid Metal Design</t>
  </si>
  <si>
    <t>SNB</t>
  </si>
  <si>
    <t>NONE</t>
  </si>
  <si>
    <t>370 W</t>
  </si>
  <si>
    <t>0.50 W</t>
  </si>
  <si>
    <t>102 W</t>
  </si>
  <si>
    <t>1247.4 x 720.9 x 59.8 mm</t>
  </si>
  <si>
    <t>1404 x 846 x 208 mm</t>
  </si>
  <si>
    <t>29.3 kg</t>
  </si>
  <si>
    <t>37.2 kg</t>
  </si>
  <si>
    <t>TM2095A</t>
  </si>
  <si>
    <t>65"</t>
  </si>
  <si>
    <t>UK English, French, Spanish</t>
  </si>
  <si>
    <t>450 W</t>
  </si>
  <si>
    <t>136 W</t>
  </si>
  <si>
    <t>1466.3 x 851.1 x 59.8 mm</t>
  </si>
  <si>
    <t>1710 x 1035 x 215 mm</t>
  </si>
  <si>
    <t>38.9 kg</t>
  </si>
  <si>
    <t>49.6 kg</t>
  </si>
  <si>
    <t>75"</t>
  </si>
  <si>
    <t>600 W</t>
  </si>
  <si>
    <t>171 W</t>
  </si>
  <si>
    <t>1692.0 x 981.6 x 59.8 mm</t>
  </si>
  <si>
    <t>1859 x 1141 x 215 mm</t>
  </si>
  <si>
    <t>50.3 kg</t>
  </si>
  <si>
    <t>63.4 kg</t>
  </si>
  <si>
    <t>43"</t>
  </si>
  <si>
    <t>4.1CH</t>
  </si>
  <si>
    <t>Adaptive Sound +</t>
  </si>
  <si>
    <t>HbbTV 2.0.1(IT,GB,DE,CZ,SK)/HbbTV 1.5(AT,FR,FI,EE,GR,SI,HR,BE,NL,LU,ES)/HbbTV 1.0(PL,HU,CH,PT,DK)/MHEG 5(IE)</t>
  </si>
  <si>
    <t>PTC Poster Chamber Design</t>
  </si>
  <si>
    <t>NAVY BLUE</t>
  </si>
  <si>
    <t>PLATE STAND</t>
  </si>
  <si>
    <t>135 W</t>
  </si>
  <si>
    <t>67.0 W</t>
  </si>
  <si>
    <t>564.7 x 1228.1 x 83.4 mm</t>
  </si>
  <si>
    <t>564.7 x 1200 x 327 mm</t>
  </si>
  <si>
    <t>738 x 1365 x 272 mm</t>
  </si>
  <si>
    <t>218.1 x 170 mm</t>
  </si>
  <si>
    <t>26.0 kg</t>
  </si>
  <si>
    <t>33.3 kg</t>
  </si>
  <si>
    <t>40.5 kg</t>
  </si>
  <si>
    <t>TM2050A White (*GB/IE : TM2050A+TM1240A)</t>
  </si>
  <si>
    <t>32"</t>
  </si>
  <si>
    <t>Hyper Real</t>
  </si>
  <si>
    <t>Yes (GB/FR/DE/IT/ES/AT/CH only)</t>
  </si>
  <si>
    <t>Enlarge / High Contrast / Multi-output Audio / Slow Button Repeat</t>
  </si>
  <si>
    <t>HbbTV 2.0.1(IT,GB,DE,CZ,SK)/HbbTV 2.0.1(IT,GB,DE,CZ,SK,ES)/ HbbTV 1.5(AT,FR,FI,EE,GR,SI,HR,BE,NL,LU)/ HbbTV 1.0(PL,HU,CH,PT,DK)/ MHEG 5(GB,IE)</t>
  </si>
  <si>
    <t>Frame Edge</t>
  </si>
  <si>
    <t>CHARCOAL BLACK</t>
  </si>
  <si>
    <t>GRAY</t>
  </si>
  <si>
    <t>55 W</t>
  </si>
  <si>
    <t>33.0 W</t>
  </si>
  <si>
    <t>728.9 x 419.4 x 24.7 mm</t>
  </si>
  <si>
    <t>728.9 x 452.0 x 143.0 mm</t>
  </si>
  <si>
    <t>815.0 x 513.0 x 122.0 mm</t>
  </si>
  <si>
    <t>591.2 x 143.0 mm</t>
  </si>
  <si>
    <t>5.3 kg</t>
  </si>
  <si>
    <t>5.4 kg</t>
  </si>
  <si>
    <t>7.9 kg</t>
  </si>
  <si>
    <t>TM2050A(White)</t>
  </si>
  <si>
    <t>Oscar-S</t>
    <phoneticPr fontId="2" type="noConversion"/>
  </si>
  <si>
    <t>O
(2view)</t>
    <phoneticPr fontId="2" type="noConversion"/>
  </si>
  <si>
    <t>2021 Europe Broadcasting Line-Up (모델코드 통합 운영안 기준)</t>
    <phoneticPr fontId="1" type="noConversion"/>
  </si>
  <si>
    <t>CIS Broadcasting Line-Up</t>
    <phoneticPr fontId="1" type="noConversion"/>
  </si>
  <si>
    <t>생산법인</t>
    <phoneticPr fontId="1" type="noConversion"/>
  </si>
  <si>
    <t>SESK/SEH</t>
    <phoneticPr fontId="1" type="noConversion"/>
  </si>
  <si>
    <t>SERK</t>
    <phoneticPr fontId="1" type="noConversion"/>
  </si>
  <si>
    <t>Segment</t>
    <phoneticPr fontId="1" type="noConversion"/>
  </si>
  <si>
    <t>T2C.EU / T2CS2.EU</t>
    <phoneticPr fontId="1" type="noConversion"/>
  </si>
  <si>
    <t>T2CS2.CIS</t>
    <phoneticPr fontId="1" type="noConversion"/>
  </si>
  <si>
    <t>CI</t>
    <phoneticPr fontId="1" type="noConversion"/>
  </si>
  <si>
    <t>1xCI+</t>
    <phoneticPr fontId="1" type="noConversion"/>
  </si>
  <si>
    <t>CODE</t>
    <phoneticPr fontId="1" type="noConversion"/>
  </si>
  <si>
    <t>XN</t>
    <phoneticPr fontId="1" type="noConversion"/>
  </si>
  <si>
    <t>XH</t>
    <phoneticPr fontId="1" type="noConversion"/>
  </si>
  <si>
    <t>ZZ</t>
    <phoneticPr fontId="1" type="noConversion"/>
  </si>
  <si>
    <t>ZG</t>
    <phoneticPr fontId="1" type="noConversion"/>
  </si>
  <si>
    <t>ZU</t>
    <phoneticPr fontId="1" type="noConversion"/>
  </si>
  <si>
    <t>ZT</t>
    <phoneticPr fontId="1" type="noConversion"/>
  </si>
  <si>
    <t>RU</t>
    <phoneticPr fontId="1" type="noConversion"/>
  </si>
  <si>
    <t>UA</t>
    <phoneticPr fontId="1" type="noConversion"/>
  </si>
  <si>
    <t>CE</t>
    <phoneticPr fontId="1" type="noConversion"/>
  </si>
  <si>
    <t>법인 (국가)</t>
    <phoneticPr fontId="1" type="noConversion"/>
  </si>
  <si>
    <r>
      <t xml:space="preserve">SEBN
</t>
    </r>
    <r>
      <rPr>
        <sz val="9"/>
        <color theme="1"/>
        <rFont val="맑은 고딕"/>
        <family val="3"/>
        <charset val="129"/>
      </rPr>
      <t xml:space="preserve">(Belgium, Netherlands, Luxembourg)
</t>
    </r>
    <r>
      <rPr>
        <b/>
        <sz val="9"/>
        <rFont val="맑은 고딕"/>
        <family val="3"/>
        <charset val="129"/>
      </rPr>
      <t xml:space="preserve">SEAG </t>
    </r>
    <r>
      <rPr>
        <sz val="9"/>
        <color theme="1"/>
        <rFont val="맑은 고딕"/>
        <family val="3"/>
        <charset val="129"/>
      </rPr>
      <t xml:space="preserve">(Austria)
</t>
    </r>
    <r>
      <rPr>
        <b/>
        <sz val="9"/>
        <rFont val="맑은 고딕"/>
        <family val="3"/>
        <charset val="129"/>
      </rPr>
      <t>SESG</t>
    </r>
    <r>
      <rPr>
        <sz val="9"/>
        <color theme="1"/>
        <rFont val="맑은 고딕"/>
        <family val="3"/>
        <charset val="129"/>
      </rPr>
      <t xml:space="preserve"> (Switzerland)</t>
    </r>
  </si>
  <si>
    <r>
      <t xml:space="preserve">Eastern Europe
</t>
    </r>
    <r>
      <rPr>
        <b/>
        <sz val="9"/>
        <color rgb="FFFF0000"/>
        <rFont val="맑은 고딕"/>
        <family val="3"/>
        <charset val="129"/>
      </rPr>
      <t xml:space="preserve">SEAD </t>
    </r>
    <r>
      <rPr>
        <sz val="9"/>
        <color rgb="FFFF0000"/>
        <rFont val="맑은 고딕"/>
        <family val="3"/>
        <charset val="129"/>
      </rPr>
      <t>(Croatia, Slovenia)</t>
    </r>
    <r>
      <rPr>
        <sz val="9"/>
        <rFont val="맑은 고딕"/>
        <family val="3"/>
        <charset val="129"/>
      </rPr>
      <t xml:space="preserve">
</t>
    </r>
    <r>
      <rPr>
        <b/>
        <sz val="9"/>
        <rFont val="맑은 고딕"/>
        <family val="3"/>
        <charset val="129"/>
      </rPr>
      <t>SEROM</t>
    </r>
    <r>
      <rPr>
        <sz val="9"/>
        <rFont val="맑은 고딕"/>
        <family val="3"/>
        <charset val="129"/>
      </rPr>
      <t xml:space="preserve"> (Bulgaria, Romania)
</t>
    </r>
    <r>
      <rPr>
        <b/>
        <sz val="9"/>
        <rFont val="맑은 고딕"/>
        <family val="3"/>
        <charset val="129"/>
      </rPr>
      <t>SECZ</t>
    </r>
    <r>
      <rPr>
        <sz val="9"/>
        <rFont val="맑은 고딕"/>
        <family val="3"/>
        <charset val="129"/>
      </rPr>
      <t xml:space="preserve"> (Czech, Slovakia)
</t>
    </r>
    <r>
      <rPr>
        <b/>
        <sz val="9"/>
        <rFont val="맑은 고딕"/>
        <family val="3"/>
        <charset val="129"/>
      </rPr>
      <t>SEB</t>
    </r>
    <r>
      <rPr>
        <sz val="9"/>
        <rFont val="맑은 고딕"/>
        <family val="3"/>
        <charset val="129"/>
      </rPr>
      <t xml:space="preserve"> (Estonia, Latvia, Lithuania)</t>
    </r>
  </si>
  <si>
    <t>SEAD
 (Serbia, Bosnia, Montenegro, Macedonia, Kosovo, Albania)</t>
    <phoneticPr fontId="1" type="noConversion"/>
  </si>
  <si>
    <r>
      <t xml:space="preserve">SESA </t>
    </r>
    <r>
      <rPr>
        <sz val="9"/>
        <color theme="1"/>
        <rFont val="맑은 고딕"/>
        <family val="3"/>
        <charset val="129"/>
      </rPr>
      <t xml:space="preserve">(Spain, Andorra)
</t>
    </r>
    <r>
      <rPr>
        <b/>
        <sz val="9"/>
        <color theme="1"/>
        <rFont val="맑은 고딕"/>
        <family val="3"/>
        <charset val="129"/>
      </rPr>
      <t>SEP</t>
    </r>
    <r>
      <rPr>
        <sz val="9"/>
        <color theme="1"/>
        <rFont val="맑은 고딕"/>
        <family val="3"/>
        <charset val="129"/>
      </rPr>
      <t xml:space="preserve"> (Portugal)
</t>
    </r>
    <r>
      <rPr>
        <b/>
        <sz val="9"/>
        <color theme="1"/>
        <rFont val="맑은 고딕"/>
        <family val="3"/>
        <charset val="129"/>
      </rPr>
      <t>SENA</t>
    </r>
    <r>
      <rPr>
        <sz val="9"/>
        <color theme="1"/>
        <rFont val="맑은 고딕"/>
        <family val="3"/>
        <charset val="129"/>
      </rPr>
      <t xml:space="preserve">
(Sweden, Norway, Finland, Denmark, Iceland)
</t>
    </r>
    <r>
      <rPr>
        <b/>
        <sz val="9"/>
        <color theme="1"/>
        <rFont val="맑은 고딕"/>
        <family val="3"/>
        <charset val="129"/>
      </rPr>
      <t>SEF</t>
    </r>
    <r>
      <rPr>
        <sz val="9"/>
        <color theme="1"/>
        <rFont val="맑은 고딕"/>
        <family val="3"/>
        <charset val="129"/>
      </rPr>
      <t>(France)</t>
    </r>
  </si>
  <si>
    <r>
      <t xml:space="preserve">SEG </t>
    </r>
    <r>
      <rPr>
        <sz val="9"/>
        <color rgb="FF000000"/>
        <rFont val="맑은 고딕"/>
        <family val="3"/>
        <charset val="129"/>
      </rPr>
      <t>(Germany)</t>
    </r>
  </si>
  <si>
    <r>
      <t xml:space="preserve">SESG </t>
    </r>
    <r>
      <rPr>
        <sz val="9"/>
        <color rgb="FF000000"/>
        <rFont val="맑은 고딕"/>
        <family val="3"/>
        <charset val="129"/>
      </rPr>
      <t>(Switzerland)</t>
    </r>
  </si>
  <si>
    <r>
      <t xml:space="preserve">SEI
</t>
    </r>
    <r>
      <rPr>
        <sz val="9"/>
        <color rgb="FF000000"/>
        <rFont val="맑은 고딕"/>
        <family val="3"/>
        <charset val="129"/>
      </rPr>
      <t>(Italy)</t>
    </r>
  </si>
  <si>
    <r>
      <t xml:space="preserve">SEUK
</t>
    </r>
    <r>
      <rPr>
        <sz val="9"/>
        <color rgb="FF000000"/>
        <rFont val="맑은 고딕"/>
        <family val="3"/>
        <charset val="129"/>
      </rPr>
      <t>(UK, Ireland)</t>
    </r>
  </si>
  <si>
    <r>
      <t>SERC</t>
    </r>
    <r>
      <rPr>
        <sz val="9"/>
        <color rgb="FF000000"/>
        <rFont val="맑은 고딕"/>
        <family val="3"/>
        <charset val="129"/>
      </rPr>
      <t xml:space="preserve"> (Russia, Belarus)</t>
    </r>
    <r>
      <rPr>
        <b/>
        <sz val="9"/>
        <color rgb="FF000000"/>
        <rFont val="맑은 고딕"/>
        <family val="3"/>
        <charset val="129"/>
      </rPr>
      <t xml:space="preserve">
SECC </t>
    </r>
    <r>
      <rPr>
        <sz val="9"/>
        <color rgb="FF000000"/>
        <rFont val="맑은 고딕"/>
        <family val="3"/>
        <charset val="129"/>
      </rPr>
      <t>(Azerbaijan, Georgia, Armenia)</t>
    </r>
  </si>
  <si>
    <r>
      <t xml:space="preserve">SEUC 
</t>
    </r>
    <r>
      <rPr>
        <sz val="9"/>
        <color rgb="FF000000"/>
        <rFont val="맑은 고딕"/>
        <family val="3"/>
        <charset val="129"/>
      </rPr>
      <t>(Ukraine, Moldova)</t>
    </r>
  </si>
  <si>
    <r>
      <t xml:space="preserve">SECE 
</t>
    </r>
    <r>
      <rPr>
        <sz val="9"/>
        <color rgb="FF000000"/>
        <rFont val="맑은 고딕"/>
        <family val="3"/>
        <charset val="129"/>
      </rPr>
      <t>(Kazakhstan, Tajikistan, Kyrgyzstan, Turkmenistan, Uzbekistan, Mongolia)</t>
    </r>
  </si>
  <si>
    <t>플랫폼</t>
    <phoneticPr fontId="1" type="noConversion"/>
  </si>
  <si>
    <t>이슈사항</t>
    <phoneticPr fontId="1" type="noConversion"/>
  </si>
  <si>
    <t>XN : AS + XN</t>
    <phoneticPr fontId="1" type="noConversion"/>
  </si>
  <si>
    <t>旣 도입 국</t>
    <phoneticPr fontId="1" type="noConversion"/>
  </si>
  <si>
    <t>Non-EU 에너지 舊규격 대응</t>
    <phoneticPr fontId="1" type="noConversion"/>
  </si>
  <si>
    <t>T2 사양 진행 中
T2 시험방송 有
도입요청 :협의 完 (DVB UHD Ph1 用)</t>
    <phoneticPr fontId="1" type="noConversion"/>
  </si>
  <si>
    <t>T2 사양 진행 中
T2 시험방송 진행 中
도입요청 :협의 完 (DVB UHD Ph1 用)</t>
    <phoneticPr fontId="1" type="noConversion"/>
  </si>
  <si>
    <t>※ 3Pin 파워코드 적용 모델 (8K 限)</t>
    <phoneticPr fontId="1" type="noConversion"/>
  </si>
  <si>
    <t>Q</t>
    <phoneticPr fontId="1" type="noConversion"/>
  </si>
  <si>
    <t>Nike-M2
(Carry-over Kant-SU2)</t>
    <phoneticPr fontId="1" type="noConversion"/>
  </si>
  <si>
    <t>The Frame</t>
    <phoneticPr fontId="1" type="noConversion"/>
  </si>
  <si>
    <t>-</t>
    <phoneticPr fontId="1" type="noConversion"/>
  </si>
  <si>
    <t>Nike-M
(Carry-over)</t>
    <phoneticPr fontId="1" type="noConversion"/>
  </si>
  <si>
    <t>The Sero</t>
    <phoneticPr fontId="1" type="noConversion"/>
  </si>
  <si>
    <t>Oscar-P</t>
    <phoneticPr fontId="1" type="noConversion"/>
  </si>
  <si>
    <t>QN900A</t>
    <phoneticPr fontId="1" type="noConversion"/>
  </si>
  <si>
    <t>QN800A</t>
    <phoneticPr fontId="1" type="noConversion"/>
  </si>
  <si>
    <t>Oscar-S</t>
    <phoneticPr fontId="1" type="noConversion"/>
  </si>
  <si>
    <t>QN700A</t>
    <phoneticPr fontId="1" type="noConversion"/>
  </si>
  <si>
    <t>QN700A</t>
  </si>
  <si>
    <t>Nike-M2</t>
    <phoneticPr fontId="1" type="noConversion"/>
  </si>
  <si>
    <t>QN90A</t>
    <phoneticPr fontId="1" type="noConversion"/>
  </si>
  <si>
    <t>QN85A</t>
    <phoneticPr fontId="1" type="noConversion"/>
  </si>
  <si>
    <t>Q80A</t>
    <phoneticPr fontId="1" type="noConversion"/>
  </si>
  <si>
    <t>Q70A</t>
    <phoneticPr fontId="1" type="noConversion"/>
  </si>
  <si>
    <t>Nike-L</t>
    <phoneticPr fontId="1" type="noConversion"/>
  </si>
  <si>
    <t>Q60A</t>
    <phoneticPr fontId="1" type="noConversion"/>
  </si>
  <si>
    <t>AU9080 (White), 위성</t>
    <phoneticPr fontId="1" type="noConversion"/>
  </si>
  <si>
    <t>UHD</t>
    <phoneticPr fontId="1" type="noConversion"/>
  </si>
  <si>
    <t>AU9010 (White)</t>
    <phoneticPr fontId="1" type="noConversion"/>
  </si>
  <si>
    <t>Kant-SU2e</t>
    <phoneticPr fontId="1" type="noConversion"/>
  </si>
  <si>
    <r>
      <t>AU8070</t>
    </r>
    <r>
      <rPr>
        <b/>
        <sz val="10"/>
        <color rgb="FF0000FF"/>
        <rFont val="맑은 고딕"/>
        <family val="3"/>
        <charset val="129"/>
      </rPr>
      <t>*</t>
    </r>
  </si>
  <si>
    <t>AU8000</t>
    <phoneticPr fontId="1" type="noConversion"/>
  </si>
  <si>
    <r>
      <t>AU7170</t>
    </r>
    <r>
      <rPr>
        <b/>
        <sz val="10"/>
        <color rgb="FF0000FF"/>
        <rFont val="맑은 고딕"/>
        <family val="3"/>
        <charset val="129"/>
      </rPr>
      <t>*</t>
    </r>
  </si>
  <si>
    <t>AU7000</t>
    <phoneticPr fontId="1" type="noConversion"/>
  </si>
  <si>
    <t>※ RU7300 Carry-over 예정</t>
    <phoneticPr fontId="1" type="noConversion"/>
  </si>
  <si>
    <t>* xx70 : 위성모델</t>
    <phoneticPr fontId="1" type="noConversion"/>
  </si>
  <si>
    <t>H4000</t>
    <phoneticPr fontId="1" type="noConversion"/>
  </si>
  <si>
    <t>XN XH XC ZG ZT XU</t>
    <phoneticPr fontId="1" type="noConversion"/>
  </si>
  <si>
    <t>QN95A/QN94</t>
  </si>
  <si>
    <t>QN95A/
QN94/
QN90A</t>
  </si>
  <si>
    <t>Kant-SU2e</t>
  </si>
  <si>
    <t>Freesync Premium pro</t>
  </si>
  <si>
    <t>AU9000/
AU9007/
AU9010</t>
  </si>
  <si>
    <t>AU8000
(excl. EU &amp; US)</t>
  </si>
  <si>
    <t>AU8000</t>
  </si>
  <si>
    <t>QE85LS03AAUXXU</t>
  </si>
  <si>
    <t>HDR 10+</t>
  </si>
  <si>
    <t>Auto Game Mode (ALLM)</t>
  </si>
  <si>
    <t>Game Motion Plus</t>
  </si>
  <si>
    <t>Dynamic Black EQ</t>
  </si>
  <si>
    <t>Surround Sound</t>
  </si>
  <si>
    <t>Super Ultra Wide Game View</t>
  </si>
  <si>
    <t>Game Bar</t>
  </si>
  <si>
    <t>Freesync</t>
  </si>
  <si>
    <t>G-SYNC</t>
  </si>
  <si>
    <t>HGiG</t>
  </si>
  <si>
    <t>Expert Calibration</t>
  </si>
  <si>
    <t>Adaptive Picture</t>
  </si>
  <si>
    <t>Active Voice Amplifier</t>
  </si>
  <si>
    <t>AI Scalnet</t>
  </si>
  <si>
    <t>WiFi</t>
  </si>
  <si>
    <t>Bluetooth</t>
  </si>
  <si>
    <t>Audio Out (Mini Jack / LR)</t>
  </si>
  <si>
    <t>Slim Fit Wall-mount Support</t>
  </si>
  <si>
    <t>Optional Stand Support (Y20 Studio)</t>
  </si>
  <si>
    <t>15m/10m One invisible connection Support</t>
  </si>
  <si>
    <t>The Sero Wheel Support</t>
  </si>
  <si>
    <t>Power Cable</t>
  </si>
  <si>
    <t>HDMI Cable</t>
  </si>
  <si>
    <t>Slim Gender Cable</t>
  </si>
  <si>
    <t>Display Type</t>
  </si>
  <si>
    <t>Dolby 5.1 Decoder</t>
  </si>
  <si>
    <t>Object Tracking Sound</t>
  </si>
  <si>
    <t>NFC on TV</t>
  </si>
  <si>
    <t>Tap View</t>
  </si>
  <si>
    <t>Music Wall</t>
  </si>
  <si>
    <t>PC on TV</t>
  </si>
  <si>
    <t>Alexa built-in</t>
  </si>
  <si>
    <t>Google Assistant built-in</t>
  </si>
  <si>
    <t>Accessibility - Others</t>
  </si>
  <si>
    <t>Accessibility - Learn TV Remote / Learn Menu Screen</t>
  </si>
  <si>
    <t>DTV Sound System</t>
  </si>
  <si>
    <t>QE70Q60AAUXXU</t>
  </si>
  <si>
    <t>QE65LS01TAUXXU</t>
  </si>
  <si>
    <t>Stand (Basic) (WxD)</t>
  </si>
  <si>
    <t>Stand (Minimum) (WxD)</t>
  </si>
  <si>
    <t>1162.5 x 499.0 mm</t>
  </si>
  <si>
    <t>Power Supply</t>
  </si>
  <si>
    <t>Power Consumption (Max)</t>
  </si>
  <si>
    <t>Power Consumption (Energy Saving Mode)</t>
  </si>
  <si>
    <t>Power Consumption (Stand-by)</t>
  </si>
  <si>
    <t>Set Size without Stand (WxHxD)</t>
  </si>
  <si>
    <t>Set Size with Stand (WxHxD)</t>
  </si>
  <si>
    <t>Package Size (WxHxD)</t>
  </si>
  <si>
    <t>Package Weight</t>
  </si>
  <si>
    <t>Set Weight with Stand</t>
  </si>
  <si>
    <t>Set Weight without Stand</t>
  </si>
  <si>
    <t>Filmmaker Mode (FMM)</t>
  </si>
  <si>
    <t>Multi-View</t>
  </si>
  <si>
    <t>QE43QN90AATXXU</t>
  </si>
  <si>
    <t>M6</t>
  </si>
  <si>
    <t>UE40T5300AKXXU</t>
  </si>
  <si>
    <t>SoC | KANT-S2</t>
  </si>
  <si>
    <t>N.A</t>
  </si>
  <si>
    <t>DD+</t>
  </si>
  <si>
    <t>Connect Share™ (HDD)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</si>
</sst>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"/>
  </numFmts>
  <fonts count="123">
    <font>
      <sz val="11"/>
      <color theme="1"/>
      <name val="Calibri"/>
      <family val="2"/>
      <charset val="129"/>
      <scheme val="minor"/>
    </font>
    <font>
      <sz val="10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2"/>
      <color theme="1"/>
      <name val="Calibri"/>
      <family val="3"/>
      <charset val="129"/>
      <scheme val="minor"/>
    </font>
    <font>
      <b/>
      <sz val="12"/>
      <color theme="1"/>
      <name val="Calibri"/>
      <family val="3"/>
      <charset val="129"/>
      <scheme val="minor"/>
    </font>
    <font>
      <sz val="10"/>
      <color theme="1"/>
      <name val="Calibri"/>
      <family val="3"/>
      <charset val="129"/>
      <scheme val="minor"/>
    </font>
    <font>
      <b/>
      <sz val="12"/>
      <name val="Calibri"/>
      <family val="3"/>
      <charset val="129"/>
      <scheme val="minor"/>
    </font>
    <font>
      <sz val="12"/>
      <name val="Calibri"/>
      <family val="3"/>
      <charset val="129"/>
      <scheme val="minor"/>
    </font>
    <font>
      <sz val="10"/>
      <name val="Calibri"/>
      <family val="3"/>
      <charset val="129"/>
      <scheme val="minor"/>
    </font>
    <font>
      <sz val="11"/>
      <name val="Calibri"/>
      <family val="3"/>
      <charset val="129"/>
      <scheme val="minor"/>
    </font>
    <font>
      <b/>
      <sz val="11"/>
      <color theme="1"/>
      <name val="Calibri"/>
      <family val="3"/>
      <charset val="129"/>
      <scheme val="minor"/>
    </font>
    <font>
      <sz val="10"/>
      <color rgb="FF000000"/>
      <name val="Calibri"/>
      <family val="3"/>
      <charset val="129"/>
      <scheme val="minor"/>
    </font>
    <font>
      <b/>
      <sz val="10"/>
      <color rgb="FF000000"/>
      <name val="Calibri"/>
      <family val="3"/>
      <charset val="129"/>
      <scheme val="minor"/>
    </font>
    <font>
      <b/>
      <sz val="10"/>
      <color theme="1"/>
      <name val="Calibri"/>
      <family val="3"/>
      <charset val="129"/>
      <scheme val="minor"/>
    </font>
    <font>
      <b/>
      <sz val="10"/>
      <name val="Calibri"/>
      <family val="3"/>
      <charset val="129"/>
      <scheme val="minor"/>
    </font>
    <font>
      <sz val="8"/>
      <color theme="1"/>
      <name val="Calibri"/>
      <family val="2"/>
      <charset val="129"/>
      <scheme val="minor"/>
    </font>
    <font>
      <b/>
      <sz val="8"/>
      <color rgb="FF000000"/>
      <name val="맑은 고딕"/>
      <family val="3"/>
      <charset val="129"/>
    </font>
    <font>
      <sz val="9"/>
      <color theme="1"/>
      <name val="Calibri"/>
      <family val="2"/>
      <charset val="129"/>
      <scheme val="minor"/>
    </font>
    <font>
      <b/>
      <sz val="9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9"/>
      <color theme="1"/>
      <name val="Calibri"/>
      <family val="3"/>
      <charset val="129"/>
      <scheme val="minor"/>
    </font>
    <font>
      <b/>
      <sz val="8"/>
      <color rgb="FFFF0000"/>
      <name val="맑은 고딕"/>
      <family val="3"/>
      <charset val="129"/>
    </font>
    <font>
      <b/>
      <sz val="8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rgb="FF0000FF"/>
      <name val="맑은 고딕"/>
      <family val="3"/>
      <charset val="129"/>
    </font>
    <font>
      <b/>
      <sz val="10"/>
      <color rgb="FF0000FF"/>
      <name val="Calibri"/>
      <family val="3"/>
      <charset val="129"/>
      <scheme val="minor"/>
    </font>
    <font>
      <b/>
      <sz val="10"/>
      <color theme="1"/>
      <name val="Calibri"/>
      <family val="2"/>
      <charset val="129"/>
      <scheme val="minor"/>
    </font>
    <font>
      <b/>
      <sz val="16"/>
      <color theme="1"/>
      <name val="Calibri"/>
      <family val="3"/>
      <charset val="129"/>
      <scheme val="minor"/>
    </font>
    <font>
      <sz val="10"/>
      <name val="Arial"/>
      <family val="2"/>
    </font>
    <font>
      <sz val="12"/>
      <color rgb="FFFF0000"/>
      <name val="Calibri"/>
      <family val="3"/>
      <charset val="129"/>
      <scheme val="minor"/>
    </font>
    <font>
      <sz val="12"/>
      <name val="Calibri"/>
      <family val="2"/>
    </font>
    <font>
      <b/>
      <sz val="12"/>
      <color rgb="FFFF0000"/>
      <name val="Calibri"/>
      <family val="3"/>
      <charset val="129"/>
      <scheme val="minor"/>
    </font>
    <font>
      <sz val="11"/>
      <color rgb="FFFF0000"/>
      <name val="Calibri"/>
      <family val="3"/>
      <charset val="129"/>
      <scheme val="minor"/>
    </font>
    <font>
      <sz val="10"/>
      <color rgb="FFFF0000"/>
      <name val="Calibri"/>
      <family val="3"/>
      <charset val="129"/>
      <scheme val="minor"/>
    </font>
    <font>
      <b/>
      <sz val="10"/>
      <color rgb="FFFF0000"/>
      <name val="Calibri"/>
      <family val="3"/>
      <charset val="129"/>
      <scheme val="minor"/>
    </font>
    <font>
      <b/>
      <sz val="9"/>
      <color rgb="FFFF0000"/>
      <name val="맑은 고딕"/>
      <family val="3"/>
      <charset val="129"/>
    </font>
    <font>
      <sz val="9"/>
      <color rgb="FFFF0000"/>
      <name val="맑은 고딕"/>
      <family val="3"/>
      <charset val="129"/>
    </font>
    <font>
      <b/>
      <sz val="9"/>
      <color rgb="FF0000FF"/>
      <name val="맑은 고딕"/>
      <family val="3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3"/>
      <charset val="129"/>
    </font>
    <font>
      <i/>
      <sz val="9"/>
      <color rgb="FF0000FF"/>
      <name val="Calibri"/>
      <family val="3"/>
      <charset val="129"/>
      <scheme val="minor"/>
    </font>
    <font>
      <i/>
      <sz val="10"/>
      <color rgb="FFC00000"/>
      <name val="Calibri"/>
      <family val="3"/>
      <charset val="129"/>
      <scheme val="minor"/>
    </font>
    <font>
      <i/>
      <sz val="10"/>
      <color rgb="FF0000FF"/>
      <name val="Calibri"/>
      <family val="3"/>
      <charset val="129"/>
      <scheme val="minor"/>
    </font>
    <font>
      <sz val="6"/>
      <color theme="0" tint="-0.499984740745262"/>
      <name val="Calibri"/>
      <family val="3"/>
      <charset val="129"/>
      <scheme val="minor"/>
    </font>
    <font>
      <b/>
      <sz val="8.5"/>
      <color theme="1"/>
      <name val="Calibri"/>
      <family val="3"/>
      <charset val="129"/>
      <scheme val="minor"/>
    </font>
    <font>
      <sz val="8"/>
      <name val="돋움"/>
      <family val="3"/>
      <charset val="129"/>
    </font>
    <font>
      <sz val="8"/>
      <color indexed="8"/>
      <name val="맑은 고딕"/>
      <family val="3"/>
      <charset val="129"/>
    </font>
    <font>
      <sz val="8.5"/>
      <color theme="1"/>
      <name val="Calibri"/>
      <family val="3"/>
      <charset val="129"/>
      <scheme val="minor"/>
    </font>
    <font>
      <b/>
      <sz val="8.5"/>
      <color rgb="FF0000FF"/>
      <name val="Calibri"/>
      <family val="3"/>
      <charset val="129"/>
      <scheme val="minor"/>
    </font>
    <font>
      <b/>
      <sz val="9"/>
      <color theme="3" tint="0.39997558519241921"/>
      <name val="Calibri"/>
      <family val="3"/>
      <charset val="129"/>
      <scheme val="minor"/>
    </font>
    <font>
      <b/>
      <sz val="8.5"/>
      <color theme="3" tint="0.39997558519241921"/>
      <name val="Calibri"/>
      <family val="3"/>
      <charset val="129"/>
      <scheme val="minor"/>
    </font>
    <font>
      <sz val="8.5"/>
      <color theme="3" tint="0.39997558519241921"/>
      <name val="Calibri"/>
      <family val="3"/>
      <charset val="129"/>
      <scheme val="minor"/>
    </font>
    <font>
      <sz val="8"/>
      <color theme="1"/>
      <name val="Calibri"/>
      <family val="3"/>
      <charset val="129"/>
      <scheme val="minor"/>
    </font>
    <font>
      <sz val="8.5"/>
      <color rgb="FFFF0000"/>
      <name val="Calibri"/>
      <family val="3"/>
      <charset val="129"/>
      <scheme val="minor"/>
    </font>
    <font>
      <sz val="8.5"/>
      <color theme="1"/>
      <name val="맑은 고딕"/>
      <family val="3"/>
      <charset val="129"/>
    </font>
    <font>
      <b/>
      <sz val="8.5"/>
      <color indexed="8"/>
      <name val="맑은 고딕"/>
      <family val="3"/>
      <charset val="129"/>
    </font>
    <font>
      <sz val="8.5"/>
      <color indexed="8"/>
      <name val="맑은 고딕"/>
      <family val="3"/>
      <charset val="129"/>
    </font>
    <font>
      <b/>
      <sz val="8.5"/>
      <color indexed="12"/>
      <name val="맑은 고딕"/>
      <family val="3"/>
      <charset val="129"/>
    </font>
    <font>
      <b/>
      <sz val="9"/>
      <color theme="0" tint="-0.249977111117893"/>
      <name val="Calibri"/>
      <family val="3"/>
      <charset val="129"/>
      <scheme val="minor"/>
    </font>
    <font>
      <sz val="8"/>
      <color theme="0" tint="-0.249977111117893"/>
      <name val="Calibri"/>
      <family val="3"/>
      <charset val="129"/>
      <scheme val="minor"/>
    </font>
    <font>
      <sz val="8.5"/>
      <color theme="0" tint="-0.249977111117893"/>
      <name val="Calibri"/>
      <family val="3"/>
      <charset val="129"/>
      <scheme val="minor"/>
    </font>
    <font>
      <sz val="9"/>
      <color theme="0" tint="-0.249977111117893"/>
      <name val="Calibri"/>
      <family val="3"/>
      <charset val="129"/>
      <scheme val="minor"/>
    </font>
    <font>
      <sz val="8.5"/>
      <color theme="0" tint="-0.14999847407452621"/>
      <name val="Calibri"/>
      <family val="3"/>
      <charset val="129"/>
      <scheme val="minor"/>
    </font>
    <font>
      <sz val="10"/>
      <color theme="0" tint="-0.249977111117893"/>
      <name val="Calibri"/>
      <family val="3"/>
      <charset val="129"/>
      <scheme val="minor"/>
    </font>
    <font>
      <b/>
      <sz val="8.5"/>
      <color rgb="FFFF0000"/>
      <name val="맑은 고딕"/>
      <family val="3"/>
      <charset val="129"/>
    </font>
    <font>
      <sz val="8.5"/>
      <name val="Calibri"/>
      <family val="3"/>
      <charset val="129"/>
      <scheme val="minor"/>
    </font>
    <font>
      <b/>
      <sz val="8.5"/>
      <color indexed="17"/>
      <name val="맑은 고딕"/>
      <family val="3"/>
      <charset val="129"/>
    </font>
    <font>
      <sz val="6"/>
      <color indexed="8"/>
      <name val="맑은 고딕"/>
      <family val="3"/>
      <charset val="129"/>
    </font>
    <font>
      <sz val="7"/>
      <color indexed="8"/>
      <name val="맑은 고딕"/>
      <family val="3"/>
      <charset val="129"/>
    </font>
    <font>
      <sz val="6"/>
      <color theme="1"/>
      <name val="Calibri"/>
      <family val="3"/>
      <charset val="129"/>
      <scheme val="minor"/>
    </font>
    <font>
      <sz val="5.5"/>
      <color indexed="8"/>
      <name val="맑은 고딕"/>
      <family val="3"/>
      <charset val="129"/>
    </font>
    <font>
      <sz val="5.5"/>
      <color indexed="55"/>
      <name val="맑은 고딕"/>
      <family val="3"/>
      <charset val="129"/>
    </font>
    <font>
      <b/>
      <sz val="6"/>
      <color indexed="8"/>
      <name val="맑은 고딕"/>
      <family val="3"/>
      <charset val="129"/>
    </font>
    <font>
      <b/>
      <sz val="8.5"/>
      <color indexed="55"/>
      <name val="맑은 고딕"/>
      <family val="3"/>
      <charset val="129"/>
    </font>
    <font>
      <sz val="8.5"/>
      <color indexed="55"/>
      <name val="맑은 고딕"/>
      <family val="3"/>
      <charset val="129"/>
    </font>
    <font>
      <sz val="10"/>
      <color indexed="12"/>
      <name val="맑은 고딕"/>
      <family val="3"/>
      <charset val="129"/>
    </font>
    <font>
      <sz val="10"/>
      <name val="맑은 고딕"/>
      <family val="3"/>
      <charset val="129"/>
    </font>
    <font>
      <sz val="10"/>
      <color rgb="FF0000FF"/>
      <name val="Calibri"/>
      <family val="3"/>
      <charset val="129"/>
      <scheme val="minor"/>
    </font>
    <font>
      <sz val="10"/>
      <color theme="0" tint="-0.14999847407452621"/>
      <name val="Calibri"/>
      <family val="3"/>
      <charset val="129"/>
      <scheme val="minor"/>
    </font>
    <font>
      <b/>
      <sz val="10"/>
      <color theme="0" tint="-0.14999847407452621"/>
      <name val="Calibri"/>
      <family val="3"/>
      <charset val="129"/>
      <scheme val="minor"/>
    </font>
    <font>
      <sz val="6"/>
      <color rgb="FF0000FF"/>
      <name val="Calibri"/>
      <family val="3"/>
      <charset val="129"/>
      <scheme val="minor"/>
    </font>
    <font>
      <sz val="11"/>
      <color theme="0" tint="-4.9989318521683403E-2"/>
      <name val="Calibri"/>
      <family val="2"/>
      <charset val="129"/>
      <scheme val="minor"/>
    </font>
    <font>
      <sz val="11"/>
      <color theme="1"/>
      <name val="Samsung Sharp Sans Medium"/>
    </font>
    <font>
      <b/>
      <sz val="24"/>
      <color theme="1"/>
      <name val="Samsung Sharp Sans Bold"/>
    </font>
    <font>
      <b/>
      <sz val="14"/>
      <color theme="1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b/>
      <sz val="18"/>
      <color theme="1"/>
      <name val="Samsung Sharp Sans Bold"/>
    </font>
    <font>
      <u/>
      <sz val="11"/>
      <color rgb="FFFF0000"/>
      <name val="Samsung Sharp Sans Medium"/>
    </font>
    <font>
      <b/>
      <sz val="10"/>
      <color rgb="FF000000"/>
      <name val="Samsung Sharp Sans Bold"/>
    </font>
    <font>
      <sz val="18"/>
      <name val="Samsung Sharp Sans Bold"/>
    </font>
    <font>
      <b/>
      <sz val="9"/>
      <color rgb="FF000000"/>
      <name val="Samsung Sharp Sans Bold"/>
    </font>
    <font>
      <b/>
      <sz val="8"/>
      <color rgb="FF000000"/>
      <name val="Samsung Sharp Sans Bold"/>
    </font>
    <font>
      <sz val="8"/>
      <color rgb="FF000000"/>
      <name val="Samsung Sharp Sans Bold"/>
    </font>
    <font>
      <sz val="10"/>
      <color rgb="FF000000"/>
      <name val="Samsung Sharp Sans Bold"/>
    </font>
    <font>
      <sz val="8"/>
      <color rgb="FF000000"/>
      <name val="Samsung Sharp Sans Medium"/>
    </font>
    <font>
      <sz val="7"/>
      <color rgb="FF000000"/>
      <name val="Samsung Sharp Sans Medium"/>
    </font>
    <font>
      <sz val="6"/>
      <color rgb="FF000000"/>
      <name val="Samsung Sharp Sans Medium"/>
    </font>
    <font>
      <sz val="8"/>
      <color theme="1"/>
      <name val="Samsung Sharp Sans Medium"/>
    </font>
    <font>
      <sz val="8"/>
      <color theme="0"/>
      <name val="Samsung Sharp Sans Medium"/>
    </font>
    <font>
      <sz val="7"/>
      <color theme="1"/>
      <name val="Samsung Sharp Sans Medium"/>
    </font>
    <font>
      <sz val="8"/>
      <color rgb="FF000000"/>
      <name val="Samsung Sharp Sans Bold"/>
      <family val="2"/>
    </font>
    <font>
      <sz val="8"/>
      <name val="Samsung Sharp Sans Bold"/>
    </font>
    <font>
      <sz val="8"/>
      <name val="Samsung Sharp Sans Medium"/>
    </font>
    <font>
      <sz val="7"/>
      <name val="Samsung Sharp Sans Medium"/>
    </font>
    <font>
      <sz val="6"/>
      <name val="Samsung Sharp Sans Medium"/>
    </font>
    <font>
      <sz val="11"/>
      <color theme="0"/>
      <name val="Calibri"/>
      <family val="2"/>
      <charset val="129"/>
      <scheme val="minor"/>
    </font>
    <font>
      <sz val="18"/>
      <name val="Samsung Sharp Sans Medium"/>
    </font>
    <font>
      <sz val="10"/>
      <name val="Samsung Sharp Sans Bold"/>
    </font>
    <font>
      <sz val="8"/>
      <color theme="1"/>
      <name val="Samsung Sharp Sans Regular"/>
    </font>
    <font>
      <sz val="8"/>
      <color theme="1"/>
      <name val="맑은 고딕ㄴ"/>
      <family val="3"/>
      <charset val="129"/>
    </font>
    <font>
      <sz val="8"/>
      <color theme="1"/>
      <name val="Samsung Sharp Sans Bold"/>
    </font>
    <font>
      <sz val="6"/>
      <color theme="1"/>
      <name val="Samsung Sharp Sans Medium"/>
    </font>
    <font>
      <b/>
      <sz val="11"/>
      <color theme="1"/>
      <name val="Samsung Sharp Sans Bold"/>
    </font>
    <font>
      <b/>
      <sz val="11"/>
      <color theme="1"/>
      <name val="돋움"/>
      <family val="3"/>
      <charset val="129"/>
    </font>
    <font>
      <sz val="11"/>
      <color theme="1"/>
      <name val="Samsung Sharp Sans Bold"/>
    </font>
    <font>
      <sz val="10"/>
      <color rgb="FFFF0000"/>
      <name val="Samsung Sharp Sans Medium"/>
    </font>
    <font>
      <sz val="10"/>
      <color rgb="FFFF0000"/>
      <name val="맑은 고딕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</fills>
  <borders count="4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/>
      </top>
      <bottom/>
      <diagonal/>
    </border>
    <border>
      <left style="thin">
        <color theme="0" tint="-0.249977111117893"/>
      </left>
      <right/>
      <top style="medium">
        <color theme="1"/>
      </top>
      <bottom style="thin">
        <color theme="0" tint="-0.249977111117893"/>
      </bottom>
      <diagonal/>
    </border>
    <border>
      <left/>
      <right/>
      <top style="medium">
        <color theme="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 style="thin">
        <color theme="0" tint="-0.249977111117893"/>
      </bottom>
      <diagonal/>
    </border>
    <border>
      <left style="medium">
        <color theme="1"/>
      </left>
      <right style="medium">
        <color theme="1"/>
      </right>
      <top style="thin">
        <color theme="0" tint="-0.249977111117893"/>
      </top>
      <bottom style="medium">
        <color theme="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 style="medium">
        <color theme="1"/>
      </bottom>
      <diagonal/>
    </border>
    <border>
      <left style="thin">
        <color theme="0" tint="-0.249977111117893"/>
      </left>
      <right style="medium">
        <color theme="1"/>
      </right>
      <top style="thin">
        <color theme="0" tint="-0.249977111117893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0" tint="-0.249977111117893"/>
      </right>
      <top style="medium">
        <color theme="1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/>
      </top>
      <bottom style="medium">
        <color theme="1"/>
      </bottom>
      <diagonal/>
    </border>
    <border>
      <left style="thin">
        <color theme="0" tint="-0.249977111117893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249977111117893"/>
      </left>
      <right style="medium">
        <color theme="1"/>
      </right>
      <top style="medium">
        <color theme="1"/>
      </top>
      <bottom style="thin">
        <color theme="0" tint="-0.249977111117893"/>
      </bottom>
      <diagonal/>
    </border>
    <border>
      <left style="medium">
        <color theme="1"/>
      </left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1"/>
      </left>
      <right style="thin">
        <color theme="0" tint="-0.249977111117893"/>
      </right>
      <top/>
      <bottom/>
      <diagonal/>
    </border>
    <border>
      <left/>
      <right/>
      <top style="medium">
        <color theme="1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1"/>
      </right>
      <top/>
      <bottom style="thin">
        <color theme="0" tint="-0.249977111117893"/>
      </bottom>
      <diagonal/>
    </border>
    <border>
      <left style="medium">
        <color theme="1"/>
      </left>
      <right style="medium">
        <color theme="1"/>
      </right>
      <top/>
      <bottom style="thin">
        <color theme="0" tint="-0.249977111117893"/>
      </bottom>
      <diagonal/>
    </border>
    <border>
      <left style="medium">
        <color theme="1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tted">
        <color indexed="64"/>
      </bottom>
      <diagonal/>
    </border>
    <border>
      <left/>
      <right/>
      <top style="thin">
        <color rgb="FF000000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indexed="64"/>
      </right>
      <top/>
      <bottom style="thin">
        <color rgb="FF000000"/>
      </bottom>
      <diagonal/>
    </border>
    <border>
      <left style="dotted">
        <color indexed="64"/>
      </left>
      <right/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indexed="64"/>
      </right>
      <top style="thin">
        <color rgb="FF000000"/>
      </top>
      <bottom style="thin">
        <color rgb="FF000000"/>
      </bottom>
      <diagonal/>
    </border>
    <border>
      <left style="dotted">
        <color indexed="64"/>
      </left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tted">
        <color indexed="64"/>
      </right>
      <top style="thin">
        <color rgb="FF000000"/>
      </top>
      <bottom/>
      <diagonal/>
    </border>
    <border>
      <left style="dotted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dotted">
        <color indexed="64"/>
      </right>
      <top style="thin">
        <color rgb="FF000000"/>
      </top>
      <bottom style="thin">
        <color indexed="64"/>
      </bottom>
      <diagonal/>
    </border>
    <border>
      <left style="dotted">
        <color indexed="64"/>
      </left>
      <right/>
      <top style="thin">
        <color rgb="FF000000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dotted">
        <color indexed="64"/>
      </right>
      <top style="thin">
        <color rgb="FF000000"/>
      </top>
      <bottom style="hair">
        <color indexed="64"/>
      </bottom>
      <diagonal/>
    </border>
    <border>
      <left style="dotted">
        <color indexed="64"/>
      </left>
      <right/>
      <top style="thin">
        <color rgb="FF000000"/>
      </top>
      <bottom style="hair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hair">
        <color indexed="64"/>
      </bottom>
      <diagonal/>
    </border>
    <border>
      <left/>
      <right style="thin">
        <color indexed="64"/>
      </right>
      <top style="thin">
        <color rgb="FF000000"/>
      </top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tted">
        <color indexed="64"/>
      </bottom>
      <diagonal/>
    </border>
    <border>
      <left style="thin">
        <color rgb="FF000000"/>
      </left>
      <right style="dotted">
        <color indexed="64"/>
      </right>
      <top style="thin">
        <color rgb="FF000000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thin">
        <color indexed="64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indexed="64"/>
      </bottom>
      <diagonal/>
    </border>
    <border>
      <left/>
      <right style="thin">
        <color indexed="64"/>
      </right>
      <top style="thin">
        <color rgb="FF000000"/>
      </top>
      <bottom style="dotted">
        <color indexed="64"/>
      </bottom>
      <diagonal/>
    </border>
    <border>
      <left/>
      <right style="thin">
        <color rgb="FF000000"/>
      </right>
      <top style="thin">
        <color rgb="FF000000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tted">
        <color indexed="64"/>
      </bottom>
      <diagonal/>
    </border>
    <border>
      <left style="medium">
        <color indexed="64"/>
      </left>
      <right/>
      <top style="thin">
        <color rgb="FF000000"/>
      </top>
      <bottom style="dotted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dotted">
        <color indexed="64"/>
      </right>
      <top/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/>
      <bottom style="thin">
        <color indexed="64"/>
      </bottom>
      <diagonal/>
    </border>
    <border>
      <left style="dotted">
        <color rgb="FF000000"/>
      </left>
      <right style="thin">
        <color indexed="64"/>
      </right>
      <top style="dotted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dotted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rgb="FF000000"/>
      </left>
      <right style="dotted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dotted">
        <color indexed="64"/>
      </bottom>
      <diagonal/>
    </border>
    <border>
      <left style="thin">
        <color rgb="FF000000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tted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rgb="FF000000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otted">
        <color rgb="FF000000"/>
      </left>
      <right style="dotted">
        <color rgb="FF000000"/>
      </right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4" fillId="0" borderId="0"/>
    <xf numFmtId="0" fontId="34" fillId="0" borderId="0"/>
    <xf numFmtId="0" fontId="36" fillId="0" borderId="0"/>
  </cellStyleXfs>
  <cellXfs count="142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3" borderId="0" xfId="0" applyFont="1" applyFill="1">
      <alignment vertical="center"/>
    </xf>
    <xf numFmtId="0" fontId="7" fillId="14" borderId="15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6" fillId="5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7" fillId="0" borderId="6" xfId="0" quotePrefix="1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5" fillId="16" borderId="6" xfId="0" applyFont="1" applyFill="1" applyBorder="1" applyAlignment="1">
      <alignment horizontal="center" vertical="center"/>
    </xf>
    <xf numFmtId="0" fontId="5" fillId="18" borderId="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19" borderId="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19" borderId="18" xfId="0" applyFont="1" applyFill="1" applyBorder="1" applyAlignment="1">
      <alignment horizontal="center" vertical="center" wrapText="1"/>
    </xf>
    <xf numFmtId="0" fontId="8" fillId="19" borderId="0" xfId="0" applyFont="1" applyFill="1" applyBorder="1" applyAlignment="1">
      <alignment vertical="center"/>
    </xf>
    <xf numFmtId="0" fontId="10" fillId="19" borderId="0" xfId="0" applyFont="1" applyFill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0" fillId="19" borderId="0" xfId="0" applyFill="1">
      <alignment vertical="center"/>
    </xf>
    <xf numFmtId="0" fontId="8" fillId="0" borderId="0" xfId="0" applyFont="1" applyFill="1" applyBorder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19" borderId="6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5" fillId="3" borderId="0" xfId="0" applyFont="1" applyFill="1">
      <alignment vertical="center"/>
    </xf>
    <xf numFmtId="0" fontId="15" fillId="0" borderId="0" xfId="0" applyFont="1">
      <alignment vertical="center"/>
    </xf>
    <xf numFmtId="0" fontId="17" fillId="3" borderId="0" xfId="0" applyFont="1" applyFill="1">
      <alignment vertical="center"/>
    </xf>
    <xf numFmtId="0" fontId="24" fillId="0" borderId="0" xfId="0" applyFont="1">
      <alignment vertical="center"/>
    </xf>
    <xf numFmtId="0" fontId="15" fillId="3" borderId="0" xfId="0" applyFont="1" applyFill="1" applyBorder="1">
      <alignment vertical="center"/>
    </xf>
    <xf numFmtId="0" fontId="15" fillId="3" borderId="23" xfId="0" applyFont="1" applyFill="1" applyBorder="1">
      <alignment vertical="center"/>
    </xf>
    <xf numFmtId="0" fontId="22" fillId="3" borderId="0" xfId="0" applyFont="1" applyFill="1" applyBorder="1" applyAlignment="1">
      <alignment horizontal="left" vertical="center"/>
    </xf>
    <xf numFmtId="0" fontId="31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9" xfId="0" applyFont="1" applyFill="1" applyBorder="1" applyAlignment="1">
      <alignment horizontal="center" vertical="center"/>
    </xf>
    <xf numFmtId="0" fontId="24" fillId="14" borderId="42" xfId="0" applyFont="1" applyFill="1" applyBorder="1" applyAlignment="1">
      <alignment horizontal="center" vertical="center"/>
    </xf>
    <xf numFmtId="0" fontId="24" fillId="14" borderId="43" xfId="0" applyFont="1" applyFill="1" applyBorder="1" applyAlignment="1">
      <alignment horizontal="center" vertical="center"/>
    </xf>
    <xf numFmtId="0" fontId="24" fillId="14" borderId="44" xfId="0" applyFont="1" applyFill="1" applyBorder="1" applyAlignment="1">
      <alignment horizontal="center" vertical="center"/>
    </xf>
    <xf numFmtId="0" fontId="24" fillId="14" borderId="45" xfId="0" applyFont="1" applyFill="1" applyBorder="1" applyAlignment="1">
      <alignment horizontal="center" vertical="center"/>
    </xf>
    <xf numFmtId="0" fontId="24" fillId="14" borderId="46" xfId="0" applyFont="1" applyFill="1" applyBorder="1" applyAlignment="1">
      <alignment horizontal="center" vertical="center"/>
    </xf>
    <xf numFmtId="0" fontId="24" fillId="14" borderId="47" xfId="0" applyFont="1" applyFill="1" applyBorder="1" applyAlignment="1">
      <alignment horizontal="center" vertical="center"/>
    </xf>
    <xf numFmtId="0" fontId="24" fillId="14" borderId="48" xfId="0" applyFont="1" applyFill="1" applyBorder="1" applyAlignment="1">
      <alignment horizontal="center" vertical="center"/>
    </xf>
    <xf numFmtId="0" fontId="24" fillId="14" borderId="49" xfId="0" applyFont="1" applyFill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3" borderId="64" xfId="0" applyFont="1" applyFill="1" applyBorder="1" applyAlignment="1">
      <alignment horizontal="center" vertical="center"/>
    </xf>
    <xf numFmtId="0" fontId="24" fillId="14" borderId="53" xfId="0" applyFont="1" applyFill="1" applyBorder="1" applyAlignment="1">
      <alignment horizontal="center" vertical="center"/>
    </xf>
    <xf numFmtId="0" fontId="24" fillId="14" borderId="54" xfId="0" applyFont="1" applyFill="1" applyBorder="1" applyAlignment="1">
      <alignment horizontal="center" vertical="center"/>
    </xf>
    <xf numFmtId="0" fontId="24" fillId="14" borderId="55" xfId="0" applyFont="1" applyFill="1" applyBorder="1" applyAlignment="1">
      <alignment horizontal="center" vertical="center"/>
    </xf>
    <xf numFmtId="0" fontId="24" fillId="14" borderId="56" xfId="0" applyFont="1" applyFill="1" applyBorder="1" applyAlignment="1">
      <alignment horizontal="center" vertical="center"/>
    </xf>
    <xf numFmtId="0" fontId="24" fillId="14" borderId="57" xfId="0" applyFont="1" applyFill="1" applyBorder="1" applyAlignment="1">
      <alignment horizontal="center" vertical="center"/>
    </xf>
    <xf numFmtId="0" fontId="24" fillId="14" borderId="58" xfId="0" applyFont="1" applyFill="1" applyBorder="1" applyAlignment="1">
      <alignment horizontal="center" vertical="center"/>
    </xf>
    <xf numFmtId="0" fontId="24" fillId="3" borderId="50" xfId="0" applyFont="1" applyFill="1" applyBorder="1" applyAlignment="1">
      <alignment horizontal="center" vertical="center"/>
    </xf>
    <xf numFmtId="0" fontId="24" fillId="3" borderId="51" xfId="0" applyFont="1" applyFill="1" applyBorder="1" applyAlignment="1">
      <alignment horizontal="center" vertical="center"/>
    </xf>
    <xf numFmtId="0" fontId="24" fillId="3" borderId="52" xfId="0" applyFont="1" applyFill="1" applyBorder="1" applyAlignment="1">
      <alignment horizontal="center" vertical="center"/>
    </xf>
    <xf numFmtId="0" fontId="24" fillId="3" borderId="53" xfId="0" applyFont="1" applyFill="1" applyBorder="1" applyAlignment="1">
      <alignment horizontal="center" vertical="center"/>
    </xf>
    <xf numFmtId="0" fontId="24" fillId="3" borderId="54" xfId="0" applyFont="1" applyFill="1" applyBorder="1" applyAlignment="1">
      <alignment horizontal="center" vertical="center"/>
    </xf>
    <xf numFmtId="0" fontId="24" fillId="3" borderId="55" xfId="0" applyFont="1" applyFill="1" applyBorder="1" applyAlignment="1">
      <alignment horizontal="center" vertical="center"/>
    </xf>
    <xf numFmtId="0" fontId="24" fillId="3" borderId="56" xfId="0" applyFont="1" applyFill="1" applyBorder="1" applyAlignment="1">
      <alignment horizontal="center" vertical="center"/>
    </xf>
    <xf numFmtId="0" fontId="24" fillId="3" borderId="57" xfId="0" applyFont="1" applyFill="1" applyBorder="1" applyAlignment="1">
      <alignment horizontal="center" vertical="center"/>
    </xf>
    <xf numFmtId="0" fontId="24" fillId="3" borderId="58" xfId="0" applyFont="1" applyFill="1" applyBorder="1" applyAlignment="1">
      <alignment horizontal="center" vertical="center"/>
    </xf>
    <xf numFmtId="0" fontId="24" fillId="3" borderId="59" xfId="0" applyFon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center" vertical="center"/>
    </xf>
    <xf numFmtId="0" fontId="24" fillId="3" borderId="62" xfId="0" applyFont="1" applyFill="1" applyBorder="1" applyAlignment="1">
      <alignment horizontal="center" vertical="center"/>
    </xf>
    <xf numFmtId="0" fontId="24" fillId="3" borderId="56" xfId="0" applyNumberFormat="1" applyFont="1" applyFill="1" applyBorder="1" applyAlignment="1">
      <alignment horizontal="center" vertical="center"/>
    </xf>
    <xf numFmtId="0" fontId="24" fillId="3" borderId="54" xfId="0" applyNumberFormat="1" applyFont="1" applyFill="1" applyBorder="1" applyAlignment="1">
      <alignment horizontal="center" vertical="center"/>
    </xf>
    <xf numFmtId="0" fontId="24" fillId="3" borderId="53" xfId="0" applyNumberFormat="1" applyFont="1" applyFill="1" applyBorder="1" applyAlignment="1">
      <alignment horizontal="center" vertical="center"/>
    </xf>
    <xf numFmtId="0" fontId="24" fillId="3" borderId="57" xfId="0" applyNumberFormat="1" applyFont="1" applyFill="1" applyBorder="1" applyAlignment="1">
      <alignment horizontal="center" vertical="center"/>
    </xf>
    <xf numFmtId="0" fontId="24" fillId="3" borderId="55" xfId="0" applyNumberFormat="1" applyFont="1" applyFill="1" applyBorder="1" applyAlignment="1">
      <alignment horizontal="center" vertical="center"/>
    </xf>
    <xf numFmtId="0" fontId="24" fillId="3" borderId="58" xfId="0" applyNumberFormat="1" applyFont="1" applyFill="1" applyBorder="1" applyAlignment="1">
      <alignment horizontal="center" vertical="center"/>
    </xf>
    <xf numFmtId="0" fontId="24" fillId="3" borderId="65" xfId="0" applyFont="1" applyFill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0" fillId="6" borderId="0" xfId="0" applyFill="1">
      <alignment vertical="center"/>
    </xf>
    <xf numFmtId="0" fontId="24" fillId="3" borderId="53" xfId="0" applyFont="1" applyFill="1" applyBorder="1" applyAlignment="1">
      <alignment horizontal="center" vertical="center" wrapText="1"/>
    </xf>
    <xf numFmtId="0" fontId="24" fillId="3" borderId="54" xfId="0" applyFont="1" applyFill="1" applyBorder="1" applyAlignment="1">
      <alignment horizontal="center" vertical="center" wrapText="1"/>
    </xf>
    <xf numFmtId="0" fontId="24" fillId="3" borderId="55" xfId="0" applyFont="1" applyFill="1" applyBorder="1" applyAlignment="1">
      <alignment horizontal="center" vertical="center" wrapText="1"/>
    </xf>
    <xf numFmtId="0" fontId="24" fillId="3" borderId="56" xfId="0" applyFont="1" applyFill="1" applyBorder="1" applyAlignment="1">
      <alignment horizontal="center" vertical="center" wrapText="1"/>
    </xf>
    <xf numFmtId="0" fontId="24" fillId="3" borderId="57" xfId="0" applyFont="1" applyFill="1" applyBorder="1" applyAlignment="1">
      <alignment horizontal="center" vertical="center" wrapText="1"/>
    </xf>
    <xf numFmtId="0" fontId="24" fillId="3" borderId="58" xfId="0" applyFont="1" applyFill="1" applyBorder="1" applyAlignment="1">
      <alignment horizontal="center" vertical="center" wrapText="1"/>
    </xf>
    <xf numFmtId="0" fontId="0" fillId="3" borderId="67" xfId="0" applyFill="1" applyBorder="1" applyAlignment="1">
      <alignment vertical="center"/>
    </xf>
    <xf numFmtId="0" fontId="24" fillId="0" borderId="53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horizontal="center" vertical="center" wrapText="1"/>
    </xf>
    <xf numFmtId="0" fontId="24" fillId="0" borderId="55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24" fillId="0" borderId="58" xfId="0" applyFont="1" applyFill="1" applyBorder="1" applyAlignment="1">
      <alignment horizontal="center" vertical="center" wrapText="1"/>
    </xf>
    <xf numFmtId="0" fontId="24" fillId="0" borderId="53" xfId="0" applyFont="1" applyFill="1" applyBorder="1" applyAlignment="1">
      <alignment horizontal="center" vertical="center"/>
    </xf>
    <xf numFmtId="0" fontId="24" fillId="0" borderId="54" xfId="0" applyFont="1" applyFill="1" applyBorder="1" applyAlignment="1">
      <alignment horizontal="center" vertical="center"/>
    </xf>
    <xf numFmtId="0" fontId="0" fillId="21" borderId="0" xfId="0" applyFill="1">
      <alignment vertical="center"/>
    </xf>
    <xf numFmtId="0" fontId="24" fillId="0" borderId="68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4" fillId="20" borderId="73" xfId="0" applyFont="1" applyFill="1" applyBorder="1" applyAlignment="1">
      <alignment horizontal="center" vertical="center"/>
    </xf>
    <xf numFmtId="0" fontId="24" fillId="20" borderId="75" xfId="0" applyFont="1" applyFill="1" applyBorder="1" applyAlignment="1">
      <alignment horizontal="center" vertical="center"/>
    </xf>
    <xf numFmtId="0" fontId="24" fillId="20" borderId="62" xfId="0" applyFont="1" applyFill="1" applyBorder="1" applyAlignment="1">
      <alignment horizontal="center" vertical="center"/>
    </xf>
    <xf numFmtId="0" fontId="24" fillId="20" borderId="65" xfId="0" applyFont="1" applyFill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0" fontId="24" fillId="20" borderId="71" xfId="0" applyFont="1" applyFill="1" applyBorder="1" applyAlignment="1">
      <alignment horizontal="center" vertical="center"/>
    </xf>
    <xf numFmtId="0" fontId="24" fillId="0" borderId="78" xfId="0" applyFont="1" applyBorder="1" applyAlignment="1">
      <alignment horizontal="center" vertical="center"/>
    </xf>
    <xf numFmtId="0" fontId="24" fillId="0" borderId="79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0" fontId="24" fillId="0" borderId="85" xfId="0" applyFont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88" xfId="0" applyFont="1" applyBorder="1" applyAlignment="1">
      <alignment horizontal="center" vertical="center"/>
    </xf>
    <xf numFmtId="0" fontId="24" fillId="0" borderId="89" xfId="0" applyFont="1" applyBorder="1" applyAlignment="1">
      <alignment horizontal="center" vertical="center"/>
    </xf>
    <xf numFmtId="0" fontId="24" fillId="0" borderId="90" xfId="0" applyFont="1" applyBorder="1" applyAlignment="1">
      <alignment horizontal="center" vertical="center"/>
    </xf>
    <xf numFmtId="0" fontId="24" fillId="0" borderId="91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24" fillId="0" borderId="93" xfId="0" applyFont="1" applyBorder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24" fillId="0" borderId="95" xfId="0" applyFont="1" applyBorder="1" applyAlignment="1">
      <alignment horizontal="center" vertical="center"/>
    </xf>
    <xf numFmtId="0" fontId="24" fillId="0" borderId="97" xfId="0" applyFont="1" applyBorder="1" applyAlignment="1">
      <alignment horizontal="center" vertical="center"/>
    </xf>
    <xf numFmtId="0" fontId="24" fillId="0" borderId="98" xfId="0" applyFont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7" fillId="0" borderId="99" xfId="0" applyFont="1" applyFill="1" applyBorder="1" applyAlignment="1">
      <alignment horizontal="center" vertical="center"/>
    </xf>
    <xf numFmtId="0" fontId="13" fillId="3" borderId="99" xfId="0" applyFont="1" applyFill="1" applyBorder="1" applyAlignment="1">
      <alignment horizontal="center" vertical="center" wrapText="1"/>
    </xf>
    <xf numFmtId="0" fontId="8" fillId="0" borderId="99" xfId="0" applyFont="1" applyFill="1" applyBorder="1" applyAlignment="1">
      <alignment vertical="center" wrapText="1"/>
    </xf>
    <xf numFmtId="0" fontId="8" fillId="19" borderId="99" xfId="0" applyFont="1" applyFill="1" applyBorder="1" applyAlignment="1">
      <alignment vertical="center" wrapText="1"/>
    </xf>
    <xf numFmtId="0" fontId="8" fillId="19" borderId="100" xfId="0" applyFont="1" applyFill="1" applyBorder="1" applyAlignment="1">
      <alignment horizontal="center" vertical="center"/>
    </xf>
    <xf numFmtId="0" fontId="8" fillId="0" borderId="101" xfId="0" applyFont="1" applyFill="1" applyBorder="1" applyAlignment="1">
      <alignment horizontal="center" vertical="center" wrapText="1"/>
    </xf>
    <xf numFmtId="0" fontId="8" fillId="0" borderId="100" xfId="0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7" fillId="12" borderId="104" xfId="0" applyFont="1" applyFill="1" applyBorder="1" applyAlignment="1">
      <alignment horizontal="center" vertical="center" wrapText="1"/>
    </xf>
    <xf numFmtId="0" fontId="7" fillId="14" borderId="104" xfId="0" applyFont="1" applyFill="1" applyBorder="1" applyAlignment="1">
      <alignment horizontal="center" vertical="center" wrapText="1"/>
    </xf>
    <xf numFmtId="0" fontId="7" fillId="0" borderId="107" xfId="0" applyFont="1" applyFill="1" applyBorder="1" applyAlignment="1">
      <alignment horizontal="center" vertical="center"/>
    </xf>
    <xf numFmtId="0" fontId="7" fillId="3" borderId="108" xfId="0" applyFont="1" applyFill="1" applyBorder="1" applyAlignment="1">
      <alignment horizontal="center" vertical="center" wrapText="1"/>
    </xf>
    <xf numFmtId="0" fontId="7" fillId="0" borderId="108" xfId="0" applyFont="1" applyFill="1" applyBorder="1" applyAlignment="1">
      <alignment horizontal="center" vertical="center"/>
    </xf>
    <xf numFmtId="0" fontId="7" fillId="3" borderId="109" xfId="0" applyFont="1" applyFill="1" applyBorder="1" applyAlignment="1">
      <alignment horizontal="center" vertical="center" wrapText="1"/>
    </xf>
    <xf numFmtId="0" fontId="6" fillId="5" borderId="111" xfId="0" applyFont="1" applyFill="1" applyBorder="1" applyAlignment="1">
      <alignment horizontal="center" vertical="center" wrapText="1"/>
    </xf>
    <xf numFmtId="0" fontId="7" fillId="0" borderId="109" xfId="0" applyFont="1" applyFill="1" applyBorder="1" applyAlignment="1">
      <alignment horizontal="center" vertical="center"/>
    </xf>
    <xf numFmtId="0" fontId="7" fillId="3" borderId="109" xfId="0" applyFont="1" applyFill="1" applyBorder="1" applyAlignment="1">
      <alignment horizontal="center" vertical="center"/>
    </xf>
    <xf numFmtId="0" fontId="7" fillId="0" borderId="104" xfId="0" applyFont="1" applyFill="1" applyBorder="1" applyAlignment="1">
      <alignment horizontal="center" vertical="center" wrapText="1"/>
    </xf>
    <xf numFmtId="0" fontId="7" fillId="0" borderId="109" xfId="0" applyFont="1" applyFill="1" applyBorder="1" applyAlignment="1">
      <alignment horizontal="center" vertical="center" wrapText="1"/>
    </xf>
    <xf numFmtId="0" fontId="7" fillId="3" borderId="110" xfId="0" applyFont="1" applyFill="1" applyBorder="1" applyAlignment="1">
      <alignment horizontal="center" vertical="center" wrapText="1"/>
    </xf>
    <xf numFmtId="0" fontId="7" fillId="3" borderId="113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6" fillId="5" borderId="104" xfId="0" applyFont="1" applyFill="1" applyBorder="1" applyAlignment="1">
      <alignment horizontal="center" vertical="center" wrapText="1"/>
    </xf>
    <xf numFmtId="0" fontId="7" fillId="0" borderId="104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vertical="center"/>
    </xf>
    <xf numFmtId="0" fontId="6" fillId="3" borderId="21" xfId="0" applyFont="1" applyFill="1" applyBorder="1" applyAlignment="1">
      <alignment vertical="center"/>
    </xf>
    <xf numFmtId="0" fontId="6" fillId="5" borderId="21" xfId="0" applyFont="1" applyFill="1" applyBorder="1" applyAlignment="1">
      <alignment horizontal="center" vertical="center"/>
    </xf>
    <xf numFmtId="0" fontId="7" fillId="3" borderId="99" xfId="0" applyFont="1" applyFill="1" applyBorder="1" applyAlignment="1">
      <alignment horizontal="center" vertical="center"/>
    </xf>
    <xf numFmtId="0" fontId="7" fillId="3" borderId="99" xfId="0" quotePrefix="1" applyFont="1" applyFill="1" applyBorder="1" applyAlignment="1">
      <alignment horizontal="center" vertical="center" wrapText="1"/>
    </xf>
    <xf numFmtId="0" fontId="7" fillId="3" borderId="99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6" fillId="3" borderId="108" xfId="0" applyFont="1" applyFill="1" applyBorder="1" applyAlignment="1">
      <alignment vertical="center" wrapText="1"/>
    </xf>
    <xf numFmtId="0" fontId="6" fillId="5" borderId="108" xfId="0" applyFont="1" applyFill="1" applyBorder="1" applyAlignment="1">
      <alignment horizontal="center" vertical="center"/>
    </xf>
    <xf numFmtId="0" fontId="7" fillId="3" borderId="108" xfId="0" applyFont="1" applyFill="1" applyBorder="1" applyAlignment="1">
      <alignment horizontal="center" vertical="center"/>
    </xf>
    <xf numFmtId="0" fontId="7" fillId="0" borderId="108" xfId="0" applyFont="1" applyFill="1" applyBorder="1" applyAlignment="1">
      <alignment horizontal="center" vertical="center" wrapText="1"/>
    </xf>
    <xf numFmtId="0" fontId="7" fillId="3" borderId="115" xfId="0" applyFont="1" applyFill="1" applyBorder="1" applyAlignment="1">
      <alignment horizontal="center" vertical="center" wrapText="1"/>
    </xf>
    <xf numFmtId="0" fontId="6" fillId="3" borderId="116" xfId="0" applyFont="1" applyFill="1" applyBorder="1" applyAlignment="1">
      <alignment vertical="center"/>
    </xf>
    <xf numFmtId="0" fontId="6" fillId="3" borderId="108" xfId="0" applyFont="1" applyFill="1" applyBorder="1" applyAlignment="1">
      <alignment vertical="center"/>
    </xf>
    <xf numFmtId="0" fontId="7" fillId="3" borderId="108" xfId="0" quotePrefix="1" applyFont="1" applyFill="1" applyBorder="1" applyAlignment="1">
      <alignment horizontal="center" vertical="center" wrapText="1"/>
    </xf>
    <xf numFmtId="0" fontId="7" fillId="3" borderId="115" xfId="0" applyFont="1" applyFill="1" applyBorder="1" applyAlignment="1">
      <alignment horizontal="center" vertical="center"/>
    </xf>
    <xf numFmtId="0" fontId="6" fillId="5" borderId="114" xfId="0" applyFont="1" applyFill="1" applyBorder="1" applyAlignment="1">
      <alignment horizontal="center" vertical="center"/>
    </xf>
    <xf numFmtId="0" fontId="9" fillId="3" borderId="108" xfId="0" applyFont="1" applyFill="1" applyBorder="1" applyAlignment="1">
      <alignment horizontal="center" vertical="center" wrapText="1"/>
    </xf>
    <xf numFmtId="0" fontId="7" fillId="0" borderId="108" xfId="0" quotePrefix="1" applyFont="1" applyFill="1" applyBorder="1" applyAlignment="1">
      <alignment horizontal="center" vertical="center" wrapText="1"/>
    </xf>
    <xf numFmtId="0" fontId="9" fillId="0" borderId="108" xfId="0" applyFont="1" applyFill="1" applyBorder="1" applyAlignment="1">
      <alignment horizontal="center" vertical="center" wrapText="1"/>
    </xf>
    <xf numFmtId="0" fontId="7" fillId="0" borderId="115" xfId="0" applyFont="1" applyFill="1" applyBorder="1" applyAlignment="1">
      <alignment horizontal="center" vertical="center"/>
    </xf>
    <xf numFmtId="0" fontId="6" fillId="3" borderId="114" xfId="0" applyFont="1" applyFill="1" applyBorder="1" applyAlignment="1">
      <alignment vertical="center"/>
    </xf>
    <xf numFmtId="0" fontId="6" fillId="5" borderId="109" xfId="0" applyFont="1" applyFill="1" applyBorder="1" applyAlignment="1">
      <alignment horizontal="center" vertical="center"/>
    </xf>
    <xf numFmtId="0" fontId="6" fillId="0" borderId="108" xfId="0" applyFont="1" applyFill="1" applyBorder="1" applyAlignment="1">
      <alignment vertical="center"/>
    </xf>
    <xf numFmtId="0" fontId="6" fillId="5" borderId="111" xfId="0" applyFont="1" applyFill="1" applyBorder="1" applyAlignment="1">
      <alignment horizontal="center" vertical="center"/>
    </xf>
    <xf numFmtId="0" fontId="6" fillId="0" borderId="104" xfId="0" applyFont="1" applyFill="1" applyBorder="1" applyAlignment="1">
      <alignment vertical="center"/>
    </xf>
    <xf numFmtId="0" fontId="6" fillId="5" borderId="10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/>
    </xf>
    <xf numFmtId="0" fontId="6" fillId="3" borderId="108" xfId="0" applyFont="1" applyFill="1" applyBorder="1" applyAlignment="1">
      <alignment horizontal="center" vertical="center"/>
    </xf>
    <xf numFmtId="0" fontId="6" fillId="5" borderId="99" xfId="0" applyFont="1" applyFill="1" applyBorder="1" applyAlignment="1">
      <alignment horizontal="center" vertical="center"/>
    </xf>
    <xf numFmtId="0" fontId="7" fillId="3" borderId="116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6" fillId="3" borderId="100" xfId="0" applyFont="1" applyFill="1" applyBorder="1" applyAlignment="1">
      <alignment vertical="center"/>
    </xf>
    <xf numFmtId="0" fontId="6" fillId="5" borderId="100" xfId="0" applyFont="1" applyFill="1" applyBorder="1" applyAlignment="1">
      <alignment horizontal="center" vertical="center"/>
    </xf>
    <xf numFmtId="0" fontId="6" fillId="0" borderId="114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108" xfId="0" applyFont="1" applyFill="1" applyBorder="1" applyAlignment="1">
      <alignment horizontal="left" vertical="center" wrapText="1"/>
    </xf>
    <xf numFmtId="0" fontId="6" fillId="5" borderId="108" xfId="0" applyFont="1" applyFill="1" applyBorder="1" applyAlignment="1">
      <alignment horizontal="center" vertical="center" wrapText="1"/>
    </xf>
    <xf numFmtId="0" fontId="7" fillId="0" borderId="108" xfId="0" quotePrefix="1" applyFont="1" applyFill="1" applyBorder="1" applyAlignment="1">
      <alignment horizontal="center" vertical="center"/>
    </xf>
    <xf numFmtId="0" fontId="7" fillId="0" borderId="11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4" xfId="0" applyFont="1" applyFill="1" applyBorder="1" applyAlignment="1">
      <alignment horizontal="left" vertical="center" wrapText="1"/>
    </xf>
    <xf numFmtId="0" fontId="7" fillId="0" borderId="104" xfId="0" quotePrefix="1" applyFont="1" applyFill="1" applyBorder="1" applyAlignment="1">
      <alignment horizontal="center" vertical="center"/>
    </xf>
    <xf numFmtId="0" fontId="7" fillId="0" borderId="104" xfId="0" quotePrefix="1" applyFont="1" applyFill="1" applyBorder="1" applyAlignment="1">
      <alignment horizontal="center" vertical="center" wrapText="1"/>
    </xf>
    <xf numFmtId="0" fontId="6" fillId="5" borderId="114" xfId="0" applyFont="1" applyFill="1" applyBorder="1" applyAlignment="1">
      <alignment horizontal="center" vertical="center" wrapText="1"/>
    </xf>
    <xf numFmtId="0" fontId="7" fillId="0" borderId="118" xfId="0" applyFont="1" applyFill="1" applyBorder="1" applyAlignment="1">
      <alignment horizontal="center" vertical="center" wrapText="1"/>
    </xf>
    <xf numFmtId="0" fontId="7" fillId="0" borderId="99" xfId="0" applyFont="1" applyFill="1" applyBorder="1" applyAlignment="1">
      <alignment horizontal="center" vertical="center" wrapText="1"/>
    </xf>
    <xf numFmtId="0" fontId="6" fillId="5" borderId="121" xfId="0" applyFont="1" applyFill="1" applyBorder="1" applyAlignment="1">
      <alignment horizontal="center" vertical="center" wrapText="1"/>
    </xf>
    <xf numFmtId="0" fontId="7" fillId="0" borderId="120" xfId="0" applyFont="1" applyFill="1" applyBorder="1" applyAlignment="1">
      <alignment horizontal="center" vertical="center" wrapText="1"/>
    </xf>
    <xf numFmtId="0" fontId="12" fillId="15" borderId="109" xfId="0" applyFont="1" applyFill="1" applyBorder="1" applyAlignment="1">
      <alignment horizontal="center" vertical="center" wrapText="1"/>
    </xf>
    <xf numFmtId="0" fontId="8" fillId="3" borderId="109" xfId="0" applyFont="1" applyFill="1" applyBorder="1" applyAlignment="1">
      <alignment horizontal="center" vertical="center" wrapText="1"/>
    </xf>
    <xf numFmtId="0" fontId="8" fillId="19" borderId="109" xfId="0" applyFont="1" applyFill="1" applyBorder="1" applyAlignment="1">
      <alignment horizontal="center" vertical="center" wrapText="1"/>
    </xf>
    <xf numFmtId="0" fontId="8" fillId="3" borderId="113" xfId="0" applyFont="1" applyFill="1" applyBorder="1" applyAlignment="1">
      <alignment horizontal="center" vertical="center" wrapText="1"/>
    </xf>
    <xf numFmtId="0" fontId="13" fillId="3" borderId="108" xfId="0" applyFont="1" applyFill="1" applyBorder="1" applyAlignment="1">
      <alignment horizontal="center" vertical="center" wrapText="1"/>
    </xf>
    <xf numFmtId="0" fontId="8" fillId="3" borderId="108" xfId="0" applyFont="1" applyFill="1" applyBorder="1" applyAlignment="1">
      <alignment horizontal="center" vertical="center" wrapText="1"/>
    </xf>
    <xf numFmtId="0" fontId="8" fillId="19" borderId="108" xfId="0" applyFont="1" applyFill="1" applyBorder="1" applyAlignment="1">
      <alignment horizontal="center" vertical="center" wrapText="1"/>
    </xf>
    <xf numFmtId="0" fontId="8" fillId="3" borderId="115" xfId="0" applyFont="1" applyFill="1" applyBorder="1" applyAlignment="1">
      <alignment horizontal="center" vertical="center" wrapText="1"/>
    </xf>
    <xf numFmtId="0" fontId="8" fillId="0" borderId="114" xfId="0" applyFont="1" applyFill="1" applyBorder="1" applyAlignment="1">
      <alignment vertical="center" wrapText="1"/>
    </xf>
    <xf numFmtId="0" fontId="8" fillId="3" borderId="104" xfId="0" applyFont="1" applyFill="1" applyBorder="1" applyAlignment="1">
      <alignment horizontal="center" vertical="center" wrapText="1"/>
    </xf>
    <xf numFmtId="0" fontId="8" fillId="19" borderId="104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8" fillId="3" borderId="20" xfId="0" applyFont="1" applyFill="1" applyBorder="1" applyAlignment="1">
      <alignment horizontal="center" vertical="center" wrapText="1"/>
    </xf>
    <xf numFmtId="0" fontId="8" fillId="19" borderId="108" xfId="0" applyFont="1" applyFill="1" applyBorder="1" applyAlignment="1">
      <alignment vertical="center"/>
    </xf>
    <xf numFmtId="0" fontId="13" fillId="19" borderId="108" xfId="0" applyFont="1" applyFill="1" applyBorder="1" applyAlignment="1">
      <alignment horizontal="center" vertical="center" wrapText="1"/>
    </xf>
    <xf numFmtId="0" fontId="8" fillId="19" borderId="115" xfId="0" applyFont="1" applyFill="1" applyBorder="1" applyAlignment="1">
      <alignment horizontal="center" vertical="center" wrapText="1"/>
    </xf>
    <xf numFmtId="0" fontId="8" fillId="0" borderId="108" xfId="0" applyFont="1" applyFill="1" applyBorder="1" applyAlignment="1">
      <alignment vertical="center"/>
    </xf>
    <xf numFmtId="0" fontId="8" fillId="0" borderId="114" xfId="0" applyFont="1" applyFill="1" applyBorder="1" applyAlignment="1">
      <alignment vertical="center"/>
    </xf>
    <xf numFmtId="0" fontId="8" fillId="0" borderId="104" xfId="0" applyFont="1" applyFill="1" applyBorder="1" applyAlignment="1">
      <alignment vertical="center"/>
    </xf>
    <xf numFmtId="0" fontId="8" fillId="3" borderId="99" xfId="0" applyFont="1" applyFill="1" applyBorder="1" applyAlignment="1">
      <alignment horizontal="center" vertical="center" wrapText="1"/>
    </xf>
    <xf numFmtId="0" fontId="8" fillId="19" borderId="9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08" xfId="0" applyFont="1" applyFill="1" applyBorder="1" applyAlignment="1">
      <alignment vertical="center"/>
    </xf>
    <xf numFmtId="0" fontId="8" fillId="20" borderId="109" xfId="0" applyFont="1" applyFill="1" applyBorder="1" applyAlignment="1">
      <alignment horizontal="center" vertical="center" wrapText="1"/>
    </xf>
    <xf numFmtId="0" fontId="8" fillId="20" borderId="113" xfId="0" applyFont="1" applyFill="1" applyBorder="1" applyAlignment="1">
      <alignment horizontal="center" vertical="center" wrapText="1"/>
    </xf>
    <xf numFmtId="0" fontId="12" fillId="15" borderId="108" xfId="0" applyFont="1" applyFill="1" applyBorder="1" applyAlignment="1">
      <alignment horizontal="center" vertical="center" wrapText="1"/>
    </xf>
    <xf numFmtId="0" fontId="11" fillId="3" borderId="108" xfId="0" applyFont="1" applyFill="1" applyBorder="1" applyAlignment="1">
      <alignment horizontal="center" vertical="center" wrapText="1"/>
    </xf>
    <xf numFmtId="0" fontId="24" fillId="28" borderId="54" xfId="0" applyFont="1" applyFill="1" applyBorder="1" applyAlignment="1">
      <alignment horizontal="center" vertical="center" wrapText="1"/>
    </xf>
    <xf numFmtId="0" fontId="24" fillId="28" borderId="58" xfId="0" applyFont="1" applyFill="1" applyBorder="1" applyAlignment="1">
      <alignment horizontal="center" vertical="center" wrapText="1"/>
    </xf>
    <xf numFmtId="0" fontId="24" fillId="28" borderId="57" xfId="0" applyFont="1" applyFill="1" applyBorder="1" applyAlignment="1">
      <alignment horizontal="center" vertical="center" wrapText="1"/>
    </xf>
    <xf numFmtId="0" fontId="24" fillId="28" borderId="56" xfId="0" applyFont="1" applyFill="1" applyBorder="1" applyAlignment="1">
      <alignment horizontal="center" vertical="center" wrapText="1"/>
    </xf>
    <xf numFmtId="0" fontId="24" fillId="28" borderId="55" xfId="0" applyFont="1" applyFill="1" applyBorder="1" applyAlignment="1">
      <alignment horizontal="center" vertical="center" wrapText="1"/>
    </xf>
    <xf numFmtId="0" fontId="24" fillId="28" borderId="53" xfId="0" applyFont="1" applyFill="1" applyBorder="1" applyAlignment="1">
      <alignment horizontal="center" vertical="center" wrapText="1"/>
    </xf>
    <xf numFmtId="0" fontId="24" fillId="0" borderId="62" xfId="0" applyFont="1" applyFill="1" applyBorder="1" applyAlignment="1">
      <alignment horizontal="center" vertical="center"/>
    </xf>
    <xf numFmtId="0" fontId="24" fillId="0" borderId="65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4" fillId="0" borderId="52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0" fontId="6" fillId="3" borderId="11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8" fillId="0" borderId="108" xfId="0" applyFont="1" applyFill="1" applyBorder="1" applyAlignment="1">
      <alignment horizontal="center" vertical="center" wrapText="1"/>
    </xf>
    <xf numFmtId="0" fontId="0" fillId="3" borderId="119" xfId="0" applyFill="1" applyBorder="1" applyAlignment="1">
      <alignment horizontal="center" vertical="center"/>
    </xf>
    <xf numFmtId="0" fontId="24" fillId="0" borderId="122" xfId="0" applyFont="1" applyBorder="1" applyAlignment="1">
      <alignment horizontal="center" vertical="center"/>
    </xf>
    <xf numFmtId="0" fontId="24" fillId="0" borderId="123" xfId="0" applyFont="1" applyBorder="1" applyAlignment="1">
      <alignment horizontal="center" vertical="center"/>
    </xf>
    <xf numFmtId="0" fontId="24" fillId="0" borderId="124" xfId="0" applyFont="1" applyBorder="1" applyAlignment="1">
      <alignment horizontal="center" vertical="center"/>
    </xf>
    <xf numFmtId="0" fontId="24" fillId="0" borderId="125" xfId="0" applyFont="1" applyBorder="1" applyAlignment="1">
      <alignment horizontal="center" vertical="center"/>
    </xf>
    <xf numFmtId="0" fontId="6" fillId="3" borderId="0" xfId="0" applyFont="1" applyFill="1">
      <alignment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6" fillId="9" borderId="6" xfId="0" applyFont="1" applyFill="1" applyBorder="1" applyAlignment="1">
      <alignment horizontal="center" vertical="center" wrapText="1"/>
    </xf>
    <xf numFmtId="0" fontId="7" fillId="11" borderId="104" xfId="0" applyFont="1" applyFill="1" applyBorder="1" applyAlignment="1">
      <alignment horizontal="center" vertical="center"/>
    </xf>
    <xf numFmtId="0" fontId="6" fillId="13" borderId="10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1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vertical="center" wrapText="1"/>
    </xf>
    <xf numFmtId="0" fontId="6" fillId="0" borderId="109" xfId="0" applyFont="1" applyFill="1" applyBorder="1" applyAlignment="1">
      <alignment horizontal="center" vertical="center" wrapText="1"/>
    </xf>
    <xf numFmtId="0" fontId="6" fillId="5" borderId="109" xfId="0" applyFont="1" applyFill="1" applyBorder="1" applyAlignment="1">
      <alignment horizontal="center" vertical="center" wrapText="1"/>
    </xf>
    <xf numFmtId="0" fontId="7" fillId="0" borderId="113" xfId="0" applyFont="1" applyFill="1" applyBorder="1" applyAlignment="1">
      <alignment horizontal="center" vertical="center" wrapText="1"/>
    </xf>
    <xf numFmtId="0" fontId="6" fillId="20" borderId="104" xfId="0" applyFont="1" applyFill="1" applyBorder="1" applyAlignment="1">
      <alignment horizontal="center" vertical="center" wrapText="1"/>
    </xf>
    <xf numFmtId="0" fontId="7" fillId="20" borderId="104" xfId="0" applyFont="1" applyFill="1" applyBorder="1" applyAlignment="1">
      <alignment horizontal="center" vertical="center"/>
    </xf>
    <xf numFmtId="0" fontId="7" fillId="20" borderId="104" xfId="0" applyFont="1" applyFill="1" applyBorder="1" applyAlignment="1">
      <alignment horizontal="center" vertical="center" wrapText="1"/>
    </xf>
    <xf numFmtId="0" fontId="7" fillId="20" borderId="14" xfId="0" applyFont="1" applyFill="1" applyBorder="1" applyAlignment="1">
      <alignment horizontal="center" vertical="center"/>
    </xf>
    <xf numFmtId="0" fontId="7" fillId="20" borderId="15" xfId="0" applyFont="1" applyFill="1" applyBorder="1" applyAlignment="1">
      <alignment horizontal="center" vertical="center" wrapText="1"/>
    </xf>
    <xf numFmtId="0" fontId="7" fillId="3" borderId="100" xfId="0" applyFont="1" applyFill="1" applyBorder="1" applyAlignment="1">
      <alignment horizontal="center" vertical="center" wrapText="1"/>
    </xf>
    <xf numFmtId="0" fontId="7" fillId="3" borderId="114" xfId="0" applyFont="1" applyFill="1" applyBorder="1" applyAlignment="1">
      <alignment horizontal="center" vertical="center" wrapText="1"/>
    </xf>
    <xf numFmtId="0" fontId="7" fillId="0" borderId="114" xfId="0" applyFont="1" applyFill="1" applyBorder="1" applyAlignment="1">
      <alignment horizontal="center" vertical="center" wrapText="1"/>
    </xf>
    <xf numFmtId="0" fontId="37" fillId="3" borderId="108" xfId="0" applyFont="1" applyFill="1" applyBorder="1" applyAlignment="1">
      <alignment vertical="center"/>
    </xf>
    <xf numFmtId="0" fontId="35" fillId="0" borderId="108" xfId="0" applyFont="1" applyFill="1" applyBorder="1" applyAlignment="1">
      <alignment horizontal="center" vertical="center"/>
    </xf>
    <xf numFmtId="0" fontId="37" fillId="0" borderId="108" xfId="0" applyFont="1" applyFill="1" applyBorder="1" applyAlignment="1">
      <alignment horizontal="center" vertical="center" wrapText="1"/>
    </xf>
    <xf numFmtId="0" fontId="35" fillId="3" borderId="108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35" fillId="0" borderId="108" xfId="0" applyFont="1" applyFill="1" applyBorder="1" applyAlignment="1">
      <alignment horizontal="center" vertical="center" wrapText="1"/>
    </xf>
    <xf numFmtId="0" fontId="35" fillId="3" borderId="108" xfId="0" applyFont="1" applyFill="1" applyBorder="1" applyAlignment="1">
      <alignment horizontal="center" vertical="center"/>
    </xf>
    <xf numFmtId="0" fontId="38" fillId="3" borderId="108" xfId="0" applyFont="1" applyFill="1" applyBorder="1" applyAlignment="1">
      <alignment horizontal="center" vertical="center" wrapText="1"/>
    </xf>
    <xf numFmtId="0" fontId="35" fillId="3" borderId="114" xfId="0" applyFont="1" applyFill="1" applyBorder="1" applyAlignment="1">
      <alignment horizontal="center" vertical="center" wrapText="1"/>
    </xf>
    <xf numFmtId="0" fontId="37" fillId="3" borderId="108" xfId="0" applyFont="1" applyFill="1" applyBorder="1" applyAlignment="1">
      <alignment horizontal="center" vertical="center" wrapText="1"/>
    </xf>
    <xf numFmtId="0" fontId="35" fillId="3" borderId="99" xfId="0" applyFont="1" applyFill="1" applyBorder="1" applyAlignment="1">
      <alignment horizontal="center" vertical="center" wrapText="1"/>
    </xf>
    <xf numFmtId="0" fontId="35" fillId="3" borderId="11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8" fillId="0" borderId="109" xfId="0" applyFont="1" applyFill="1" applyBorder="1" applyAlignment="1">
      <alignment horizontal="center" vertical="center" wrapText="1"/>
    </xf>
    <xf numFmtId="0" fontId="40" fillId="3" borderId="108" xfId="0" applyFont="1" applyFill="1" applyBorder="1" applyAlignment="1">
      <alignment horizontal="center" vertical="center" wrapText="1"/>
    </xf>
    <xf numFmtId="0" fontId="39" fillId="3" borderId="108" xfId="0" applyFont="1" applyFill="1" applyBorder="1" applyAlignment="1">
      <alignment horizontal="center" vertical="center" wrapText="1"/>
    </xf>
    <xf numFmtId="0" fontId="39" fillId="19" borderId="108" xfId="0" applyFont="1" applyFill="1" applyBorder="1" applyAlignment="1">
      <alignment horizontal="center" vertical="center" wrapText="1"/>
    </xf>
    <xf numFmtId="0" fontId="39" fillId="3" borderId="115" xfId="0" applyFont="1" applyFill="1" applyBorder="1" applyAlignment="1">
      <alignment horizontal="center" vertical="center" wrapText="1"/>
    </xf>
    <xf numFmtId="0" fontId="40" fillId="3" borderId="104" xfId="0" applyFont="1" applyFill="1" applyBorder="1" applyAlignment="1">
      <alignment horizontal="center" vertical="center" wrapText="1"/>
    </xf>
    <xf numFmtId="0" fontId="39" fillId="3" borderId="104" xfId="0" applyFont="1" applyFill="1" applyBorder="1" applyAlignment="1">
      <alignment horizontal="center" vertical="center" wrapText="1"/>
    </xf>
    <xf numFmtId="0" fontId="39" fillId="19" borderId="104" xfId="0" applyFont="1" applyFill="1" applyBorder="1" applyAlignment="1">
      <alignment horizontal="center" vertical="center" wrapText="1"/>
    </xf>
    <xf numFmtId="0" fontId="39" fillId="3" borderId="15" xfId="0" applyFont="1" applyFill="1" applyBorder="1" applyAlignment="1">
      <alignment horizontal="center" vertical="center" wrapText="1"/>
    </xf>
    <xf numFmtId="0" fontId="39" fillId="0" borderId="114" xfId="0" applyFont="1" applyFill="1" applyBorder="1" applyAlignment="1">
      <alignment vertical="center"/>
    </xf>
    <xf numFmtId="0" fontId="40" fillId="0" borderId="108" xfId="0" applyFont="1" applyFill="1" applyBorder="1" applyAlignment="1">
      <alignment vertical="center"/>
    </xf>
    <xf numFmtId="0" fontId="24" fillId="28" borderId="59" xfId="0" applyFont="1" applyFill="1" applyBorder="1" applyAlignment="1">
      <alignment horizontal="center" vertical="center" wrapText="1"/>
    </xf>
    <xf numFmtId="0" fontId="24" fillId="0" borderId="126" xfId="0" applyFont="1" applyBorder="1" applyAlignment="1">
      <alignment horizontal="center" vertical="center"/>
    </xf>
    <xf numFmtId="0" fontId="24" fillId="0" borderId="127" xfId="0" applyFont="1" applyBorder="1" applyAlignment="1">
      <alignment horizontal="center" vertical="center"/>
    </xf>
    <xf numFmtId="0" fontId="8" fillId="0" borderId="108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0" borderId="109" xfId="0" applyFont="1" applyFill="1" applyBorder="1" applyAlignment="1">
      <alignment vertical="center"/>
    </xf>
    <xf numFmtId="0" fontId="13" fillId="3" borderId="14" xfId="0" applyFont="1" applyFill="1" applyBorder="1" applyAlignment="1">
      <alignment horizontal="center" vertical="center" wrapText="1"/>
    </xf>
    <xf numFmtId="0" fontId="8" fillId="19" borderId="14" xfId="0" applyFont="1" applyFill="1" applyBorder="1" applyAlignment="1">
      <alignment horizontal="center" vertical="center" wrapText="1"/>
    </xf>
    <xf numFmtId="0" fontId="24" fillId="0" borderId="64" xfId="0" applyFont="1" applyFill="1" applyBorder="1" applyAlignment="1">
      <alignment horizontal="center" vertical="center"/>
    </xf>
    <xf numFmtId="0" fontId="24" fillId="3" borderId="61" xfId="0" applyFont="1" applyFill="1" applyBorder="1" applyAlignment="1">
      <alignment horizontal="center" vertical="center"/>
    </xf>
    <xf numFmtId="0" fontId="24" fillId="3" borderId="128" xfId="0" applyFont="1" applyFill="1" applyBorder="1" applyAlignment="1">
      <alignment horizontal="center" vertical="center"/>
    </xf>
    <xf numFmtId="0" fontId="24" fillId="0" borderId="128" xfId="0" applyFont="1" applyBorder="1" applyAlignment="1">
      <alignment horizontal="center" vertical="center"/>
    </xf>
    <xf numFmtId="0" fontId="24" fillId="20" borderId="129" xfId="0" applyFont="1" applyFill="1" applyBorder="1" applyAlignment="1">
      <alignment horizontal="center" vertical="center"/>
    </xf>
    <xf numFmtId="0" fontId="24" fillId="0" borderId="71" xfId="0" applyFont="1" applyFill="1" applyBorder="1" applyAlignment="1">
      <alignment horizontal="center" vertical="center"/>
    </xf>
    <xf numFmtId="0" fontId="24" fillId="0" borderId="132" xfId="0" applyFont="1" applyFill="1" applyBorder="1" applyAlignment="1">
      <alignment horizontal="center" vertical="center"/>
    </xf>
    <xf numFmtId="0" fontId="24" fillId="20" borderId="131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 wrapText="1"/>
    </xf>
    <xf numFmtId="0" fontId="24" fillId="20" borderId="132" xfId="0" applyFont="1" applyFill="1" applyBorder="1" applyAlignment="1">
      <alignment horizontal="center" vertical="center"/>
    </xf>
    <xf numFmtId="0" fontId="28" fillId="20" borderId="135" xfId="0" applyFont="1" applyFill="1" applyBorder="1" applyAlignment="1">
      <alignment horizontal="center" vertical="center" wrapText="1" readingOrder="1"/>
    </xf>
    <xf numFmtId="0" fontId="28" fillId="20" borderId="138" xfId="0" applyFont="1" applyFill="1" applyBorder="1" applyAlignment="1">
      <alignment horizontal="center" vertical="center" wrapText="1" readingOrder="1"/>
    </xf>
    <xf numFmtId="0" fontId="28" fillId="20" borderId="145" xfId="0" applyFont="1" applyFill="1" applyBorder="1" applyAlignment="1">
      <alignment horizontal="center" vertical="center" wrapText="1" readingOrder="1"/>
    </xf>
    <xf numFmtId="0" fontId="18" fillId="11" borderId="135" xfId="0" applyFont="1" applyFill="1" applyBorder="1" applyAlignment="1">
      <alignment horizontal="center" vertical="center" wrapText="1" readingOrder="1"/>
    </xf>
    <xf numFmtId="0" fontId="20" fillId="11" borderId="135" xfId="0" applyFont="1" applyFill="1" applyBorder="1" applyAlignment="1">
      <alignment horizontal="center" vertical="center" wrapText="1" readingOrder="1"/>
    </xf>
    <xf numFmtId="0" fontId="43" fillId="11" borderId="135" xfId="0" applyFont="1" applyFill="1" applyBorder="1" applyAlignment="1">
      <alignment horizontal="center" vertical="center" wrapText="1" readingOrder="1"/>
    </xf>
    <xf numFmtId="0" fontId="22" fillId="11" borderId="135" xfId="0" applyFont="1" applyFill="1" applyBorder="1" applyAlignment="1">
      <alignment horizontal="center" vertical="center" wrapText="1" readingOrder="1"/>
    </xf>
    <xf numFmtId="0" fontId="22" fillId="0" borderId="143" xfId="0" applyFont="1" applyFill="1" applyBorder="1" applyAlignment="1">
      <alignment horizontal="center" vertical="center" wrapText="1"/>
    </xf>
    <xf numFmtId="0" fontId="22" fillId="11" borderId="138" xfId="0" applyFont="1" applyFill="1" applyBorder="1" applyAlignment="1">
      <alignment horizontal="center" vertical="center" wrapText="1" readingOrder="1"/>
    </xf>
    <xf numFmtId="0" fontId="22" fillId="11" borderId="145" xfId="0" applyFont="1" applyFill="1" applyBorder="1" applyAlignment="1">
      <alignment horizontal="center" vertical="center" wrapText="1" readingOrder="1"/>
    </xf>
    <xf numFmtId="0" fontId="25" fillId="11" borderId="139" xfId="0" applyFont="1" applyFill="1" applyBorder="1" applyAlignment="1">
      <alignment horizontal="center" vertical="center" wrapText="1" readingOrder="1"/>
    </xf>
    <xf numFmtId="0" fontId="26" fillId="11" borderId="139" xfId="0" applyFont="1" applyFill="1" applyBorder="1" applyAlignment="1">
      <alignment horizontal="center" vertical="center" wrapText="1" readingOrder="1"/>
    </xf>
    <xf numFmtId="0" fontId="16" fillId="11" borderId="139" xfId="0" applyFont="1" applyFill="1" applyBorder="1" applyAlignment="1">
      <alignment horizontal="center" vertical="center" wrapText="1" readingOrder="1"/>
    </xf>
    <xf numFmtId="0" fontId="27" fillId="11" borderId="139" xfId="0" applyFont="1" applyFill="1" applyBorder="1" applyAlignment="1">
      <alignment horizontal="center" vertical="center" wrapText="1" readingOrder="1"/>
    </xf>
    <xf numFmtId="0" fontId="13" fillId="0" borderId="46" xfId="0" applyFont="1" applyBorder="1" applyAlignment="1">
      <alignment horizontal="center" vertical="center" wrapText="1"/>
    </xf>
    <xf numFmtId="0" fontId="29" fillId="22" borderId="148" xfId="0" applyFont="1" applyFill="1" applyBorder="1" applyAlignment="1">
      <alignment horizontal="center" vertical="center" wrapText="1" readingOrder="1"/>
    </xf>
    <xf numFmtId="0" fontId="29" fillId="5" borderId="148" xfId="0" quotePrefix="1" applyFont="1" applyFill="1" applyBorder="1" applyAlignment="1">
      <alignment horizontal="center" vertical="center" wrapText="1" readingOrder="1"/>
    </xf>
    <xf numFmtId="0" fontId="29" fillId="22" borderId="149" xfId="0" applyFont="1" applyFill="1" applyBorder="1" applyAlignment="1">
      <alignment horizontal="center" vertical="center" wrapText="1" readingOrder="1"/>
    </xf>
    <xf numFmtId="0" fontId="28" fillId="0" borderId="46" xfId="0" applyFont="1" applyFill="1" applyBorder="1" applyAlignment="1">
      <alignment horizontal="center" vertical="center" wrapText="1"/>
    </xf>
    <xf numFmtId="0" fontId="29" fillId="22" borderId="47" xfId="0" applyFont="1" applyFill="1" applyBorder="1" applyAlignment="1">
      <alignment horizontal="center" vertical="center" wrapText="1" readingOrder="1"/>
    </xf>
    <xf numFmtId="0" fontId="13" fillId="0" borderId="56" xfId="0" applyFont="1" applyBorder="1" applyAlignment="1">
      <alignment horizontal="center" vertical="center" wrapText="1"/>
    </xf>
    <xf numFmtId="0" fontId="29" fillId="22" borderId="54" xfId="0" applyFont="1" applyFill="1" applyBorder="1" applyAlignment="1">
      <alignment horizontal="center" vertical="center" wrapText="1" readingOrder="1"/>
    </xf>
    <xf numFmtId="0" fontId="29" fillId="5" borderId="54" xfId="0" quotePrefix="1" applyFont="1" applyFill="1" applyBorder="1" applyAlignment="1">
      <alignment horizontal="center" vertical="center" wrapText="1" readingOrder="1"/>
    </xf>
    <xf numFmtId="0" fontId="29" fillId="22" borderId="58" xfId="0" applyFont="1" applyFill="1" applyBorder="1" applyAlignment="1">
      <alignment horizontal="center" vertical="center" wrapText="1" readingOrder="1"/>
    </xf>
    <xf numFmtId="0" fontId="28" fillId="0" borderId="56" xfId="0" applyFont="1" applyFill="1" applyBorder="1" applyAlignment="1">
      <alignment horizontal="center" vertical="center" wrapText="1"/>
    </xf>
    <xf numFmtId="0" fontId="29" fillId="22" borderId="57" xfId="0" applyFont="1" applyFill="1" applyBorder="1" applyAlignment="1">
      <alignment horizontal="center" vertical="center" wrapText="1" readingOrder="1"/>
    </xf>
    <xf numFmtId="0" fontId="29" fillId="22" borderId="150" xfId="0" applyFont="1" applyFill="1" applyBorder="1" applyAlignment="1">
      <alignment horizontal="center" vertical="center" wrapText="1" readingOrder="1"/>
    </xf>
    <xf numFmtId="0" fontId="29" fillId="5" borderId="150" xfId="0" quotePrefix="1" applyFont="1" applyFill="1" applyBorder="1" applyAlignment="1">
      <alignment horizontal="center" vertical="center" wrapText="1" readingOrder="1"/>
    </xf>
    <xf numFmtId="0" fontId="29" fillId="22" borderId="151" xfId="0" applyFont="1" applyFill="1" applyBorder="1" applyAlignment="1">
      <alignment horizontal="center" vertical="center" wrapText="1" readingOrder="1"/>
    </xf>
    <xf numFmtId="0" fontId="22" fillId="5" borderId="152" xfId="0" applyFont="1" applyFill="1" applyBorder="1" applyAlignment="1">
      <alignment horizontal="center" vertical="center" wrapText="1"/>
    </xf>
    <xf numFmtId="0" fontId="29" fillId="5" borderId="153" xfId="0" applyFont="1" applyFill="1" applyBorder="1" applyAlignment="1">
      <alignment horizontal="center" vertical="center" wrapText="1" readingOrder="1"/>
    </xf>
    <xf numFmtId="0" fontId="29" fillId="5" borderId="150" xfId="0" applyFont="1" applyFill="1" applyBorder="1" applyAlignment="1">
      <alignment horizontal="center" vertical="center" wrapText="1" readingOrder="1"/>
    </xf>
    <xf numFmtId="0" fontId="29" fillId="5" borderId="151" xfId="0" applyFont="1" applyFill="1" applyBorder="1" applyAlignment="1">
      <alignment horizontal="center" vertical="center" wrapText="1" readingOrder="1"/>
    </xf>
    <xf numFmtId="0" fontId="29" fillId="23" borderId="148" xfId="0" applyFont="1" applyFill="1" applyBorder="1" applyAlignment="1">
      <alignment horizontal="center" vertical="center" wrapText="1" readingOrder="1"/>
    </xf>
    <xf numFmtId="0" fontId="29" fillId="23" borderId="149" xfId="0" applyFont="1" applyFill="1" applyBorder="1" applyAlignment="1">
      <alignment horizontal="center" vertical="center" wrapText="1" readingOrder="1"/>
    </xf>
    <xf numFmtId="0" fontId="15" fillId="3" borderId="39" xfId="0" applyFont="1" applyFill="1" applyBorder="1">
      <alignment vertical="center"/>
    </xf>
    <xf numFmtId="0" fontId="29" fillId="23" borderId="150" xfId="0" applyFont="1" applyFill="1" applyBorder="1" applyAlignment="1">
      <alignment horizontal="center" vertical="center" wrapText="1" readingOrder="1"/>
    </xf>
    <xf numFmtId="0" fontId="29" fillId="23" borderId="151" xfId="0" applyFont="1" applyFill="1" applyBorder="1" applyAlignment="1">
      <alignment horizontal="center" vertical="center" wrapText="1" readingOrder="1"/>
    </xf>
    <xf numFmtId="0" fontId="28" fillId="0" borderId="152" xfId="0" applyFont="1" applyFill="1" applyBorder="1" applyAlignment="1">
      <alignment horizontal="center" vertical="center" wrapText="1"/>
    </xf>
    <xf numFmtId="0" fontId="29" fillId="22" borderId="153" xfId="0" applyFont="1" applyFill="1" applyBorder="1" applyAlignment="1">
      <alignment horizontal="center" vertical="center" wrapText="1" readingOrder="1"/>
    </xf>
    <xf numFmtId="0" fontId="29" fillId="23" borderId="54" xfId="0" applyFont="1" applyFill="1" applyBorder="1" applyAlignment="1">
      <alignment horizontal="center" vertical="center" wrapText="1" readingOrder="1"/>
    </xf>
    <xf numFmtId="0" fontId="29" fillId="23" borderId="58" xfId="0" applyFont="1" applyFill="1" applyBorder="1" applyAlignment="1">
      <alignment horizontal="center" vertical="center" wrapText="1" readingOrder="1"/>
    </xf>
    <xf numFmtId="0" fontId="13" fillId="0" borderId="155" xfId="0" applyFont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 wrapText="1"/>
    </xf>
    <xf numFmtId="0" fontId="29" fillId="22" borderId="28" xfId="0" applyFont="1" applyFill="1" applyBorder="1" applyAlignment="1">
      <alignment horizontal="center" vertical="center" wrapText="1" readingOrder="1"/>
    </xf>
    <xf numFmtId="0" fontId="29" fillId="5" borderId="28" xfId="0" quotePrefix="1" applyFont="1" applyFill="1" applyBorder="1" applyAlignment="1">
      <alignment horizontal="center" vertical="center" wrapText="1" readingOrder="1"/>
    </xf>
    <xf numFmtId="0" fontId="29" fillId="22" borderId="156" xfId="0" applyFont="1" applyFill="1" applyBorder="1" applyAlignment="1">
      <alignment horizontal="center" vertical="center" wrapText="1" readingOrder="1"/>
    </xf>
    <xf numFmtId="0" fontId="28" fillId="0" borderId="157" xfId="0" applyFont="1" applyFill="1" applyBorder="1" applyAlignment="1">
      <alignment horizontal="center" vertical="center" wrapText="1"/>
    </xf>
    <xf numFmtId="0" fontId="29" fillId="22" borderId="158" xfId="0" applyFont="1" applyFill="1" applyBorder="1" applyAlignment="1">
      <alignment horizontal="center" vertical="center" wrapText="1" readingOrder="1"/>
    </xf>
    <xf numFmtId="0" fontId="29" fillId="5" borderId="47" xfId="0" applyFont="1" applyFill="1" applyBorder="1" applyAlignment="1">
      <alignment horizontal="center" vertical="center" wrapText="1" readingOrder="1"/>
    </xf>
    <xf numFmtId="0" fontId="29" fillId="5" borderId="148" xfId="0" applyFont="1" applyFill="1" applyBorder="1" applyAlignment="1">
      <alignment horizontal="center" vertical="center" wrapText="1" readingOrder="1"/>
    </xf>
    <xf numFmtId="0" fontId="29" fillId="5" borderId="149" xfId="0" applyFont="1" applyFill="1" applyBorder="1" applyAlignment="1">
      <alignment horizontal="center" vertical="center" wrapText="1" readingOrder="1"/>
    </xf>
    <xf numFmtId="0" fontId="29" fillId="24" borderId="54" xfId="0" applyFont="1" applyFill="1" applyBorder="1" applyAlignment="1">
      <alignment horizontal="center" vertical="center" wrapText="1" readingOrder="1"/>
    </xf>
    <xf numFmtId="0" fontId="29" fillId="24" borderId="58" xfId="0" applyFont="1" applyFill="1" applyBorder="1" applyAlignment="1">
      <alignment horizontal="center" vertical="center" wrapText="1" readingOrder="1"/>
    </xf>
    <xf numFmtId="0" fontId="29" fillId="5" borderId="58" xfId="0" applyFont="1" applyFill="1" applyBorder="1" applyAlignment="1">
      <alignment horizontal="center" vertical="center" wrapText="1" readingOrder="1"/>
    </xf>
    <xf numFmtId="0" fontId="29" fillId="5" borderId="57" xfId="0" quotePrefix="1" applyFont="1" applyFill="1" applyBorder="1" applyAlignment="1">
      <alignment horizontal="center" vertical="center" wrapText="1" readingOrder="1"/>
    </xf>
    <xf numFmtId="0" fontId="29" fillId="5" borderId="54" xfId="0" applyFont="1" applyFill="1" applyBorder="1" applyAlignment="1">
      <alignment horizontal="center" vertical="center" wrapText="1" readingOrder="1"/>
    </xf>
    <xf numFmtId="0" fontId="29" fillId="24" borderId="150" xfId="0" applyFont="1" applyFill="1" applyBorder="1" applyAlignment="1">
      <alignment horizontal="center" vertical="center" wrapText="1" readingOrder="1"/>
    </xf>
    <xf numFmtId="0" fontId="29" fillId="24" borderId="151" xfId="0" applyFont="1" applyFill="1" applyBorder="1" applyAlignment="1">
      <alignment horizontal="center" vertical="center" wrapText="1" readingOrder="1"/>
    </xf>
    <xf numFmtId="0" fontId="22" fillId="3" borderId="0" xfId="0" applyFont="1" applyFill="1" applyBorder="1" applyAlignment="1">
      <alignment horizontal="left" vertical="center" wrapText="1"/>
    </xf>
    <xf numFmtId="0" fontId="28" fillId="0" borderId="143" xfId="0" applyFont="1" applyFill="1" applyBorder="1" applyAlignment="1">
      <alignment horizontal="center" vertical="center" wrapText="1"/>
    </xf>
    <xf numFmtId="0" fontId="28" fillId="0" borderId="135" xfId="0" applyFont="1" applyFill="1" applyBorder="1" applyAlignment="1">
      <alignment horizontal="center" vertical="center" wrapText="1"/>
    </xf>
    <xf numFmtId="0" fontId="29" fillId="22" borderId="138" xfId="0" applyFont="1" applyFill="1" applyBorder="1" applyAlignment="1">
      <alignment horizontal="center" vertical="center" wrapText="1" readingOrder="1"/>
    </xf>
    <xf numFmtId="0" fontId="29" fillId="22" borderId="135" xfId="0" applyFont="1" applyFill="1" applyBorder="1" applyAlignment="1">
      <alignment horizontal="center" vertical="center" wrapText="1" readingOrder="1"/>
    </xf>
    <xf numFmtId="0" fontId="29" fillId="22" borderId="145" xfId="0" applyFont="1" applyFill="1" applyBorder="1" applyAlignment="1">
      <alignment horizontal="center" vertical="center" wrapText="1" readingOrder="1"/>
    </xf>
    <xf numFmtId="0" fontId="28" fillId="0" borderId="11" xfId="0" applyFont="1" applyFill="1" applyBorder="1" applyAlignment="1">
      <alignment horizontal="center" vertical="center" wrapText="1"/>
    </xf>
    <xf numFmtId="0" fontId="29" fillId="22" borderId="161" xfId="0" applyFont="1" applyFill="1" applyBorder="1" applyAlignment="1">
      <alignment horizontal="center" vertical="center" wrapText="1" readingOrder="1"/>
    </xf>
    <xf numFmtId="0" fontId="29" fillId="22" borderId="160" xfId="0" applyFont="1" applyFill="1" applyBorder="1" applyAlignment="1">
      <alignment horizontal="center" vertical="center" wrapText="1" readingOrder="1"/>
    </xf>
    <xf numFmtId="0" fontId="29" fillId="22" borderId="162" xfId="0" applyFont="1" applyFill="1" applyBorder="1" applyAlignment="1">
      <alignment horizontal="center" vertical="center" wrapText="1" readingOrder="1"/>
    </xf>
    <xf numFmtId="0" fontId="24" fillId="0" borderId="84" xfId="0" applyFont="1" applyFill="1" applyBorder="1" applyAlignment="1">
      <alignment horizontal="center" vertical="center"/>
    </xf>
    <xf numFmtId="0" fontId="33" fillId="26" borderId="163" xfId="0" applyFont="1" applyFill="1" applyBorder="1" applyAlignment="1">
      <alignment horizontal="center" vertical="center"/>
    </xf>
    <xf numFmtId="0" fontId="24" fillId="14" borderId="164" xfId="0" applyFont="1" applyFill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4" fillId="14" borderId="60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24" fillId="28" borderId="60" xfId="0" applyFont="1" applyFill="1" applyBorder="1" applyAlignment="1">
      <alignment horizontal="center" vertical="center" wrapText="1"/>
    </xf>
    <xf numFmtId="0" fontId="24" fillId="0" borderId="165" xfId="0" applyFont="1" applyBorder="1" applyAlignment="1">
      <alignment horizontal="center" vertical="center"/>
    </xf>
    <xf numFmtId="0" fontId="24" fillId="0" borderId="166" xfId="0" applyFont="1" applyBorder="1" applyAlignment="1">
      <alignment horizontal="center" vertical="center"/>
    </xf>
    <xf numFmtId="0" fontId="33" fillId="26" borderId="159" xfId="0" applyFont="1" applyFill="1" applyBorder="1" applyAlignment="1">
      <alignment horizontal="center" vertical="center"/>
    </xf>
    <xf numFmtId="0" fontId="24" fillId="0" borderId="167" xfId="0" applyFont="1" applyBorder="1" applyAlignment="1">
      <alignment horizontal="center" vertical="center"/>
    </xf>
    <xf numFmtId="0" fontId="33" fillId="26" borderId="162" xfId="0" applyFont="1" applyFill="1" applyBorder="1" applyAlignment="1">
      <alignment horizontal="center" vertical="center"/>
    </xf>
    <xf numFmtId="0" fontId="33" fillId="26" borderId="160" xfId="0" applyFont="1" applyFill="1" applyBorder="1" applyAlignment="1">
      <alignment horizontal="center" vertical="center"/>
    </xf>
    <xf numFmtId="0" fontId="24" fillId="0" borderId="168" xfId="0" applyFont="1" applyBorder="1" applyAlignment="1">
      <alignment horizontal="center" vertical="center"/>
    </xf>
    <xf numFmtId="0" fontId="33" fillId="26" borderId="161" xfId="0" applyFont="1" applyFill="1" applyBorder="1" applyAlignment="1">
      <alignment horizontal="center" vertical="center"/>
    </xf>
    <xf numFmtId="0" fontId="24" fillId="3" borderId="60" xfId="0" applyNumberFormat="1" applyFont="1" applyFill="1" applyBorder="1" applyAlignment="1">
      <alignment horizontal="center" vertical="center"/>
    </xf>
    <xf numFmtId="0" fontId="33" fillId="26" borderId="169" xfId="0" applyFont="1" applyFill="1" applyBorder="1" applyAlignment="1">
      <alignment horizontal="center" vertical="center"/>
    </xf>
    <xf numFmtId="0" fontId="24" fillId="0" borderId="170" xfId="0" applyFont="1" applyBorder="1" applyAlignment="1">
      <alignment horizontal="center" vertical="center"/>
    </xf>
    <xf numFmtId="0" fontId="33" fillId="27" borderId="171" xfId="0" applyFont="1" applyFill="1" applyBorder="1" applyAlignment="1">
      <alignment horizontal="center" vertical="center"/>
    </xf>
    <xf numFmtId="0" fontId="33" fillId="27" borderId="160" xfId="0" applyFont="1" applyFill="1" applyBorder="1" applyAlignment="1">
      <alignment horizontal="center" vertical="center"/>
    </xf>
    <xf numFmtId="0" fontId="33" fillId="27" borderId="172" xfId="0" applyFont="1" applyFill="1" applyBorder="1" applyAlignment="1">
      <alignment horizontal="center" vertical="center"/>
    </xf>
    <xf numFmtId="0" fontId="33" fillId="27" borderId="162" xfId="0" applyFont="1" applyFill="1" applyBorder="1" applyAlignment="1">
      <alignment horizontal="center" vertical="center"/>
    </xf>
    <xf numFmtId="0" fontId="33" fillId="25" borderId="172" xfId="0" applyFont="1" applyFill="1" applyBorder="1" applyAlignment="1">
      <alignment horizontal="center" vertical="center"/>
    </xf>
    <xf numFmtId="0" fontId="33" fillId="25" borderId="160" xfId="0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24" fillId="3" borderId="0" xfId="1" applyFont="1" applyFill="1" applyAlignment="1">
      <alignment horizontal="center" vertical="center"/>
    </xf>
    <xf numFmtId="0" fontId="31" fillId="3" borderId="0" xfId="1" applyFont="1" applyFill="1" applyBorder="1" applyAlignment="1">
      <alignment horizontal="left" vertical="center" wrapText="1"/>
    </xf>
    <xf numFmtId="0" fontId="5" fillId="3" borderId="0" xfId="1" applyFont="1" applyFill="1" applyAlignment="1">
      <alignment horizontal="left" vertical="center"/>
    </xf>
    <xf numFmtId="0" fontId="46" fillId="3" borderId="0" xfId="1" applyFont="1" applyFill="1" applyBorder="1" applyAlignment="1">
      <alignment horizontal="left" wrapText="1"/>
    </xf>
    <xf numFmtId="0" fontId="47" fillId="3" borderId="0" xfId="1" applyFont="1" applyFill="1" applyAlignment="1">
      <alignment horizontal="left" vertical="center"/>
    </xf>
    <xf numFmtId="0" fontId="48" fillId="3" borderId="0" xfId="1" applyFont="1" applyFill="1" applyAlignment="1">
      <alignment horizontal="left"/>
    </xf>
    <xf numFmtId="0" fontId="53" fillId="11" borderId="184" xfId="1" applyFont="1" applyFill="1" applyBorder="1" applyAlignment="1">
      <alignment horizontal="center" vertical="center"/>
    </xf>
    <xf numFmtId="0" fontId="53" fillId="12" borderId="184" xfId="1" applyFont="1" applyFill="1" applyBorder="1" applyAlignment="1">
      <alignment horizontal="center" vertical="center"/>
    </xf>
    <xf numFmtId="0" fontId="53" fillId="12" borderId="184" xfId="1" applyFont="1" applyFill="1" applyBorder="1" applyAlignment="1">
      <alignment horizontal="center" vertical="center" wrapText="1"/>
    </xf>
    <xf numFmtId="0" fontId="53" fillId="14" borderId="184" xfId="1" applyFont="1" applyFill="1" applyBorder="1" applyAlignment="1">
      <alignment horizontal="center" vertical="center" wrapText="1"/>
    </xf>
    <xf numFmtId="0" fontId="54" fillId="14" borderId="184" xfId="1" applyFont="1" applyFill="1" applyBorder="1" applyAlignment="1">
      <alignment horizontal="center" vertical="center" wrapText="1"/>
    </xf>
    <xf numFmtId="0" fontId="53" fillId="14" borderId="187" xfId="1" applyFont="1" applyFill="1" applyBorder="1" applyAlignment="1">
      <alignment horizontal="center" vertical="center" wrapText="1"/>
    </xf>
    <xf numFmtId="0" fontId="55" fillId="3" borderId="188" xfId="1" applyFont="1" applyFill="1" applyBorder="1" applyAlignment="1">
      <alignment horizontal="center" vertical="center"/>
    </xf>
    <xf numFmtId="0" fontId="56" fillId="3" borderId="190" xfId="1" applyFont="1" applyFill="1" applyBorder="1" applyAlignment="1">
      <alignment horizontal="center" vertical="center" wrapText="1"/>
    </xf>
    <xf numFmtId="0" fontId="57" fillId="3" borderId="191" xfId="1" applyFont="1" applyFill="1" applyBorder="1" applyAlignment="1">
      <alignment horizontal="center" vertical="center"/>
    </xf>
    <xf numFmtId="0" fontId="57" fillId="3" borderId="191" xfId="1" applyFont="1" applyFill="1" applyBorder="1" applyAlignment="1">
      <alignment horizontal="center" vertical="center" wrapText="1"/>
    </xf>
    <xf numFmtId="0" fontId="57" fillId="3" borderId="192" xfId="1" applyFont="1" applyFill="1" applyBorder="1" applyAlignment="1">
      <alignment horizontal="center" vertical="center" wrapText="1"/>
    </xf>
    <xf numFmtId="0" fontId="44" fillId="3" borderId="176" xfId="1" applyFont="1" applyFill="1" applyBorder="1" applyAlignment="1">
      <alignment horizontal="center" vertical="center"/>
    </xf>
    <xf numFmtId="0" fontId="58" fillId="3" borderId="176" xfId="1" applyFont="1" applyFill="1" applyBorder="1" applyAlignment="1">
      <alignment horizontal="center" vertical="center"/>
    </xf>
    <xf numFmtId="0" fontId="53" fillId="3" borderId="176" xfId="1" applyFont="1" applyFill="1" applyBorder="1" applyAlignment="1">
      <alignment horizontal="center" vertical="center"/>
    </xf>
    <xf numFmtId="0" fontId="24" fillId="3" borderId="176" xfId="1" applyFont="1" applyFill="1" applyBorder="1" applyAlignment="1">
      <alignment horizontal="center" vertical="center"/>
    </xf>
    <xf numFmtId="0" fontId="53" fillId="3" borderId="176" xfId="1" applyFont="1" applyFill="1" applyBorder="1" applyAlignment="1">
      <alignment horizontal="center" vertical="center" wrapText="1"/>
    </xf>
    <xf numFmtId="0" fontId="59" fillId="3" borderId="176" xfId="1" applyFont="1" applyFill="1" applyBorder="1" applyAlignment="1">
      <alignment horizontal="center" vertical="center"/>
    </xf>
    <xf numFmtId="0" fontId="60" fillId="3" borderId="176" xfId="1" applyFont="1" applyFill="1" applyBorder="1" applyAlignment="1">
      <alignment horizontal="center" vertical="center" wrapText="1"/>
    </xf>
    <xf numFmtId="0" fontId="53" fillId="3" borderId="193" xfId="1" applyFont="1" applyFill="1" applyBorder="1" applyAlignment="1">
      <alignment horizontal="center" vertical="center" wrapText="1"/>
    </xf>
    <xf numFmtId="0" fontId="44" fillId="3" borderId="196" xfId="1" applyFont="1" applyFill="1" applyBorder="1" applyAlignment="1">
      <alignment horizontal="center" vertical="center"/>
    </xf>
    <xf numFmtId="0" fontId="58" fillId="3" borderId="196" xfId="1" applyFont="1" applyFill="1" applyBorder="1" applyAlignment="1">
      <alignment horizontal="center" vertical="center"/>
    </xf>
    <xf numFmtId="0" fontId="53" fillId="3" borderId="196" xfId="1" applyFont="1" applyFill="1" applyBorder="1" applyAlignment="1">
      <alignment horizontal="center" vertical="center"/>
    </xf>
    <xf numFmtId="0" fontId="24" fillId="3" borderId="196" xfId="1" applyFont="1" applyFill="1" applyBorder="1" applyAlignment="1">
      <alignment horizontal="center" vertical="center"/>
    </xf>
    <xf numFmtId="0" fontId="53" fillId="3" borderId="196" xfId="1" applyFont="1" applyFill="1" applyBorder="1" applyAlignment="1">
      <alignment horizontal="center" vertical="center" wrapText="1"/>
    </xf>
    <xf numFmtId="0" fontId="59" fillId="3" borderId="196" xfId="1" applyFont="1" applyFill="1" applyBorder="1" applyAlignment="1">
      <alignment horizontal="center" vertical="center"/>
    </xf>
    <xf numFmtId="0" fontId="61" fillId="3" borderId="196" xfId="1" applyFont="1" applyFill="1" applyBorder="1" applyAlignment="1">
      <alignment horizontal="center" vertical="center" wrapText="1"/>
    </xf>
    <xf numFmtId="0" fontId="53" fillId="3" borderId="197" xfId="1" applyFont="1" applyFill="1" applyBorder="1" applyAlignment="1">
      <alignment horizontal="center" vertical="center" wrapText="1"/>
    </xf>
    <xf numFmtId="0" fontId="44" fillId="0" borderId="198" xfId="1" applyFont="1" applyFill="1" applyBorder="1" applyAlignment="1">
      <alignment horizontal="center" vertical="center"/>
    </xf>
    <xf numFmtId="0" fontId="44" fillId="30" borderId="196" xfId="1" applyFont="1" applyFill="1" applyBorder="1" applyAlignment="1">
      <alignment horizontal="center" vertical="center"/>
    </xf>
    <xf numFmtId="0" fontId="58" fillId="30" borderId="196" xfId="1" applyFont="1" applyFill="1" applyBorder="1" applyAlignment="1">
      <alignment horizontal="center" vertical="center"/>
    </xf>
    <xf numFmtId="0" fontId="53" fillId="30" borderId="196" xfId="1" applyFont="1" applyFill="1" applyBorder="1" applyAlignment="1">
      <alignment horizontal="center" vertical="center"/>
    </xf>
    <xf numFmtId="0" fontId="24" fillId="30" borderId="196" xfId="1" applyFont="1" applyFill="1" applyBorder="1" applyAlignment="1">
      <alignment horizontal="center" vertical="center"/>
    </xf>
    <xf numFmtId="0" fontId="53" fillId="30" borderId="196" xfId="1" applyFont="1" applyFill="1" applyBorder="1" applyAlignment="1">
      <alignment horizontal="center" vertical="center" wrapText="1"/>
    </xf>
    <xf numFmtId="0" fontId="59" fillId="30" borderId="196" xfId="1" applyFont="1" applyFill="1" applyBorder="1" applyAlignment="1">
      <alignment horizontal="center" vertical="center"/>
    </xf>
    <xf numFmtId="0" fontId="53" fillId="30" borderId="197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64" fillId="3" borderId="184" xfId="1" applyFont="1" applyFill="1" applyBorder="1" applyAlignment="1">
      <alignment horizontal="center" vertical="center"/>
    </xf>
    <xf numFmtId="0" fontId="65" fillId="3" borderId="184" xfId="1" applyFont="1" applyFill="1" applyBorder="1" applyAlignment="1">
      <alignment horizontal="center" vertical="center"/>
    </xf>
    <xf numFmtId="0" fontId="66" fillId="3" borderId="184" xfId="1" applyFont="1" applyFill="1" applyBorder="1" applyAlignment="1">
      <alignment horizontal="center" vertical="center"/>
    </xf>
    <xf numFmtId="0" fontId="67" fillId="3" borderId="184" xfId="1" applyFont="1" applyFill="1" applyBorder="1" applyAlignment="1">
      <alignment horizontal="center" vertical="center"/>
    </xf>
    <xf numFmtId="0" fontId="68" fillId="3" borderId="184" xfId="1" applyFont="1" applyFill="1" applyBorder="1" applyAlignment="1">
      <alignment horizontal="center" vertical="center"/>
    </xf>
    <xf numFmtId="0" fontId="53" fillId="3" borderId="184" xfId="1" applyFont="1" applyFill="1" applyBorder="1" applyAlignment="1">
      <alignment horizontal="center" vertical="center" wrapText="1"/>
    </xf>
    <xf numFmtId="0" fontId="66" fillId="3" borderId="184" xfId="1" applyFont="1" applyFill="1" applyBorder="1" applyAlignment="1">
      <alignment horizontal="center" vertical="center" wrapText="1"/>
    </xf>
    <xf numFmtId="0" fontId="66" fillId="3" borderId="187" xfId="1" applyFont="1" applyFill="1" applyBorder="1" applyAlignment="1">
      <alignment horizontal="center" vertical="center" wrapText="1"/>
    </xf>
    <xf numFmtId="0" fontId="69" fillId="3" borderId="0" xfId="1" applyFont="1" applyFill="1" applyAlignment="1">
      <alignment horizontal="center" vertical="center"/>
    </xf>
    <xf numFmtId="0" fontId="70" fillId="3" borderId="176" xfId="1" applyFont="1" applyFill="1" applyBorder="1" applyAlignment="1">
      <alignment horizontal="center" vertical="center" wrapText="1"/>
    </xf>
    <xf numFmtId="0" fontId="44" fillId="3" borderId="196" xfId="1" applyFont="1" applyFill="1" applyBorder="1" applyAlignment="1">
      <alignment horizontal="center" vertical="center" wrapText="1"/>
    </xf>
    <xf numFmtId="0" fontId="59" fillId="3" borderId="196" xfId="1" applyFont="1" applyFill="1" applyBorder="1" applyAlignment="1">
      <alignment horizontal="center" vertical="center" wrapText="1"/>
    </xf>
    <xf numFmtId="0" fontId="71" fillId="3" borderId="196" xfId="1" applyFont="1" applyFill="1" applyBorder="1" applyAlignment="1">
      <alignment horizontal="center" vertical="center" wrapText="1"/>
    </xf>
    <xf numFmtId="0" fontId="44" fillId="3" borderId="198" xfId="1" applyFont="1" applyFill="1" applyBorder="1" applyAlignment="1">
      <alignment horizontal="center" vertical="center"/>
    </xf>
    <xf numFmtId="0" fontId="44" fillId="30" borderId="196" xfId="1" applyFont="1" applyFill="1" applyBorder="1" applyAlignment="1">
      <alignment horizontal="center" vertical="center" wrapText="1"/>
    </xf>
    <xf numFmtId="0" fontId="59" fillId="30" borderId="196" xfId="1" applyFont="1" applyFill="1" applyBorder="1" applyAlignment="1">
      <alignment horizontal="center" vertical="center" wrapText="1"/>
    </xf>
    <xf numFmtId="0" fontId="44" fillId="3" borderId="201" xfId="1" applyFont="1" applyFill="1" applyBorder="1" applyAlignment="1">
      <alignment horizontal="center" vertical="center"/>
    </xf>
    <xf numFmtId="0" fontId="24" fillId="3" borderId="196" xfId="1" applyFont="1" applyFill="1" applyBorder="1" applyAlignment="1">
      <alignment horizontal="center" vertical="center" wrapText="1"/>
    </xf>
    <xf numFmtId="0" fontId="24" fillId="30" borderId="196" xfId="1" applyFont="1" applyFill="1" applyBorder="1" applyAlignment="1">
      <alignment horizontal="center" vertical="center" wrapText="1"/>
    </xf>
    <xf numFmtId="0" fontId="66" fillId="3" borderId="196" xfId="1" applyFont="1" applyFill="1" applyBorder="1" applyAlignment="1">
      <alignment horizontal="center" vertical="center"/>
    </xf>
    <xf numFmtId="0" fontId="66" fillId="30" borderId="196" xfId="1" applyFont="1" applyFill="1" applyBorder="1" applyAlignment="1">
      <alignment horizontal="center" vertical="center"/>
    </xf>
    <xf numFmtId="0" fontId="44" fillId="3" borderId="175" xfId="1" applyFont="1" applyFill="1" applyBorder="1" applyAlignment="1">
      <alignment horizontal="center" vertical="center"/>
    </xf>
    <xf numFmtId="0" fontId="24" fillId="3" borderId="176" xfId="1" applyFont="1" applyFill="1" applyBorder="1" applyAlignment="1">
      <alignment horizontal="center" vertical="center" wrapText="1"/>
    </xf>
    <xf numFmtId="0" fontId="66" fillId="3" borderId="176" xfId="1" applyFont="1" applyFill="1" applyBorder="1" applyAlignment="1">
      <alignment horizontal="center" vertical="center"/>
    </xf>
    <xf numFmtId="0" fontId="44" fillId="30" borderId="205" xfId="1" applyFont="1" applyFill="1" applyBorder="1" applyAlignment="1">
      <alignment horizontal="center" vertical="center" wrapText="1"/>
    </xf>
    <xf numFmtId="0" fontId="58" fillId="30" borderId="196" xfId="1" applyFont="1" applyFill="1" applyBorder="1" applyAlignment="1">
      <alignment horizontal="center" vertical="center" wrapText="1"/>
    </xf>
    <xf numFmtId="0" fontId="44" fillId="3" borderId="205" xfId="1" applyFont="1" applyFill="1" applyBorder="1" applyAlignment="1">
      <alignment horizontal="center" vertical="center"/>
    </xf>
    <xf numFmtId="0" fontId="75" fillId="3" borderId="196" xfId="1" applyFont="1" applyFill="1" applyBorder="1" applyAlignment="1">
      <alignment horizontal="center" vertical="center" wrapText="1"/>
    </xf>
    <xf numFmtId="0" fontId="44" fillId="3" borderId="207" xfId="1" applyFont="1" applyFill="1" applyBorder="1" applyAlignment="1">
      <alignment horizontal="center" vertical="center"/>
    </xf>
    <xf numFmtId="0" fontId="58" fillId="3" borderId="202" xfId="1" applyFont="1" applyFill="1" applyBorder="1" applyAlignment="1">
      <alignment horizontal="center" vertical="center"/>
    </xf>
    <xf numFmtId="0" fontId="53" fillId="3" borderId="202" xfId="1" applyFont="1" applyFill="1" applyBorder="1" applyAlignment="1">
      <alignment horizontal="center" vertical="center"/>
    </xf>
    <xf numFmtId="0" fontId="24" fillId="3" borderId="202" xfId="1" applyFont="1" applyFill="1" applyBorder="1" applyAlignment="1">
      <alignment horizontal="center" vertical="center" wrapText="1"/>
    </xf>
    <xf numFmtId="0" fontId="66" fillId="3" borderId="202" xfId="1" applyFont="1" applyFill="1" applyBorder="1" applyAlignment="1">
      <alignment horizontal="center" vertical="center"/>
    </xf>
    <xf numFmtId="0" fontId="53" fillId="3" borderId="202" xfId="1" quotePrefix="1" applyFont="1" applyFill="1" applyBorder="1" applyAlignment="1">
      <alignment horizontal="center" vertical="center"/>
    </xf>
    <xf numFmtId="0" fontId="53" fillId="3" borderId="208" xfId="1" applyFont="1" applyFill="1" applyBorder="1" applyAlignment="1">
      <alignment horizontal="center" vertical="center" wrapText="1"/>
    </xf>
    <xf numFmtId="0" fontId="58" fillId="3" borderId="176" xfId="1" applyFont="1" applyFill="1" applyBorder="1" applyAlignment="1">
      <alignment horizontal="center" vertical="center" wrapText="1"/>
    </xf>
    <xf numFmtId="0" fontId="66" fillId="3" borderId="176" xfId="1" applyFont="1" applyFill="1" applyBorder="1" applyAlignment="1">
      <alignment horizontal="center" vertical="center" wrapText="1"/>
    </xf>
    <xf numFmtId="9" fontId="53" fillId="3" borderId="176" xfId="1" applyNumberFormat="1" applyFont="1" applyFill="1" applyBorder="1" applyAlignment="1">
      <alignment horizontal="center" vertical="center" wrapText="1"/>
    </xf>
    <xf numFmtId="0" fontId="53" fillId="3" borderId="202" xfId="1" applyFont="1" applyFill="1" applyBorder="1" applyAlignment="1">
      <alignment horizontal="center" vertical="center" wrapText="1"/>
    </xf>
    <xf numFmtId="0" fontId="66" fillId="30" borderId="202" xfId="1" applyFont="1" applyFill="1" applyBorder="1" applyAlignment="1">
      <alignment horizontal="center" vertical="center"/>
    </xf>
    <xf numFmtId="0" fontId="53" fillId="30" borderId="202" xfId="1" applyFont="1" applyFill="1" applyBorder="1" applyAlignment="1">
      <alignment horizontal="center" vertical="center"/>
    </xf>
    <xf numFmtId="0" fontId="53" fillId="30" borderId="202" xfId="1" applyFont="1" applyFill="1" applyBorder="1" applyAlignment="1">
      <alignment horizontal="center" vertical="center" wrapText="1"/>
    </xf>
    <xf numFmtId="0" fontId="67" fillId="3" borderId="184" xfId="1" applyFont="1" applyFill="1" applyBorder="1" applyAlignment="1">
      <alignment horizontal="center" vertical="center" wrapText="1"/>
    </xf>
    <xf numFmtId="0" fontId="53" fillId="3" borderId="184" xfId="1" applyFont="1" applyFill="1" applyBorder="1" applyAlignment="1">
      <alignment horizontal="center" vertical="center"/>
    </xf>
    <xf numFmtId="0" fontId="34" fillId="3" borderId="0" xfId="1" applyFill="1" applyAlignment="1">
      <alignment vertical="center"/>
    </xf>
    <xf numFmtId="0" fontId="34" fillId="0" borderId="0" xfId="1" applyFill="1" applyAlignment="1">
      <alignment vertical="center"/>
    </xf>
    <xf numFmtId="0" fontId="34" fillId="3" borderId="0" xfId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4" fillId="3" borderId="24" xfId="1" applyFill="1" applyBorder="1" applyAlignment="1">
      <alignment horizontal="center" vertical="center"/>
    </xf>
    <xf numFmtId="0" fontId="5" fillId="16" borderId="6" xfId="1" applyFont="1" applyFill="1" applyBorder="1" applyAlignment="1">
      <alignment horizontal="center" vertical="center"/>
    </xf>
    <xf numFmtId="0" fontId="5" fillId="18" borderId="6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34" fillId="3" borderId="146" xfId="1" applyFill="1" applyBorder="1" applyAlignment="1">
      <alignment horizontal="center" vertical="center"/>
    </xf>
    <xf numFmtId="0" fontId="12" fillId="15" borderId="139" xfId="1" applyFont="1" applyFill="1" applyBorder="1" applyAlignment="1">
      <alignment horizontal="center" vertical="center" wrapText="1"/>
    </xf>
    <xf numFmtId="0" fontId="8" fillId="3" borderId="139" xfId="1" applyFont="1" applyFill="1" applyBorder="1" applyAlignment="1">
      <alignment horizontal="center" vertical="center" wrapText="1"/>
    </xf>
    <xf numFmtId="0" fontId="5" fillId="3" borderId="139" xfId="1" applyFont="1" applyFill="1" applyBorder="1" applyAlignment="1">
      <alignment horizontal="center" vertical="center" wrapText="1"/>
    </xf>
    <xf numFmtId="0" fontId="8" fillId="3" borderId="147" xfId="1" applyFont="1" applyFill="1" applyBorder="1" applyAlignment="1">
      <alignment horizontal="center" vertical="center" wrapText="1"/>
    </xf>
    <xf numFmtId="0" fontId="13" fillId="20" borderId="5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3" fillId="3" borderId="5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8" fillId="3" borderId="16" xfId="1" applyFont="1" applyFill="1" applyBorder="1" applyAlignment="1">
      <alignment horizontal="center" vertical="center" wrapText="1"/>
    </xf>
    <xf numFmtId="0" fontId="83" fillId="3" borderId="140" xfId="1" applyFont="1" applyFill="1" applyBorder="1" applyAlignment="1">
      <alignment vertical="center" wrapText="1"/>
    </xf>
    <xf numFmtId="0" fontId="31" fillId="3" borderId="211" xfId="1" applyFont="1" applyFill="1" applyBorder="1" applyAlignment="1">
      <alignment horizontal="center" vertical="center" wrapText="1"/>
    </xf>
    <xf numFmtId="0" fontId="13" fillId="20" borderId="212" xfId="1" applyFont="1" applyFill="1" applyBorder="1" applyAlignment="1">
      <alignment horizontal="center" vertical="center" wrapText="1"/>
    </xf>
    <xf numFmtId="0" fontId="8" fillId="3" borderId="212" xfId="1" applyFont="1" applyFill="1" applyBorder="1" applyAlignment="1">
      <alignment horizontal="center" vertical="center" wrapText="1"/>
    </xf>
    <xf numFmtId="0" fontId="83" fillId="3" borderId="212" xfId="1" applyFont="1" applyFill="1" applyBorder="1" applyAlignment="1">
      <alignment horizontal="center" vertical="center" wrapText="1"/>
    </xf>
    <xf numFmtId="0" fontId="5" fillId="3" borderId="212" xfId="1" applyFont="1" applyFill="1" applyBorder="1" applyAlignment="1">
      <alignment horizontal="center" vertical="center" wrapText="1"/>
    </xf>
    <xf numFmtId="0" fontId="8" fillId="3" borderId="213" xfId="1" applyFont="1" applyFill="1" applyBorder="1" applyAlignment="1">
      <alignment horizontal="center" vertical="center" wrapText="1"/>
    </xf>
    <xf numFmtId="0" fontId="83" fillId="3" borderId="101" xfId="1" applyFont="1" applyFill="1" applyBorder="1" applyAlignment="1">
      <alignment vertical="center" wrapText="1"/>
    </xf>
    <xf numFmtId="0" fontId="13" fillId="30" borderId="215" xfId="1" applyFont="1" applyFill="1" applyBorder="1" applyAlignment="1">
      <alignment horizontal="center" vertical="center" wrapText="1"/>
    </xf>
    <xf numFmtId="0" fontId="8" fillId="30" borderId="215" xfId="1" applyFont="1" applyFill="1" applyBorder="1" applyAlignment="1">
      <alignment horizontal="center" vertical="center" wrapText="1"/>
    </xf>
    <xf numFmtId="0" fontId="83" fillId="30" borderId="215" xfId="1" applyFont="1" applyFill="1" applyBorder="1" applyAlignment="1">
      <alignment horizontal="center" vertical="center" wrapText="1"/>
    </xf>
    <xf numFmtId="0" fontId="5" fillId="30" borderId="215" xfId="1" applyFont="1" applyFill="1" applyBorder="1" applyAlignment="1">
      <alignment horizontal="center" vertical="center" wrapText="1"/>
    </xf>
    <xf numFmtId="0" fontId="8" fillId="30" borderId="216" xfId="1" applyFont="1" applyFill="1" applyBorder="1" applyAlignment="1">
      <alignment horizontal="center" vertical="center" wrapText="1"/>
    </xf>
    <xf numFmtId="0" fontId="8" fillId="3" borderId="23" xfId="1" applyFont="1" applyFill="1" applyBorder="1" applyAlignment="1">
      <alignment vertical="center" wrapText="1"/>
    </xf>
    <xf numFmtId="0" fontId="84" fillId="3" borderId="13" xfId="1" applyFont="1" applyFill="1" applyBorder="1" applyAlignment="1">
      <alignment horizontal="center" vertical="center" wrapText="1"/>
    </xf>
    <xf numFmtId="0" fontId="85" fillId="3" borderId="14" xfId="1" applyFont="1" applyFill="1" applyBorder="1" applyAlignment="1">
      <alignment horizontal="center" vertical="center" wrapText="1"/>
    </xf>
    <xf numFmtId="0" fontId="84" fillId="3" borderId="14" xfId="1" applyFont="1" applyFill="1" applyBorder="1" applyAlignment="1">
      <alignment horizontal="center" vertical="center" wrapText="1"/>
    </xf>
    <xf numFmtId="0" fontId="84" fillId="3" borderId="32" xfId="1" applyFont="1" applyFill="1" applyBorder="1" applyAlignment="1">
      <alignment horizontal="center" vertical="center" wrapText="1"/>
    </xf>
    <xf numFmtId="0" fontId="8" fillId="3" borderId="27" xfId="1" applyFont="1" applyFill="1" applyBorder="1" applyAlignment="1">
      <alignment horizontal="center" vertical="center" wrapText="1"/>
    </xf>
    <xf numFmtId="0" fontId="31" fillId="3" borderId="0" xfId="1" applyFont="1" applyFill="1" applyBorder="1" applyAlignment="1">
      <alignment horizontal="center" vertical="center"/>
    </xf>
    <xf numFmtId="0" fontId="83" fillId="3" borderId="0" xfId="1" applyFont="1" applyFill="1" applyBorder="1" applyAlignment="1">
      <alignment vertical="center"/>
    </xf>
    <xf numFmtId="0" fontId="83" fillId="3" borderId="140" xfId="1" applyFont="1" applyFill="1" applyBorder="1" applyAlignment="1">
      <alignment vertical="center"/>
    </xf>
    <xf numFmtId="0" fontId="13" fillId="20" borderId="218" xfId="1" applyFont="1" applyFill="1" applyBorder="1" applyAlignment="1">
      <alignment horizontal="center" vertical="center" wrapText="1"/>
    </xf>
    <xf numFmtId="0" fontId="8" fillId="3" borderId="218" xfId="1" applyFont="1" applyFill="1" applyBorder="1" applyAlignment="1">
      <alignment horizontal="center" vertical="center" wrapText="1"/>
    </xf>
    <xf numFmtId="0" fontId="83" fillId="3" borderId="218" xfId="1" applyFont="1" applyFill="1" applyBorder="1" applyAlignment="1">
      <alignment horizontal="center" vertical="center" wrapText="1"/>
    </xf>
    <xf numFmtId="0" fontId="8" fillId="3" borderId="219" xfId="1" applyFont="1" applyFill="1" applyBorder="1" applyAlignment="1">
      <alignment horizontal="center" vertical="center" wrapText="1"/>
    </xf>
    <xf numFmtId="0" fontId="13" fillId="20" borderId="135" xfId="1" applyFont="1" applyFill="1" applyBorder="1" applyAlignment="1">
      <alignment horizontal="center" vertical="center" wrapText="1"/>
    </xf>
    <xf numFmtId="0" fontId="8" fillId="3" borderId="140" xfId="1" applyFont="1" applyFill="1" applyBorder="1" applyAlignment="1">
      <alignment vertical="center"/>
    </xf>
    <xf numFmtId="0" fontId="14" fillId="3" borderId="217" xfId="1" applyFont="1" applyFill="1" applyBorder="1" applyAlignment="1">
      <alignment horizontal="center" vertical="center"/>
    </xf>
    <xf numFmtId="0" fontId="13" fillId="20" borderId="18" xfId="1" applyFont="1" applyFill="1" applyBorder="1" applyAlignment="1">
      <alignment horizontal="center" vertical="center" wrapText="1"/>
    </xf>
    <xf numFmtId="0" fontId="8" fillId="3" borderId="18" xfId="1" applyFont="1" applyFill="1" applyBorder="1" applyAlignment="1">
      <alignment horizontal="center" vertical="center" wrapText="1"/>
    </xf>
    <xf numFmtId="0" fontId="8" fillId="3" borderId="20" xfId="1" applyFont="1" applyFill="1" applyBorder="1" applyAlignment="1">
      <alignment horizontal="center" vertical="center" wrapText="1"/>
    </xf>
    <xf numFmtId="0" fontId="8" fillId="30" borderId="214" xfId="1" applyFont="1" applyFill="1" applyBorder="1" applyAlignment="1">
      <alignment horizontal="center" vertical="center"/>
    </xf>
    <xf numFmtId="0" fontId="8" fillId="3" borderId="19" xfId="1" applyFont="1" applyFill="1" applyBorder="1" applyAlignment="1">
      <alignment vertical="center"/>
    </xf>
    <xf numFmtId="0" fontId="8" fillId="3" borderId="221" xfId="1" applyFont="1" applyFill="1" applyBorder="1" applyAlignment="1">
      <alignment horizontal="center" vertical="center"/>
    </xf>
    <xf numFmtId="0" fontId="5" fillId="3" borderId="218" xfId="1" applyFont="1" applyFill="1" applyBorder="1" applyAlignment="1">
      <alignment horizontal="center" vertical="center" wrapText="1"/>
    </xf>
    <xf numFmtId="0" fontId="8" fillId="20" borderId="218" xfId="1" applyFont="1" applyFill="1" applyBorder="1" applyAlignment="1">
      <alignment horizontal="center" vertical="center" wrapText="1"/>
    </xf>
    <xf numFmtId="0" fontId="8" fillId="20" borderId="219" xfId="1" applyFont="1" applyFill="1" applyBorder="1" applyAlignment="1">
      <alignment horizontal="center" vertical="center" wrapText="1"/>
    </xf>
    <xf numFmtId="0" fontId="8" fillId="3" borderId="101" xfId="1" applyFont="1" applyFill="1" applyBorder="1" applyAlignment="1">
      <alignment vertical="center"/>
    </xf>
    <xf numFmtId="0" fontId="13" fillId="3" borderId="6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34" fillId="3" borderId="159" xfId="1" applyFill="1" applyBorder="1" applyAlignment="1">
      <alignment horizontal="center" vertical="center"/>
    </xf>
    <xf numFmtId="0" fontId="13" fillId="3" borderId="28" xfId="1" applyFont="1" applyFill="1" applyBorder="1" applyAlignment="1">
      <alignment horizontal="center" vertical="center" wrapText="1"/>
    </xf>
    <xf numFmtId="0" fontId="8" fillId="3" borderId="160" xfId="1" applyFont="1" applyFill="1" applyBorder="1" applyAlignment="1">
      <alignment horizontal="center" vertical="center" wrapText="1"/>
    </xf>
    <xf numFmtId="0" fontId="8" fillId="3" borderId="162" xfId="1" applyFont="1" applyFill="1" applyBorder="1" applyAlignment="1">
      <alignment horizontal="center" vertical="center" wrapText="1"/>
    </xf>
    <xf numFmtId="0" fontId="8" fillId="3" borderId="101" xfId="1" applyFont="1" applyFill="1" applyBorder="1" applyAlignment="1">
      <alignment horizontal="center" vertical="center" wrapText="1"/>
    </xf>
    <xf numFmtId="0" fontId="8" fillId="3" borderId="100" xfId="1" applyFont="1" applyFill="1" applyBorder="1" applyAlignment="1">
      <alignment horizontal="center" vertical="center" wrapText="1"/>
    </xf>
    <xf numFmtId="0" fontId="8" fillId="3" borderId="135" xfId="1" applyFont="1" applyFill="1" applyBorder="1" applyAlignment="1">
      <alignment horizontal="center" vertical="center" wrapText="1"/>
    </xf>
    <xf numFmtId="0" fontId="8" fillId="3" borderId="145" xfId="1" applyFont="1" applyFill="1" applyBorder="1" applyAlignment="1">
      <alignment horizontal="center" vertical="center" wrapText="1"/>
    </xf>
    <xf numFmtId="0" fontId="13" fillId="3" borderId="0" xfId="1" applyFont="1" applyFill="1" applyBorder="1" applyAlignment="1">
      <alignment horizontal="center" vertical="center" wrapText="1"/>
    </xf>
    <xf numFmtId="0" fontId="12" fillId="15" borderId="135" xfId="1" applyFont="1" applyFill="1" applyBorder="1" applyAlignment="1">
      <alignment horizontal="center" vertical="center" wrapText="1"/>
    </xf>
    <xf numFmtId="0" fontId="44" fillId="3" borderId="203" xfId="1" applyFont="1" applyFill="1" applyBorder="1" applyAlignment="1">
      <alignment horizontal="center" vertical="center"/>
    </xf>
    <xf numFmtId="0" fontId="50" fillId="7" borderId="179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160" xfId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center" vertical="center"/>
    </xf>
    <xf numFmtId="0" fontId="46" fillId="3" borderId="173" xfId="1" applyFont="1" applyFill="1" applyBorder="1" applyAlignment="1">
      <alignment horizontal="left" wrapText="1"/>
    </xf>
    <xf numFmtId="0" fontId="86" fillId="14" borderId="184" xfId="1" applyFont="1" applyFill="1" applyBorder="1" applyAlignment="1">
      <alignment horizontal="center" vertical="center" wrapText="1"/>
    </xf>
    <xf numFmtId="0" fontId="83" fillId="30" borderId="222" xfId="1" applyFont="1" applyFill="1" applyBorder="1" applyAlignment="1">
      <alignment horizontal="center" vertical="center" wrapText="1"/>
    </xf>
    <xf numFmtId="0" fontId="13" fillId="30" borderId="223" xfId="1" applyFont="1" applyFill="1" applyBorder="1" applyAlignment="1">
      <alignment horizontal="center" vertical="center" wrapText="1"/>
    </xf>
    <xf numFmtId="0" fontId="8" fillId="30" borderId="223" xfId="1" applyFont="1" applyFill="1" applyBorder="1" applyAlignment="1">
      <alignment horizontal="center" vertical="center" wrapText="1"/>
    </xf>
    <xf numFmtId="0" fontId="83" fillId="30" borderId="223" xfId="1" applyFont="1" applyFill="1" applyBorder="1" applyAlignment="1">
      <alignment horizontal="center" vertical="center" wrapText="1"/>
    </xf>
    <xf numFmtId="0" fontId="5" fillId="30" borderId="223" xfId="1" applyFont="1" applyFill="1" applyBorder="1" applyAlignment="1">
      <alignment horizontal="center" vertical="center" wrapText="1"/>
    </xf>
    <xf numFmtId="0" fontId="8" fillId="30" borderId="224" xfId="1" applyFont="1" applyFill="1" applyBorder="1" applyAlignment="1">
      <alignment horizontal="center" vertical="center" wrapText="1"/>
    </xf>
    <xf numFmtId="0" fontId="31" fillId="3" borderId="142" xfId="1" applyFont="1" applyFill="1" applyBorder="1" applyAlignment="1">
      <alignment horizontal="center" vertical="center" wrapText="1"/>
    </xf>
    <xf numFmtId="0" fontId="13" fillId="20" borderId="139" xfId="1" applyFont="1" applyFill="1" applyBorder="1" applyAlignment="1">
      <alignment horizontal="center" vertical="center" wrapText="1"/>
    </xf>
    <xf numFmtId="0" fontId="83" fillId="3" borderId="139" xfId="1" applyFont="1" applyFill="1" applyBorder="1" applyAlignment="1">
      <alignment horizontal="center" vertical="center" wrapText="1"/>
    </xf>
    <xf numFmtId="0" fontId="31" fillId="3" borderId="139" xfId="1" applyFont="1" applyFill="1" applyBorder="1" applyAlignment="1">
      <alignment horizontal="center" vertical="center" wrapText="1"/>
    </xf>
    <xf numFmtId="0" fontId="83" fillId="30" borderId="215" xfId="1" applyFont="1" applyFill="1" applyBorder="1" applyAlignment="1">
      <alignment horizontal="center" vertical="center"/>
    </xf>
    <xf numFmtId="0" fontId="31" fillId="3" borderId="21" xfId="1" applyFont="1" applyFill="1" applyBorder="1" applyAlignment="1">
      <alignment horizontal="center" vertical="center"/>
    </xf>
    <xf numFmtId="0" fontId="83" fillId="3" borderId="18" xfId="1" applyFont="1" applyFill="1" applyBorder="1" applyAlignment="1">
      <alignment horizontal="center" vertical="center" wrapText="1"/>
    </xf>
    <xf numFmtId="0" fontId="14" fillId="3" borderId="211" xfId="1" applyFont="1" applyFill="1" applyBorder="1" applyAlignment="1">
      <alignment horizontal="center" vertical="center"/>
    </xf>
    <xf numFmtId="0" fontId="14" fillId="3" borderId="100" xfId="1" applyFont="1" applyFill="1" applyBorder="1" applyAlignment="1">
      <alignment horizontal="center" vertical="center"/>
    </xf>
    <xf numFmtId="0" fontId="13" fillId="20" borderId="99" xfId="1" applyFont="1" applyFill="1" applyBorder="1" applyAlignment="1">
      <alignment horizontal="center" vertical="center" wrapText="1"/>
    </xf>
    <xf numFmtId="0" fontId="8" fillId="3" borderId="99" xfId="1" applyFont="1" applyFill="1" applyBorder="1" applyAlignment="1">
      <alignment horizontal="center" vertical="center" wrapText="1"/>
    </xf>
    <xf numFmtId="0" fontId="8" fillId="3" borderId="22" xfId="1" applyFont="1" applyFill="1" applyBorder="1" applyAlignment="1">
      <alignment horizontal="center" vertical="center" wrapText="1"/>
    </xf>
    <xf numFmtId="0" fontId="8" fillId="0" borderId="225" xfId="1" applyFont="1" applyFill="1" applyBorder="1" applyAlignment="1">
      <alignment horizontal="center" vertical="center"/>
    </xf>
    <xf numFmtId="0" fontId="8" fillId="3" borderId="101" xfId="1" applyFont="1" applyFill="1" applyBorder="1" applyAlignment="1">
      <alignment horizontal="center" vertical="center"/>
    </xf>
    <xf numFmtId="0" fontId="8" fillId="30" borderId="222" xfId="1" applyFont="1" applyFill="1" applyBorder="1" applyAlignment="1">
      <alignment horizontal="center" vertical="center"/>
    </xf>
    <xf numFmtId="0" fontId="34" fillId="3" borderId="26" xfId="1" applyFill="1" applyBorder="1" applyAlignment="1">
      <alignment horizontal="center" vertical="center" wrapText="1"/>
    </xf>
    <xf numFmtId="0" fontId="14" fillId="3" borderId="138" xfId="1" applyFont="1" applyFill="1" applyBorder="1" applyAlignment="1">
      <alignment horizontal="center" vertical="center"/>
    </xf>
    <xf numFmtId="0" fontId="34" fillId="3" borderId="39" xfId="1" applyFill="1" applyBorder="1" applyAlignment="1">
      <alignment horizontal="center" vertical="center"/>
    </xf>
    <xf numFmtId="0" fontId="8" fillId="3" borderId="39" xfId="1" applyFont="1" applyFill="1" applyBorder="1" applyAlignment="1">
      <alignment horizontal="center" vertical="center" wrapText="1"/>
    </xf>
    <xf numFmtId="0" fontId="13" fillId="3" borderId="39" xfId="1" applyFont="1" applyFill="1" applyBorder="1" applyAlignment="1">
      <alignment horizontal="center" vertical="center" wrapText="1"/>
    </xf>
    <xf numFmtId="0" fontId="10" fillId="3" borderId="39" xfId="1" applyFont="1" applyFill="1" applyBorder="1" applyAlignment="1">
      <alignment horizontal="center" vertical="center"/>
    </xf>
    <xf numFmtId="0" fontId="34" fillId="3" borderId="39" xfId="1" applyFill="1" applyBorder="1" applyAlignment="1">
      <alignment vertical="center"/>
    </xf>
    <xf numFmtId="0" fontId="12" fillId="15" borderId="140" xfId="1" applyFont="1" applyFill="1" applyBorder="1" applyAlignment="1">
      <alignment horizontal="center" vertical="center" wrapText="1"/>
    </xf>
    <xf numFmtId="0" fontId="13" fillId="3" borderId="136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3" fillId="20" borderId="140" xfId="1" applyFont="1" applyFill="1" applyBorder="1" applyAlignment="1">
      <alignment horizontal="center" vertical="center" wrapText="1"/>
    </xf>
    <xf numFmtId="0" fontId="13" fillId="11" borderId="136" xfId="1" applyFont="1" applyFill="1" applyBorder="1" applyAlignment="1">
      <alignment horizontal="center" vertical="center" wrapText="1"/>
    </xf>
    <xf numFmtId="0" fontId="13" fillId="3" borderId="101" xfId="1" applyFont="1" applyFill="1" applyBorder="1" applyAlignment="1">
      <alignment horizontal="center" vertical="center" wrapText="1"/>
    </xf>
    <xf numFmtId="0" fontId="13" fillId="3" borderId="140" xfId="1" applyFont="1" applyFill="1" applyBorder="1" applyAlignment="1">
      <alignment horizontal="center" vertical="center" wrapText="1"/>
    </xf>
    <xf numFmtId="0" fontId="13" fillId="3" borderId="137" xfId="1" applyFont="1" applyFill="1" applyBorder="1" applyAlignment="1">
      <alignment horizontal="center" vertical="center" wrapText="1"/>
    </xf>
    <xf numFmtId="0" fontId="13" fillId="20" borderId="19" xfId="1" applyFont="1" applyFill="1" applyBorder="1" applyAlignment="1">
      <alignment horizontal="center" vertical="center" wrapText="1"/>
    </xf>
    <xf numFmtId="0" fontId="13" fillId="3" borderId="7" xfId="1" applyFont="1" applyFill="1" applyBorder="1" applyAlignment="1">
      <alignment horizontal="center" vertical="center" wrapText="1"/>
    </xf>
    <xf numFmtId="0" fontId="13" fillId="3" borderId="226" xfId="1" applyFont="1" applyFill="1" applyBorder="1" applyAlignment="1">
      <alignment horizontal="center" vertical="center" wrapText="1"/>
    </xf>
    <xf numFmtId="0" fontId="8" fillId="0" borderId="154" xfId="1" applyFont="1" applyFill="1" applyBorder="1" applyAlignment="1">
      <alignment horizontal="center" vertical="center" wrapText="1"/>
    </xf>
    <xf numFmtId="0" fontId="8" fillId="0" borderId="154" xfId="1" applyFont="1" applyFill="1" applyBorder="1" applyAlignment="1">
      <alignment horizontal="center" vertical="center"/>
    </xf>
    <xf numFmtId="0" fontId="8" fillId="0" borderId="229" xfId="1" applyFont="1" applyFill="1" applyBorder="1" applyAlignment="1">
      <alignment horizontal="center" vertical="center"/>
    </xf>
    <xf numFmtId="0" fontId="33" fillId="26" borderId="9" xfId="0" applyFont="1" applyFill="1" applyBorder="1" applyAlignment="1">
      <alignment horizontal="center" vertical="center" wrapText="1"/>
    </xf>
    <xf numFmtId="0" fontId="33" fillId="26" borderId="172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33" fillId="26" borderId="230" xfId="0" applyFont="1" applyFill="1" applyBorder="1" applyAlignment="1">
      <alignment horizontal="center" vertical="center" wrapText="1"/>
    </xf>
    <xf numFmtId="0" fontId="87" fillId="0" borderId="0" xfId="0" applyFont="1">
      <alignment vertical="center"/>
    </xf>
    <xf numFmtId="0" fontId="13" fillId="0" borderId="137" xfId="0" applyFont="1" applyFill="1" applyBorder="1" applyAlignment="1">
      <alignment horizontal="center" vertical="center"/>
    </xf>
    <xf numFmtId="0" fontId="33" fillId="25" borderId="159" xfId="0" applyFont="1" applyFill="1" applyBorder="1" applyAlignment="1">
      <alignment horizontal="center" vertical="center"/>
    </xf>
    <xf numFmtId="0" fontId="33" fillId="25" borderId="161" xfId="0" applyFont="1" applyFill="1" applyBorder="1" applyAlignment="1">
      <alignment horizontal="center" vertical="center"/>
    </xf>
    <xf numFmtId="0" fontId="24" fillId="0" borderId="231" xfId="0" applyFont="1" applyBorder="1" applyAlignment="1">
      <alignment horizontal="center" vertical="center"/>
    </xf>
    <xf numFmtId="0" fontId="24" fillId="0" borderId="233" xfId="0" applyFont="1" applyBorder="1" applyAlignment="1">
      <alignment horizontal="center" vertical="center"/>
    </xf>
    <xf numFmtId="0" fontId="24" fillId="3" borderId="129" xfId="0" applyFont="1" applyFill="1" applyBorder="1" applyAlignment="1">
      <alignment horizontal="center" vertical="center"/>
    </xf>
    <xf numFmtId="0" fontId="24" fillId="0" borderId="129" xfId="0" applyFont="1" applyBorder="1" applyAlignment="1">
      <alignment horizontal="center" vertical="center"/>
    </xf>
    <xf numFmtId="0" fontId="24" fillId="20" borderId="77" xfId="0" applyFont="1" applyFill="1" applyBorder="1" applyAlignment="1">
      <alignment horizontal="center" vertical="center"/>
    </xf>
    <xf numFmtId="0" fontId="24" fillId="0" borderId="129" xfId="0" applyFont="1" applyFill="1" applyBorder="1" applyAlignment="1">
      <alignment horizontal="center" vertical="center"/>
    </xf>
    <xf numFmtId="0" fontId="24" fillId="0" borderId="235" xfId="0" applyFont="1" applyBorder="1" applyAlignment="1">
      <alignment horizontal="center" vertical="center"/>
    </xf>
    <xf numFmtId="0" fontId="24" fillId="18" borderId="56" xfId="0" applyFont="1" applyFill="1" applyBorder="1" applyAlignment="1">
      <alignment horizontal="center" vertical="center"/>
    </xf>
    <xf numFmtId="0" fontId="24" fillId="18" borderId="54" xfId="0" applyFont="1" applyFill="1" applyBorder="1" applyAlignment="1">
      <alignment horizontal="center" vertical="center"/>
    </xf>
    <xf numFmtId="0" fontId="24" fillId="18" borderId="55" xfId="0" applyFont="1" applyFill="1" applyBorder="1" applyAlignment="1">
      <alignment horizontal="center" vertical="center"/>
    </xf>
    <xf numFmtId="0" fontId="24" fillId="18" borderId="57" xfId="0" applyFont="1" applyFill="1" applyBorder="1" applyAlignment="1">
      <alignment horizontal="center" vertical="center"/>
    </xf>
    <xf numFmtId="0" fontId="24" fillId="18" borderId="60" xfId="0" applyFont="1" applyFill="1" applyBorder="1" applyAlignment="1">
      <alignment horizontal="center" vertical="center"/>
    </xf>
    <xf numFmtId="0" fontId="24" fillId="18" borderId="58" xfId="0" applyFont="1" applyFill="1" applyBorder="1" applyAlignment="1">
      <alignment horizontal="center" vertical="center"/>
    </xf>
    <xf numFmtId="0" fontId="24" fillId="18" borderId="62" xfId="0" applyFont="1" applyFill="1" applyBorder="1" applyAlignment="1">
      <alignment horizontal="center" vertical="center"/>
    </xf>
    <xf numFmtId="0" fontId="24" fillId="28" borderId="236" xfId="0" applyFont="1" applyFill="1" applyBorder="1" applyAlignment="1">
      <alignment horizontal="center" vertical="center" wrapText="1"/>
    </xf>
    <xf numFmtId="0" fontId="88" fillId="0" borderId="0" xfId="0" applyFont="1">
      <alignment vertical="center"/>
    </xf>
    <xf numFmtId="0" fontId="88" fillId="0" borderId="0" xfId="0" applyFont="1" applyFill="1" applyBorder="1">
      <alignment vertical="center"/>
    </xf>
    <xf numFmtId="0" fontId="89" fillId="0" borderId="0" xfId="0" applyFont="1">
      <alignment vertical="center"/>
    </xf>
    <xf numFmtId="0" fontId="90" fillId="0" borderId="237" xfId="0" applyFont="1" applyBorder="1">
      <alignment vertical="center"/>
    </xf>
    <xf numFmtId="0" fontId="90" fillId="0" borderId="165" xfId="0" applyFont="1" applyBorder="1">
      <alignment vertical="center"/>
    </xf>
    <xf numFmtId="0" fontId="91" fillId="0" borderId="165" xfId="0" applyFont="1" applyBorder="1">
      <alignment vertical="center"/>
    </xf>
    <xf numFmtId="0" fontId="91" fillId="0" borderId="165" xfId="0" applyFont="1" applyFill="1" applyBorder="1">
      <alignment vertical="center"/>
    </xf>
    <xf numFmtId="0" fontId="10" fillId="0" borderId="165" xfId="0" applyFont="1" applyBorder="1">
      <alignment vertical="center"/>
    </xf>
    <xf numFmtId="0" fontId="91" fillId="0" borderId="238" xfId="0" applyFont="1" applyBorder="1">
      <alignment vertical="center"/>
    </xf>
    <xf numFmtId="0" fontId="90" fillId="0" borderId="239" xfId="0" applyFont="1" applyBorder="1">
      <alignment vertical="center"/>
    </xf>
    <xf numFmtId="0" fontId="90" fillId="0" borderId="0" xfId="0" applyFont="1" applyBorder="1">
      <alignment vertical="center"/>
    </xf>
    <xf numFmtId="0" fontId="91" fillId="0" borderId="0" xfId="0" applyFont="1" applyBorder="1">
      <alignment vertical="center"/>
    </xf>
    <xf numFmtId="0" fontId="91" fillId="0" borderId="0" xfId="0" applyFont="1" applyFill="1" applyBorder="1">
      <alignment vertical="center"/>
    </xf>
    <xf numFmtId="0" fontId="10" fillId="0" borderId="0" xfId="0" applyFont="1" applyBorder="1">
      <alignment vertical="center"/>
    </xf>
    <xf numFmtId="0" fontId="91" fillId="0" borderId="240" xfId="0" applyFont="1" applyBorder="1">
      <alignment vertical="center"/>
    </xf>
    <xf numFmtId="0" fontId="91" fillId="0" borderId="239" xfId="0" quotePrefix="1" applyFont="1" applyBorder="1">
      <alignment vertical="center"/>
    </xf>
    <xf numFmtId="0" fontId="91" fillId="0" borderId="0" xfId="0" quotePrefix="1" applyFont="1" applyBorder="1">
      <alignment vertical="center"/>
    </xf>
    <xf numFmtId="0" fontId="9" fillId="0" borderId="239" xfId="0" quotePrefix="1" applyFont="1" applyBorder="1">
      <alignment vertical="center"/>
    </xf>
    <xf numFmtId="0" fontId="9" fillId="0" borderId="0" xfId="0" quotePrefix="1" applyFont="1" applyBorder="1">
      <alignment vertical="center"/>
    </xf>
    <xf numFmtId="0" fontId="9" fillId="0" borderId="239" xfId="0" applyFont="1" applyBorder="1">
      <alignment vertical="center"/>
    </xf>
    <xf numFmtId="0" fontId="9" fillId="0" borderId="0" xfId="0" applyFont="1" applyBorder="1">
      <alignment vertical="center"/>
    </xf>
    <xf numFmtId="0" fontId="91" fillId="0" borderId="241" xfId="0" quotePrefix="1" applyFont="1" applyBorder="1">
      <alignment vertical="center"/>
    </xf>
    <xf numFmtId="0" fontId="91" fillId="0" borderId="164" xfId="0" quotePrefix="1" applyFont="1" applyBorder="1">
      <alignment vertical="center"/>
    </xf>
    <xf numFmtId="0" fontId="91" fillId="0" borderId="164" xfId="0" applyFont="1" applyBorder="1">
      <alignment vertical="center"/>
    </xf>
    <xf numFmtId="0" fontId="91" fillId="0" borderId="164" xfId="0" applyFont="1" applyFill="1" applyBorder="1">
      <alignment vertical="center"/>
    </xf>
    <xf numFmtId="0" fontId="91" fillId="0" borderId="242" xfId="0" applyFont="1" applyBorder="1">
      <alignment vertical="center"/>
    </xf>
    <xf numFmtId="0" fontId="92" fillId="0" borderId="0" xfId="0" applyFont="1">
      <alignment vertical="center"/>
    </xf>
    <xf numFmtId="0" fontId="88" fillId="20" borderId="139" xfId="0" applyFont="1" applyFill="1" applyBorder="1">
      <alignment vertical="center"/>
    </xf>
    <xf numFmtId="0" fontId="88" fillId="20" borderId="140" xfId="0" applyFont="1" applyFill="1" applyBorder="1">
      <alignment vertical="center"/>
    </xf>
    <xf numFmtId="0" fontId="88" fillId="20" borderId="142" xfId="0" applyFont="1" applyFill="1" applyBorder="1">
      <alignment vertical="center"/>
    </xf>
    <xf numFmtId="0" fontId="0" fillId="20" borderId="139" xfId="0" applyFill="1" applyBorder="1">
      <alignment vertical="center"/>
    </xf>
    <xf numFmtId="0" fontId="94" fillId="26" borderId="252" xfId="0" applyFont="1" applyFill="1" applyBorder="1" applyAlignment="1">
      <alignment horizontal="center" vertical="center" wrapText="1" readingOrder="1"/>
    </xf>
    <xf numFmtId="0" fontId="98" fillId="26" borderId="260" xfId="0" applyFont="1" applyFill="1" applyBorder="1" applyAlignment="1">
      <alignment horizontal="center" vertical="center" wrapText="1" readingOrder="1"/>
    </xf>
    <xf numFmtId="0" fontId="99" fillId="2" borderId="266" xfId="0" applyFont="1" applyFill="1" applyBorder="1" applyAlignment="1">
      <alignment horizontal="center" vertical="center" wrapText="1" readingOrder="1"/>
    </xf>
    <xf numFmtId="0" fontId="99" fillId="2" borderId="267" xfId="0" applyFont="1" applyFill="1" applyBorder="1" applyAlignment="1">
      <alignment horizontal="center" vertical="center" wrapText="1" readingOrder="1"/>
    </xf>
    <xf numFmtId="0" fontId="100" fillId="0" borderId="268" xfId="0" applyFont="1" applyBorder="1" applyAlignment="1">
      <alignment horizontal="center" vertical="center" wrapText="1" readingOrder="1"/>
    </xf>
    <xf numFmtId="0" fontId="100" fillId="4" borderId="269" xfId="0" applyFont="1" applyFill="1" applyBorder="1" applyAlignment="1">
      <alignment horizontal="center" vertical="center" wrapText="1" readingOrder="1"/>
    </xf>
    <xf numFmtId="0" fontId="100" fillId="0" borderId="270" xfId="0" applyFont="1" applyBorder="1" applyAlignment="1">
      <alignment horizontal="center" vertical="center" wrapText="1" readingOrder="1"/>
    </xf>
    <xf numFmtId="0" fontId="100" fillId="0" borderId="271" xfId="0" applyFont="1" applyBorder="1" applyAlignment="1">
      <alignment horizontal="center" vertical="center" wrapText="1" readingOrder="1"/>
    </xf>
    <xf numFmtId="0" fontId="100" fillId="0" borderId="272" xfId="0" applyFont="1" applyBorder="1" applyAlignment="1">
      <alignment horizontal="center" vertical="center" wrapText="1" readingOrder="1"/>
    </xf>
    <xf numFmtId="0" fontId="100" fillId="0" borderId="273" xfId="0" applyFont="1" applyBorder="1" applyAlignment="1">
      <alignment horizontal="center" vertical="center" wrapText="1" readingOrder="1"/>
    </xf>
    <xf numFmtId="0" fontId="100" fillId="0" borderId="274" xfId="0" applyFont="1" applyBorder="1" applyAlignment="1">
      <alignment horizontal="center" vertical="center" wrapText="1" readingOrder="1"/>
    </xf>
    <xf numFmtId="0" fontId="103" fillId="0" borderId="275" xfId="0" applyFont="1" applyBorder="1" applyAlignment="1">
      <alignment horizontal="center" vertical="center" wrapText="1" readingOrder="1"/>
    </xf>
    <xf numFmtId="0" fontId="103" fillId="0" borderId="267" xfId="0" applyFont="1" applyBorder="1" applyAlignment="1">
      <alignment horizontal="center" vertical="center" wrapText="1" readingOrder="1"/>
    </xf>
    <xf numFmtId="0" fontId="103" fillId="0" borderId="276" xfId="0" applyFont="1" applyBorder="1" applyAlignment="1">
      <alignment horizontal="center" vertical="center" wrapText="1" readingOrder="1"/>
    </xf>
    <xf numFmtId="0" fontId="104" fillId="31" borderId="276" xfId="0" applyFont="1" applyFill="1" applyBorder="1" applyAlignment="1">
      <alignment horizontal="center" vertical="center" wrapText="1" readingOrder="1"/>
    </xf>
    <xf numFmtId="0" fontId="99" fillId="32" borderId="266" xfId="0" applyFont="1" applyFill="1" applyBorder="1" applyAlignment="1">
      <alignment horizontal="center" vertical="center" wrapText="1" readingOrder="1"/>
    </xf>
    <xf numFmtId="0" fontId="100" fillId="0" borderId="269" xfId="0" applyFont="1" applyBorder="1" applyAlignment="1">
      <alignment horizontal="center" vertical="center" wrapText="1" readingOrder="1"/>
    </xf>
    <xf numFmtId="0" fontId="99" fillId="32" borderId="277" xfId="0" applyFont="1" applyFill="1" applyBorder="1" applyAlignment="1">
      <alignment horizontal="center" vertical="center" wrapText="1" readingOrder="1"/>
    </xf>
    <xf numFmtId="0" fontId="99" fillId="32" borderId="278" xfId="0" applyFont="1" applyFill="1" applyBorder="1" applyAlignment="1">
      <alignment horizontal="center" vertical="center" wrapText="1" readingOrder="1"/>
    </xf>
    <xf numFmtId="0" fontId="100" fillId="0" borderId="279" xfId="0" applyFont="1" applyBorder="1" applyAlignment="1">
      <alignment horizontal="center" vertical="center" wrapText="1" readingOrder="1"/>
    </xf>
    <xf numFmtId="0" fontId="100" fillId="0" borderId="280" xfId="0" applyFont="1" applyBorder="1" applyAlignment="1">
      <alignment horizontal="center" vertical="center" wrapText="1" readingOrder="1"/>
    </xf>
    <xf numFmtId="0" fontId="100" fillId="0" borderId="281" xfId="0" applyFont="1" applyBorder="1" applyAlignment="1">
      <alignment horizontal="center" vertical="center" wrapText="1" readingOrder="1"/>
    </xf>
    <xf numFmtId="0" fontId="100" fillId="0" borderId="246" xfId="0" applyFont="1" applyBorder="1" applyAlignment="1">
      <alignment horizontal="center" vertical="center" wrapText="1" readingOrder="1"/>
    </xf>
    <xf numFmtId="0" fontId="100" fillId="0" borderId="247" xfId="0" applyFont="1" applyBorder="1" applyAlignment="1">
      <alignment horizontal="center" vertical="center" wrapText="1" readingOrder="1"/>
    </xf>
    <xf numFmtId="0" fontId="100" fillId="0" borderId="282" xfId="0" applyFont="1" applyBorder="1" applyAlignment="1">
      <alignment horizontal="center" vertical="center" wrapText="1" readingOrder="1"/>
    </xf>
    <xf numFmtId="0" fontId="99" fillId="32" borderId="267" xfId="0" applyFont="1" applyFill="1" applyBorder="1" applyAlignment="1">
      <alignment horizontal="center" vertical="center" wrapText="1" readingOrder="1"/>
    </xf>
    <xf numFmtId="0" fontId="99" fillId="33" borderId="266" xfId="0" applyFont="1" applyFill="1" applyBorder="1" applyAlignment="1">
      <alignment horizontal="center" vertical="center" wrapText="1" readingOrder="1"/>
    </xf>
    <xf numFmtId="0" fontId="99" fillId="33" borderId="267" xfId="0" applyFont="1" applyFill="1" applyBorder="1" applyAlignment="1">
      <alignment horizontal="center" vertical="center" wrapText="1" readingOrder="1"/>
    </xf>
    <xf numFmtId="0" fontId="99" fillId="33" borderId="283" xfId="0" applyFont="1" applyFill="1" applyBorder="1" applyAlignment="1">
      <alignment horizontal="center" vertical="center" wrapText="1" readingOrder="1"/>
    </xf>
    <xf numFmtId="0" fontId="99" fillId="33" borderId="278" xfId="0" applyFont="1" applyFill="1" applyBorder="1" applyAlignment="1">
      <alignment horizontal="center" vertical="center" wrapText="1" readingOrder="1"/>
    </xf>
    <xf numFmtId="0" fontId="100" fillId="0" borderId="284" xfId="0" applyFont="1" applyBorder="1" applyAlignment="1">
      <alignment horizontal="center" vertical="center" wrapText="1" readingOrder="1"/>
    </xf>
    <xf numFmtId="0" fontId="100" fillId="4" borderId="285" xfId="0" applyFont="1" applyFill="1" applyBorder="1" applyAlignment="1">
      <alignment horizontal="center" vertical="center" wrapText="1" readingOrder="1"/>
    </xf>
    <xf numFmtId="0" fontId="100" fillId="0" borderId="286" xfId="0" applyFont="1" applyBorder="1" applyAlignment="1">
      <alignment horizontal="center" vertical="center" wrapText="1" readingOrder="1"/>
    </xf>
    <xf numFmtId="0" fontId="100" fillId="0" borderId="287" xfId="0" applyFont="1" applyBorder="1" applyAlignment="1">
      <alignment horizontal="center" vertical="center" wrapText="1" readingOrder="1"/>
    </xf>
    <xf numFmtId="0" fontId="100" fillId="0" borderId="288" xfId="0" applyFont="1" applyBorder="1" applyAlignment="1">
      <alignment horizontal="center" vertical="center" wrapText="1" readingOrder="1"/>
    </xf>
    <xf numFmtId="0" fontId="100" fillId="0" borderId="289" xfId="0" applyFont="1" applyBorder="1" applyAlignment="1">
      <alignment horizontal="center" vertical="center" wrapText="1" readingOrder="1"/>
    </xf>
    <xf numFmtId="0" fontId="100" fillId="0" borderId="290" xfId="0" applyFont="1" applyBorder="1" applyAlignment="1">
      <alignment horizontal="center" vertical="center" wrapText="1" readingOrder="1"/>
    </xf>
    <xf numFmtId="0" fontId="103" fillId="0" borderId="291" xfId="0" applyFont="1" applyBorder="1" applyAlignment="1">
      <alignment horizontal="center" vertical="center" wrapText="1" readingOrder="1"/>
    </xf>
    <xf numFmtId="0" fontId="103" fillId="0" borderId="292" xfId="0" applyFont="1" applyBorder="1" applyAlignment="1">
      <alignment horizontal="center" vertical="center" wrapText="1" readingOrder="1"/>
    </xf>
    <xf numFmtId="0" fontId="103" fillId="0" borderId="293" xfId="0" applyFont="1" applyBorder="1" applyAlignment="1">
      <alignment horizontal="center" vertical="center" wrapText="1" readingOrder="1"/>
    </xf>
    <xf numFmtId="0" fontId="104" fillId="31" borderId="293" xfId="0" applyFont="1" applyFill="1" applyBorder="1" applyAlignment="1">
      <alignment horizontal="center" vertical="center" wrapText="1" readingOrder="1"/>
    </xf>
    <xf numFmtId="0" fontId="100" fillId="0" borderId="294" xfId="0" applyFont="1" applyBorder="1" applyAlignment="1">
      <alignment horizontal="center" vertical="center" wrapText="1" readingOrder="1"/>
    </xf>
    <xf numFmtId="0" fontId="100" fillId="4" borderId="295" xfId="0" applyFont="1" applyFill="1" applyBorder="1" applyAlignment="1">
      <alignment horizontal="center" vertical="center" wrapText="1" readingOrder="1"/>
    </xf>
    <xf numFmtId="0" fontId="100" fillId="0" borderId="296" xfId="0" applyFont="1" applyBorder="1" applyAlignment="1">
      <alignment horizontal="center" vertical="center" wrapText="1" readingOrder="1"/>
    </xf>
    <xf numFmtId="0" fontId="100" fillId="0" borderId="297" xfId="0" applyFont="1" applyBorder="1" applyAlignment="1">
      <alignment horizontal="center" vertical="center" wrapText="1" readingOrder="1"/>
    </xf>
    <xf numFmtId="0" fontId="100" fillId="0" borderId="298" xfId="0" applyFont="1" applyBorder="1" applyAlignment="1">
      <alignment horizontal="center" vertical="center" wrapText="1" readingOrder="1"/>
    </xf>
    <xf numFmtId="0" fontId="100" fillId="0" borderId="299" xfId="0" applyFont="1" applyBorder="1" applyAlignment="1">
      <alignment horizontal="center" vertical="center" wrapText="1" readingOrder="1"/>
    </xf>
    <xf numFmtId="0" fontId="100" fillId="0" borderId="300" xfId="0" applyFont="1" applyBorder="1" applyAlignment="1">
      <alignment horizontal="center" vertical="center" wrapText="1" readingOrder="1"/>
    </xf>
    <xf numFmtId="0" fontId="103" fillId="0" borderId="301" xfId="0" applyFont="1" applyBorder="1" applyAlignment="1">
      <alignment horizontal="center" vertical="center" wrapText="1" readingOrder="1"/>
    </xf>
    <xf numFmtId="0" fontId="100" fillId="0" borderId="302" xfId="0" applyFont="1" applyBorder="1" applyAlignment="1">
      <alignment horizontal="center" vertical="center" wrapText="1" readingOrder="1"/>
    </xf>
    <xf numFmtId="0" fontId="100" fillId="4" borderId="303" xfId="0" applyFont="1" applyFill="1" applyBorder="1" applyAlignment="1">
      <alignment horizontal="center" vertical="center" wrapText="1" readingOrder="1"/>
    </xf>
    <xf numFmtId="0" fontId="100" fillId="0" borderId="304" xfId="0" applyFont="1" applyBorder="1" applyAlignment="1">
      <alignment horizontal="center" vertical="center" wrapText="1" readingOrder="1"/>
    </xf>
    <xf numFmtId="0" fontId="100" fillId="0" borderId="305" xfId="0" applyFont="1" applyBorder="1" applyAlignment="1">
      <alignment horizontal="center" vertical="center" wrapText="1" readingOrder="1"/>
    </xf>
    <xf numFmtId="0" fontId="100" fillId="0" borderId="306" xfId="0" applyFont="1" applyBorder="1" applyAlignment="1">
      <alignment horizontal="center" vertical="center" wrapText="1" readingOrder="1"/>
    </xf>
    <xf numFmtId="0" fontId="100" fillId="0" borderId="307" xfId="0" applyFont="1" applyBorder="1" applyAlignment="1">
      <alignment horizontal="center" vertical="center" wrapText="1" readingOrder="1"/>
    </xf>
    <xf numFmtId="0" fontId="100" fillId="0" borderId="308" xfId="0" applyFont="1" applyBorder="1" applyAlignment="1">
      <alignment horizontal="center" vertical="center" wrapText="1" readingOrder="1"/>
    </xf>
    <xf numFmtId="0" fontId="103" fillId="0" borderId="309" xfId="0" applyFont="1" applyBorder="1" applyAlignment="1">
      <alignment horizontal="center" vertical="center" wrapText="1" readingOrder="1"/>
    </xf>
    <xf numFmtId="0" fontId="103" fillId="0" borderId="310" xfId="0" applyFont="1" applyBorder="1" applyAlignment="1">
      <alignment horizontal="center" vertical="center" wrapText="1" readingOrder="1"/>
    </xf>
    <xf numFmtId="0" fontId="103" fillId="0" borderId="244" xfId="0" applyFont="1" applyBorder="1" applyAlignment="1">
      <alignment horizontal="center" vertical="center" wrapText="1" readingOrder="1"/>
    </xf>
    <xf numFmtId="0" fontId="104" fillId="31" borderId="244" xfId="0" applyFont="1" applyFill="1" applyBorder="1" applyAlignment="1">
      <alignment horizontal="center" vertical="center" wrapText="1" readingOrder="1"/>
    </xf>
    <xf numFmtId="0" fontId="107" fillId="33" borderId="257" xfId="0" applyFont="1" applyFill="1" applyBorder="1" applyAlignment="1">
      <alignment horizontal="center" vertical="center" wrapText="1" readingOrder="1"/>
    </xf>
    <xf numFmtId="0" fontId="108" fillId="0" borderId="258" xfId="0" applyFont="1" applyBorder="1" applyAlignment="1">
      <alignment horizontal="center" vertical="center" wrapText="1" readingOrder="1"/>
    </xf>
    <xf numFmtId="0" fontId="108" fillId="4" borderId="259" xfId="0" applyFont="1" applyFill="1" applyBorder="1" applyAlignment="1">
      <alignment horizontal="center" vertical="center" wrapText="1" readingOrder="1"/>
    </xf>
    <xf numFmtId="0" fontId="108" fillId="4" borderId="260" xfId="0" applyFont="1" applyFill="1" applyBorder="1" applyAlignment="1">
      <alignment horizontal="center" vertical="center" wrapText="1" readingOrder="1"/>
    </xf>
    <xf numFmtId="0" fontId="108" fillId="0" borderId="261" xfId="0" applyFont="1" applyBorder="1" applyAlignment="1">
      <alignment horizontal="center" vertical="center" wrapText="1" readingOrder="1"/>
    </xf>
    <xf numFmtId="0" fontId="108" fillId="4" borderId="262" xfId="0" applyFont="1" applyFill="1" applyBorder="1" applyAlignment="1">
      <alignment horizontal="center" vertical="center" wrapText="1" readingOrder="1"/>
    </xf>
    <xf numFmtId="0" fontId="108" fillId="4" borderId="311" xfId="0" applyFont="1" applyFill="1" applyBorder="1" applyAlignment="1">
      <alignment horizontal="center" vertical="center" wrapText="1" readingOrder="1"/>
    </xf>
    <xf numFmtId="0" fontId="108" fillId="0" borderId="255" xfId="0" applyFont="1" applyBorder="1" applyAlignment="1">
      <alignment horizontal="center" vertical="center" wrapText="1" readingOrder="1"/>
    </xf>
    <xf numFmtId="0" fontId="108" fillId="0" borderId="256" xfId="0" applyFont="1" applyBorder="1" applyAlignment="1">
      <alignment horizontal="center" vertical="center" wrapText="1" readingOrder="1"/>
    </xf>
    <xf numFmtId="0" fontId="0" fillId="4" borderId="135" xfId="0" applyFill="1" applyBorder="1">
      <alignment vertical="center"/>
    </xf>
    <xf numFmtId="0" fontId="107" fillId="33" borderId="312" xfId="0" applyFont="1" applyFill="1" applyBorder="1" applyAlignment="1">
      <alignment horizontal="center" vertical="center" wrapText="1" readingOrder="1"/>
    </xf>
    <xf numFmtId="0" fontId="100" fillId="0" borderId="313" xfId="0" applyFont="1" applyBorder="1" applyAlignment="1">
      <alignment horizontal="center" vertical="center" wrapText="1" readingOrder="1"/>
    </xf>
    <xf numFmtId="0" fontId="100" fillId="4" borderId="314" xfId="0" applyFont="1" applyFill="1" applyBorder="1" applyAlignment="1">
      <alignment horizontal="center" vertical="center" wrapText="1" readingOrder="1"/>
    </xf>
    <xf numFmtId="0" fontId="100" fillId="4" borderId="260" xfId="0" applyFont="1" applyFill="1" applyBorder="1" applyAlignment="1">
      <alignment horizontal="center" vertical="center" wrapText="1" readingOrder="1"/>
    </xf>
    <xf numFmtId="0" fontId="100" fillId="0" borderId="315" xfId="0" applyFont="1" applyBorder="1" applyAlignment="1">
      <alignment horizontal="center" vertical="center" wrapText="1" readingOrder="1"/>
    </xf>
    <xf numFmtId="0" fontId="100" fillId="4" borderId="316" xfId="0" applyFont="1" applyFill="1" applyBorder="1" applyAlignment="1">
      <alignment horizontal="center" vertical="center" wrapText="1" readingOrder="1"/>
    </xf>
    <xf numFmtId="0" fontId="100" fillId="4" borderId="317" xfId="0" applyFont="1" applyFill="1" applyBorder="1" applyAlignment="1">
      <alignment horizontal="center" vertical="center" wrapText="1" readingOrder="1"/>
    </xf>
    <xf numFmtId="0" fontId="100" fillId="0" borderId="318" xfId="0" applyFont="1" applyBorder="1" applyAlignment="1">
      <alignment horizontal="center" vertical="center" wrapText="1" readingOrder="1"/>
    </xf>
    <xf numFmtId="0" fontId="103" fillId="0" borderId="319" xfId="0" applyFont="1" applyBorder="1" applyAlignment="1">
      <alignment horizontal="center" vertical="center" wrapText="1" readingOrder="1"/>
    </xf>
    <xf numFmtId="0" fontId="103" fillId="0" borderId="42" xfId="0" applyFont="1" applyBorder="1" applyAlignment="1">
      <alignment horizontal="center" vertical="center" wrapText="1" readingOrder="1"/>
    </xf>
    <xf numFmtId="0" fontId="103" fillId="0" borderId="320" xfId="0" applyFont="1" applyBorder="1" applyAlignment="1">
      <alignment horizontal="center" vertical="center" wrapText="1" readingOrder="1"/>
    </xf>
    <xf numFmtId="0" fontId="103" fillId="0" borderId="321" xfId="0" applyFont="1" applyBorder="1" applyAlignment="1">
      <alignment horizontal="center" vertical="center" wrapText="1" readingOrder="1"/>
    </xf>
    <xf numFmtId="0" fontId="103" fillId="4" borderId="321" xfId="0" applyFont="1" applyFill="1" applyBorder="1" applyAlignment="1">
      <alignment horizontal="center" vertical="center" wrapText="1" readingOrder="1"/>
    </xf>
    <xf numFmtId="0" fontId="104" fillId="31" borderId="0" xfId="0" applyFont="1" applyFill="1" applyBorder="1" applyAlignment="1">
      <alignment horizontal="center" vertical="center" wrapText="1" readingOrder="1"/>
    </xf>
    <xf numFmtId="0" fontId="103" fillId="0" borderId="265" xfId="0" applyFont="1" applyBorder="1" applyAlignment="1">
      <alignment horizontal="center" vertical="center" wrapText="1" readingOrder="1"/>
    </xf>
    <xf numFmtId="0" fontId="99" fillId="33" borderId="257" xfId="0" applyFont="1" applyFill="1" applyBorder="1" applyAlignment="1">
      <alignment horizontal="center" vertical="center" wrapText="1" readingOrder="1"/>
    </xf>
    <xf numFmtId="0" fontId="99" fillId="33" borderId="322" xfId="0" applyFont="1" applyFill="1" applyBorder="1" applyAlignment="1">
      <alignment horizontal="center" vertical="center" wrapText="1" readingOrder="1"/>
    </xf>
    <xf numFmtId="0" fontId="100" fillId="0" borderId="323" xfId="0" applyFont="1" applyBorder="1" applyAlignment="1">
      <alignment horizontal="center" vertical="center" wrapText="1" readingOrder="1"/>
    </xf>
    <xf numFmtId="0" fontId="100" fillId="0" borderId="100" xfId="0" applyFont="1" applyBorder="1" applyAlignment="1">
      <alignment horizontal="center" vertical="center" wrapText="1" readingOrder="1"/>
    </xf>
    <xf numFmtId="0" fontId="100" fillId="0" borderId="317" xfId="0" applyFont="1" applyBorder="1" applyAlignment="1">
      <alignment horizontal="center" vertical="center" wrapText="1" readingOrder="1"/>
    </xf>
    <xf numFmtId="0" fontId="111" fillId="31" borderId="135" xfId="0" applyFont="1" applyFill="1" applyBorder="1" applyAlignment="1">
      <alignment horizontal="center" vertical="center"/>
    </xf>
    <xf numFmtId="0" fontId="100" fillId="4" borderId="270" xfId="0" applyFont="1" applyFill="1" applyBorder="1" applyAlignment="1">
      <alignment horizontal="center" vertical="center" wrapText="1" readingOrder="1"/>
    </xf>
    <xf numFmtId="0" fontId="100" fillId="4" borderId="272" xfId="0" applyFont="1" applyFill="1" applyBorder="1" applyAlignment="1">
      <alignment horizontal="center" vertical="center" wrapText="1" readingOrder="1"/>
    </xf>
    <xf numFmtId="0" fontId="100" fillId="4" borderId="273" xfId="0" applyFont="1" applyFill="1" applyBorder="1" applyAlignment="1">
      <alignment horizontal="center" vertical="center" wrapText="1" readingOrder="1"/>
    </xf>
    <xf numFmtId="0" fontId="88" fillId="29" borderId="135" xfId="0" applyFont="1" applyFill="1" applyBorder="1">
      <alignment vertical="center"/>
    </xf>
    <xf numFmtId="0" fontId="0" fillId="29" borderId="135" xfId="0" applyFill="1" applyBorder="1">
      <alignment vertical="center"/>
    </xf>
    <xf numFmtId="0" fontId="103" fillId="4" borderId="293" xfId="0" applyFont="1" applyFill="1" applyBorder="1" applyAlignment="1">
      <alignment horizontal="center" vertical="center" wrapText="1" readingOrder="1"/>
    </xf>
    <xf numFmtId="0" fontId="99" fillId="18" borderId="266" xfId="0" applyFont="1" applyFill="1" applyBorder="1" applyAlignment="1">
      <alignment horizontal="center" vertical="center" wrapText="1" readingOrder="1"/>
    </xf>
    <xf numFmtId="0" fontId="103" fillId="0" borderId="271" xfId="0" applyFont="1" applyBorder="1" applyAlignment="1">
      <alignment horizontal="center" vertical="center" wrapText="1" readingOrder="1"/>
    </xf>
    <xf numFmtId="0" fontId="112" fillId="4" borderId="272" xfId="0" applyFont="1" applyFill="1" applyBorder="1" applyAlignment="1">
      <alignment horizontal="center" vertical="center" wrapText="1"/>
    </xf>
    <xf numFmtId="0" fontId="88" fillId="29" borderId="143" xfId="0" applyFont="1" applyFill="1" applyBorder="1">
      <alignment vertical="center"/>
    </xf>
    <xf numFmtId="0" fontId="103" fillId="29" borderId="301" xfId="0" applyFont="1" applyFill="1" applyBorder="1" applyAlignment="1">
      <alignment horizontal="center" vertical="center" wrapText="1" readingOrder="1"/>
    </xf>
    <xf numFmtId="0" fontId="99" fillId="18" borderId="324" xfId="0" applyFont="1" applyFill="1" applyBorder="1" applyAlignment="1">
      <alignment horizontal="center" vertical="center" wrapText="1" readingOrder="1"/>
    </xf>
    <xf numFmtId="0" fontId="100" fillId="4" borderId="286" xfId="0" applyFont="1" applyFill="1" applyBorder="1" applyAlignment="1">
      <alignment horizontal="center" vertical="center" wrapText="1" readingOrder="1"/>
    </xf>
    <xf numFmtId="0" fontId="103" fillId="0" borderId="287" xfId="0" applyFont="1" applyBorder="1" applyAlignment="1">
      <alignment horizontal="center" vertical="center" wrapText="1" readingOrder="1"/>
    </xf>
    <xf numFmtId="0" fontId="112" fillId="4" borderId="288" xfId="0" applyFont="1" applyFill="1" applyBorder="1" applyAlignment="1">
      <alignment horizontal="center" vertical="center" wrapText="1"/>
    </xf>
    <xf numFmtId="0" fontId="100" fillId="4" borderId="289" xfId="0" applyFont="1" applyFill="1" applyBorder="1" applyAlignment="1">
      <alignment horizontal="center" vertical="center" wrapText="1" readingOrder="1"/>
    </xf>
    <xf numFmtId="0" fontId="0" fillId="29" borderId="145" xfId="0" applyFill="1" applyBorder="1">
      <alignment vertical="center"/>
    </xf>
    <xf numFmtId="0" fontId="99" fillId="18" borderId="267" xfId="0" applyFont="1" applyFill="1" applyBorder="1" applyAlignment="1">
      <alignment horizontal="center" vertical="center" wrapText="1" readingOrder="1"/>
    </xf>
    <xf numFmtId="0" fontId="0" fillId="0" borderId="135" xfId="0" applyFill="1" applyBorder="1" applyAlignment="1">
      <alignment horizontal="center" vertical="center"/>
    </xf>
    <xf numFmtId="0" fontId="113" fillId="11" borderId="325" xfId="0" applyFont="1" applyFill="1" applyBorder="1" applyAlignment="1">
      <alignment horizontal="center" vertical="center" wrapText="1" readingOrder="1"/>
    </xf>
    <xf numFmtId="0" fontId="108" fillId="0" borderId="326" xfId="0" applyFont="1" applyBorder="1" applyAlignment="1">
      <alignment horizontal="center" vertical="center" wrapText="1" readingOrder="1"/>
    </xf>
    <xf numFmtId="0" fontId="108" fillId="4" borderId="327" xfId="0" applyFont="1" applyFill="1" applyBorder="1" applyAlignment="1">
      <alignment vertical="center" wrapText="1" readingOrder="1"/>
    </xf>
    <xf numFmtId="0" fontId="108" fillId="0" borderId="328" xfId="0" applyFont="1" applyBorder="1" applyAlignment="1">
      <alignment horizontal="center" vertical="center" wrapText="1" readingOrder="1"/>
    </xf>
    <xf numFmtId="0" fontId="108" fillId="0" borderId="329" xfId="0" applyFont="1" applyBorder="1" applyAlignment="1">
      <alignment horizontal="center" vertical="center" wrapText="1" readingOrder="1"/>
    </xf>
    <xf numFmtId="0" fontId="108" fillId="0" borderId="330" xfId="0" applyFont="1" applyBorder="1" applyAlignment="1">
      <alignment horizontal="center" vertical="center" wrapText="1" readingOrder="1"/>
    </xf>
    <xf numFmtId="0" fontId="108" fillId="0" borderId="331" xfId="0" applyFont="1" applyBorder="1" applyAlignment="1">
      <alignment horizontal="center" vertical="center" wrapText="1" readingOrder="1"/>
    </xf>
    <xf numFmtId="0" fontId="108" fillId="0" borderId="332" xfId="0" applyFont="1" applyBorder="1" applyAlignment="1">
      <alignment horizontal="center" vertical="center" wrapText="1" readingOrder="1"/>
    </xf>
    <xf numFmtId="0" fontId="108" fillId="0" borderId="333" xfId="0" applyFont="1" applyBorder="1" applyAlignment="1">
      <alignment horizontal="center" vertical="center" wrapText="1" readingOrder="1"/>
    </xf>
    <xf numFmtId="0" fontId="107" fillId="11" borderId="334" xfId="0" applyFont="1" applyFill="1" applyBorder="1" applyAlignment="1">
      <alignment horizontal="center" vertical="center" wrapText="1" readingOrder="1"/>
    </xf>
    <xf numFmtId="0" fontId="108" fillId="0" borderId="335" xfId="0" applyFont="1" applyBorder="1" applyAlignment="1">
      <alignment horizontal="center" vertical="center" wrapText="1" readingOrder="1"/>
    </xf>
    <xf numFmtId="0" fontId="108" fillId="4" borderId="336" xfId="0" applyFont="1" applyFill="1" applyBorder="1" applyAlignment="1">
      <alignment vertical="center" wrapText="1" readingOrder="1"/>
    </xf>
    <xf numFmtId="0" fontId="108" fillId="4" borderId="337" xfId="0" applyFont="1" applyFill="1" applyBorder="1" applyAlignment="1">
      <alignment horizontal="center" vertical="center" wrapText="1" readingOrder="1"/>
    </xf>
    <xf numFmtId="0" fontId="108" fillId="0" borderId="338" xfId="0" applyFont="1" applyBorder="1" applyAlignment="1">
      <alignment horizontal="center" vertical="center" wrapText="1" readingOrder="1"/>
    </xf>
    <xf numFmtId="0" fontId="112" fillId="4" borderId="57" xfId="0" applyFont="1" applyFill="1" applyBorder="1" applyAlignment="1">
      <alignment horizontal="center" vertical="center" wrapText="1"/>
    </xf>
    <xf numFmtId="0" fontId="108" fillId="4" borderId="339" xfId="0" applyFont="1" applyFill="1" applyBorder="1" applyAlignment="1">
      <alignment horizontal="center" vertical="center" wrapText="1" readingOrder="1"/>
    </xf>
    <xf numFmtId="0" fontId="108" fillId="0" borderId="340" xfId="0" applyFont="1" applyBorder="1" applyAlignment="1">
      <alignment horizontal="center" vertical="center" wrapText="1" readingOrder="1"/>
    </xf>
    <xf numFmtId="0" fontId="108" fillId="0" borderId="341" xfId="0" applyFont="1" applyBorder="1" applyAlignment="1">
      <alignment horizontal="center" vertical="center" wrapText="1" readingOrder="1"/>
    </xf>
    <xf numFmtId="0" fontId="103" fillId="0" borderId="53" xfId="0" applyFont="1" applyBorder="1" applyAlignment="1">
      <alignment horizontal="center" vertical="center" wrapText="1" readingOrder="1"/>
    </xf>
    <xf numFmtId="0" fontId="103" fillId="0" borderId="342" xfId="0" applyFont="1" applyBorder="1" applyAlignment="1">
      <alignment horizontal="center" vertical="center" wrapText="1" readingOrder="1"/>
    </xf>
    <xf numFmtId="0" fontId="0" fillId="29" borderId="54" xfId="0" applyFill="1" applyBorder="1">
      <alignment vertical="center"/>
    </xf>
    <xf numFmtId="0" fontId="103" fillId="0" borderId="341" xfId="0" applyFont="1" applyBorder="1" applyAlignment="1">
      <alignment horizontal="center" vertical="center" wrapText="1" readingOrder="1"/>
    </xf>
    <xf numFmtId="0" fontId="99" fillId="18" borderId="343" xfId="0" applyFont="1" applyFill="1" applyBorder="1" applyAlignment="1">
      <alignment horizontal="center" vertical="center" wrapText="1" readingOrder="1"/>
    </xf>
    <xf numFmtId="0" fontId="88" fillId="29" borderId="138" xfId="0" applyFont="1" applyFill="1" applyBorder="1">
      <alignment vertical="center"/>
    </xf>
    <xf numFmtId="0" fontId="103" fillId="0" borderId="344" xfId="0" applyFont="1" applyBorder="1" applyAlignment="1">
      <alignment horizontal="center" vertical="center" wrapText="1" readingOrder="1"/>
    </xf>
    <xf numFmtId="0" fontId="107" fillId="11" borderId="345" xfId="0" applyFont="1" applyFill="1" applyBorder="1" applyAlignment="1">
      <alignment horizontal="center" vertical="center" wrapText="1" readingOrder="1"/>
    </xf>
    <xf numFmtId="0" fontId="108" fillId="4" borderId="346" xfId="0" applyFont="1" applyFill="1" applyBorder="1" applyAlignment="1">
      <alignment vertical="center" wrapText="1" readingOrder="1"/>
    </xf>
    <xf numFmtId="0" fontId="108" fillId="4" borderId="347" xfId="0" applyFont="1" applyFill="1" applyBorder="1" applyAlignment="1">
      <alignment horizontal="center" vertical="center" wrapText="1" readingOrder="1"/>
    </xf>
    <xf numFmtId="0" fontId="108" fillId="29" borderId="348" xfId="0" applyFont="1" applyFill="1" applyBorder="1" applyAlignment="1">
      <alignment horizontal="center" vertical="center" wrapText="1" readingOrder="1"/>
    </xf>
    <xf numFmtId="0" fontId="112" fillId="4" borderId="349" xfId="0" applyFont="1" applyFill="1" applyBorder="1" applyAlignment="1">
      <alignment horizontal="center" vertical="center" wrapText="1"/>
    </xf>
    <xf numFmtId="0" fontId="108" fillId="4" borderId="350" xfId="0" applyFont="1" applyFill="1" applyBorder="1" applyAlignment="1">
      <alignment horizontal="center" vertical="center" wrapText="1" readingOrder="1"/>
    </xf>
    <xf numFmtId="0" fontId="108" fillId="0" borderId="351" xfId="0" applyFont="1" applyBorder="1" applyAlignment="1">
      <alignment horizontal="center" vertical="center" wrapText="1" readingOrder="1"/>
    </xf>
    <xf numFmtId="0" fontId="108" fillId="27" borderId="341" xfId="0" applyFont="1" applyFill="1" applyBorder="1" applyAlignment="1">
      <alignment horizontal="center" vertical="center" wrapText="1" readingOrder="1"/>
    </xf>
    <xf numFmtId="0" fontId="88" fillId="29" borderId="352" xfId="0" applyFont="1" applyFill="1" applyBorder="1">
      <alignment vertical="center"/>
    </xf>
    <xf numFmtId="0" fontId="88" fillId="29" borderId="353" xfId="0" applyFont="1" applyFill="1" applyBorder="1">
      <alignment vertical="center"/>
    </xf>
    <xf numFmtId="0" fontId="0" fillId="29" borderId="353" xfId="0" applyFill="1" applyBorder="1">
      <alignment vertical="center"/>
    </xf>
    <xf numFmtId="0" fontId="0" fillId="29" borderId="354" xfId="0" applyFill="1" applyBorder="1">
      <alignment vertical="center"/>
    </xf>
    <xf numFmtId="0" fontId="99" fillId="18" borderId="31" xfId="0" applyFont="1" applyFill="1" applyBorder="1" applyAlignment="1">
      <alignment horizontal="center" vertical="center" wrapText="1" readingOrder="1"/>
    </xf>
    <xf numFmtId="0" fontId="99" fillId="18" borderId="154" xfId="0" applyFont="1" applyFill="1" applyBorder="1" applyAlignment="1">
      <alignment horizontal="center" vertical="center" wrapText="1" readingOrder="1"/>
    </xf>
    <xf numFmtId="0" fontId="100" fillId="4" borderId="355" xfId="0" applyFont="1" applyFill="1" applyBorder="1" applyAlignment="1">
      <alignment horizontal="center" vertical="center" wrapText="1" readingOrder="1"/>
    </xf>
    <xf numFmtId="0" fontId="100" fillId="4" borderId="252" xfId="0" applyFont="1" applyFill="1" applyBorder="1" applyAlignment="1">
      <alignment horizontal="center" vertical="center" wrapText="1" readingOrder="1"/>
    </xf>
    <xf numFmtId="0" fontId="112" fillId="4" borderId="21" xfId="0" applyFont="1" applyFill="1" applyBorder="1" applyAlignment="1">
      <alignment horizontal="center" vertical="center" wrapText="1"/>
    </xf>
    <xf numFmtId="0" fontId="100" fillId="4" borderId="0" xfId="0" applyFont="1" applyFill="1" applyBorder="1" applyAlignment="1">
      <alignment horizontal="center" vertical="center" wrapText="1" readingOrder="1"/>
    </xf>
    <xf numFmtId="0" fontId="88" fillId="29" borderId="154" xfId="0" applyFont="1" applyFill="1" applyBorder="1">
      <alignment vertical="center"/>
    </xf>
    <xf numFmtId="0" fontId="103" fillId="0" borderId="356" xfId="0" applyFont="1" applyBorder="1" applyAlignment="1">
      <alignment horizontal="center" vertical="center" wrapText="1" readingOrder="1"/>
    </xf>
    <xf numFmtId="0" fontId="0" fillId="29" borderId="37" xfId="0" applyFill="1" applyBorder="1">
      <alignment vertical="center"/>
    </xf>
    <xf numFmtId="0" fontId="108" fillId="0" borderId="358" xfId="0" applyFont="1" applyBorder="1" applyAlignment="1">
      <alignment horizontal="center" vertical="center" wrapText="1" readingOrder="1"/>
    </xf>
    <xf numFmtId="0" fontId="108" fillId="4" borderId="359" xfId="0" applyFont="1" applyFill="1" applyBorder="1" applyAlignment="1">
      <alignment vertical="center" wrapText="1" readingOrder="1"/>
    </xf>
    <xf numFmtId="0" fontId="108" fillId="0" borderId="360" xfId="0" applyFont="1" applyBorder="1" applyAlignment="1">
      <alignment horizontal="center" vertical="center" wrapText="1" readingOrder="1"/>
    </xf>
    <xf numFmtId="0" fontId="108" fillId="0" borderId="361" xfId="0" applyFont="1" applyBorder="1" applyAlignment="1">
      <alignment horizontal="center" vertical="center" wrapText="1" readingOrder="1"/>
    </xf>
    <xf numFmtId="0" fontId="108" fillId="0" borderId="362" xfId="0" applyFont="1" applyBorder="1" applyAlignment="1">
      <alignment horizontal="center" vertical="center" wrapText="1" readingOrder="1"/>
    </xf>
    <xf numFmtId="0" fontId="108" fillId="0" borderId="363" xfId="0" applyFont="1" applyBorder="1" applyAlignment="1">
      <alignment horizontal="center" vertical="center" wrapText="1" readingOrder="1"/>
    </xf>
    <xf numFmtId="0" fontId="108" fillId="0" borderId="364" xfId="0" applyFont="1" applyBorder="1" applyAlignment="1">
      <alignment horizontal="center" vertical="center" wrapText="1" readingOrder="1"/>
    </xf>
    <xf numFmtId="0" fontId="108" fillId="0" borderId="365" xfId="0" applyFont="1" applyBorder="1" applyAlignment="1">
      <alignment horizontal="center" vertical="center" wrapText="1" readingOrder="1"/>
    </xf>
    <xf numFmtId="0" fontId="103" fillId="0" borderId="366" xfId="0" applyFont="1" applyBorder="1" applyAlignment="1">
      <alignment horizontal="center" vertical="center" wrapText="1" readingOrder="1"/>
    </xf>
    <xf numFmtId="0" fontId="103" fillId="0" borderId="367" xfId="0" applyFont="1" applyBorder="1" applyAlignment="1">
      <alignment horizontal="center" vertical="center" wrapText="1" readingOrder="1"/>
    </xf>
    <xf numFmtId="0" fontId="103" fillId="0" borderId="245" xfId="0" applyFont="1" applyBorder="1" applyAlignment="1">
      <alignment horizontal="center" vertical="center" wrapText="1" readingOrder="1"/>
    </xf>
    <xf numFmtId="0" fontId="104" fillId="31" borderId="367" xfId="0" applyFont="1" applyFill="1" applyBorder="1" applyAlignment="1">
      <alignment horizontal="center" vertical="center" wrapText="1" readingOrder="1"/>
    </xf>
    <xf numFmtId="0" fontId="103" fillId="0" borderId="368" xfId="0" applyFont="1" applyBorder="1" applyAlignment="1">
      <alignment horizontal="center" vertical="center" wrapText="1" readingOrder="1"/>
    </xf>
    <xf numFmtId="0" fontId="107" fillId="11" borderId="369" xfId="0" applyFont="1" applyFill="1" applyBorder="1" applyAlignment="1">
      <alignment horizontal="center" vertical="center" wrapText="1" readingOrder="1"/>
    </xf>
    <xf numFmtId="0" fontId="108" fillId="0" borderId="370" xfId="0" applyFont="1" applyBorder="1" applyAlignment="1">
      <alignment horizontal="center" vertical="center" wrapText="1" readingOrder="1"/>
    </xf>
    <xf numFmtId="0" fontId="108" fillId="0" borderId="348" xfId="0" applyFont="1" applyBorder="1" applyAlignment="1">
      <alignment horizontal="center" vertical="center" wrapText="1" readingOrder="1"/>
    </xf>
    <xf numFmtId="0" fontId="108" fillId="4" borderId="371" xfId="0" applyFont="1" applyFill="1" applyBorder="1" applyAlignment="1">
      <alignment horizontal="center" vertical="center" wrapText="1" readingOrder="1"/>
    </xf>
    <xf numFmtId="0" fontId="108" fillId="0" borderId="372" xfId="0" applyFont="1" applyBorder="1" applyAlignment="1">
      <alignment horizontal="center" vertical="center" wrapText="1" readingOrder="1"/>
    </xf>
    <xf numFmtId="0" fontId="103" fillId="0" borderId="373" xfId="0" applyFont="1" applyBorder="1" applyAlignment="1">
      <alignment horizontal="center" vertical="center" wrapText="1" readingOrder="1"/>
    </xf>
    <xf numFmtId="0" fontId="103" fillId="0" borderId="374" xfId="0" applyFont="1" applyBorder="1" applyAlignment="1">
      <alignment horizontal="center" vertical="center" wrapText="1" readingOrder="1"/>
    </xf>
    <xf numFmtId="0" fontId="103" fillId="0" borderId="372" xfId="0" applyFont="1" applyBorder="1" applyAlignment="1">
      <alignment horizontal="center" vertical="center" wrapText="1" readingOrder="1"/>
    </xf>
    <xf numFmtId="0" fontId="108" fillId="0" borderId="375" xfId="0" applyFont="1" applyBorder="1" applyAlignment="1">
      <alignment horizontal="center" vertical="center" wrapText="1" readingOrder="1"/>
    </xf>
    <xf numFmtId="0" fontId="108" fillId="4" borderId="376" xfId="0" applyFont="1" applyFill="1" applyBorder="1" applyAlignment="1">
      <alignment vertical="center" wrapText="1" readingOrder="1"/>
    </xf>
    <xf numFmtId="0" fontId="108" fillId="4" borderId="377" xfId="0" applyFont="1" applyFill="1" applyBorder="1" applyAlignment="1">
      <alignment horizontal="center" vertical="center" wrapText="1" readingOrder="1"/>
    </xf>
    <xf numFmtId="0" fontId="108" fillId="0" borderId="378" xfId="0" applyFont="1" applyBorder="1" applyAlignment="1">
      <alignment horizontal="center" vertical="center" wrapText="1" readingOrder="1"/>
    </xf>
    <xf numFmtId="0" fontId="108" fillId="4" borderId="379" xfId="0" applyFont="1" applyFill="1" applyBorder="1" applyAlignment="1">
      <alignment horizontal="center" vertical="center" wrapText="1" readingOrder="1"/>
    </xf>
    <xf numFmtId="0" fontId="108" fillId="4" borderId="380" xfId="0" applyFont="1" applyFill="1" applyBorder="1" applyAlignment="1">
      <alignment horizontal="center" vertical="center" wrapText="1" readingOrder="1"/>
    </xf>
    <xf numFmtId="0" fontId="108" fillId="0" borderId="381" xfId="0" applyFont="1" applyBorder="1" applyAlignment="1">
      <alignment horizontal="center" vertical="center" wrapText="1" readingOrder="1"/>
    </xf>
    <xf numFmtId="0" fontId="108" fillId="0" borderId="382" xfId="0" applyFont="1" applyBorder="1" applyAlignment="1">
      <alignment horizontal="center" vertical="center" wrapText="1" readingOrder="1"/>
    </xf>
    <xf numFmtId="0" fontId="103" fillId="0" borderId="383" xfId="0" applyFont="1" applyBorder="1" applyAlignment="1">
      <alignment horizontal="center" vertical="center" wrapText="1" readingOrder="1"/>
    </xf>
    <xf numFmtId="0" fontId="103" fillId="0" borderId="384" xfId="0" applyFont="1" applyBorder="1" applyAlignment="1">
      <alignment horizontal="center" vertical="center" wrapText="1" readingOrder="1"/>
    </xf>
    <xf numFmtId="0" fontId="103" fillId="0" borderId="385" xfId="0" applyFont="1" applyBorder="1" applyAlignment="1">
      <alignment horizontal="center" vertical="center" wrapText="1" readingOrder="1"/>
    </xf>
    <xf numFmtId="0" fontId="103" fillId="4" borderId="384" xfId="0" applyFont="1" applyFill="1" applyBorder="1" applyAlignment="1">
      <alignment horizontal="center" vertical="center" wrapText="1" readingOrder="1"/>
    </xf>
    <xf numFmtId="0" fontId="104" fillId="31" borderId="384" xfId="0" applyFont="1" applyFill="1" applyBorder="1" applyAlignment="1">
      <alignment horizontal="center" vertical="center" wrapText="1" readingOrder="1"/>
    </xf>
    <xf numFmtId="0" fontId="103" fillId="0" borderId="386" xfId="0" applyFont="1" applyBorder="1" applyAlignment="1">
      <alignment horizontal="center" vertical="center" wrapText="1" readingOrder="1"/>
    </xf>
    <xf numFmtId="0" fontId="108" fillId="0" borderId="313" xfId="0" applyFont="1" applyBorder="1" applyAlignment="1">
      <alignment horizontal="center" vertical="center" wrapText="1" readingOrder="1"/>
    </xf>
    <xf numFmtId="0" fontId="103" fillId="4" borderId="387" xfId="0" applyFont="1" applyFill="1" applyBorder="1" applyAlignment="1">
      <alignment horizontal="center" vertical="center" wrapText="1"/>
    </xf>
    <xf numFmtId="0" fontId="103" fillId="4" borderId="252" xfId="0" applyFont="1" applyFill="1" applyBorder="1" applyAlignment="1">
      <alignment horizontal="center" vertical="center" wrapText="1"/>
    </xf>
    <xf numFmtId="0" fontId="108" fillId="0" borderId="315" xfId="0" applyFont="1" applyBorder="1" applyAlignment="1">
      <alignment horizontal="center" vertical="center" wrapText="1" readingOrder="1"/>
    </xf>
    <xf numFmtId="0" fontId="103" fillId="4" borderId="21" xfId="0" applyFont="1" applyFill="1" applyBorder="1" applyAlignment="1">
      <alignment horizontal="center" vertical="center" wrapText="1" readingOrder="1"/>
    </xf>
    <xf numFmtId="0" fontId="103" fillId="4" borderId="21" xfId="0" applyFont="1" applyFill="1" applyBorder="1" applyAlignment="1">
      <alignment horizontal="center" vertical="center"/>
    </xf>
    <xf numFmtId="0" fontId="108" fillId="0" borderId="318" xfId="0" applyFont="1" applyBorder="1" applyAlignment="1">
      <alignment horizontal="center" vertical="center" wrapText="1" readingOrder="1"/>
    </xf>
    <xf numFmtId="0" fontId="108" fillId="0" borderId="388" xfId="0" applyFont="1" applyBorder="1" applyAlignment="1">
      <alignment horizontal="center" vertical="center" wrapText="1" readingOrder="1"/>
    </xf>
    <xf numFmtId="0" fontId="0" fillId="29" borderId="99" xfId="0" applyFill="1" applyBorder="1">
      <alignment vertical="center"/>
    </xf>
    <xf numFmtId="0" fontId="114" fillId="29" borderId="99" xfId="0" applyFont="1" applyFill="1" applyBorder="1" applyAlignment="1">
      <alignment horizontal="center" vertical="center" wrapText="1"/>
    </xf>
    <xf numFmtId="0" fontId="108" fillId="0" borderId="389" xfId="0" applyFont="1" applyBorder="1" applyAlignment="1">
      <alignment horizontal="center" vertical="center" wrapText="1" readingOrder="1"/>
    </xf>
    <xf numFmtId="0" fontId="108" fillId="4" borderId="390" xfId="0" applyFont="1" applyFill="1" applyBorder="1" applyAlignment="1">
      <alignment vertical="center" wrapText="1" readingOrder="1"/>
    </xf>
    <xf numFmtId="0" fontId="108" fillId="4" borderId="391" xfId="0" applyFont="1" applyFill="1" applyBorder="1" applyAlignment="1">
      <alignment horizontal="center" vertical="center" wrapText="1" readingOrder="1"/>
    </xf>
    <xf numFmtId="0" fontId="108" fillId="4" borderId="392" xfId="0" applyFont="1" applyFill="1" applyBorder="1" applyAlignment="1">
      <alignment horizontal="center" vertical="center" wrapText="1" readingOrder="1"/>
    </xf>
    <xf numFmtId="0" fontId="108" fillId="4" borderId="48" xfId="0" applyFont="1" applyFill="1" applyBorder="1" applyAlignment="1">
      <alignment horizontal="center" vertical="center" wrapText="1" readingOrder="1"/>
    </xf>
    <xf numFmtId="0" fontId="108" fillId="4" borderId="393" xfId="0" applyFont="1" applyFill="1" applyBorder="1" applyAlignment="1">
      <alignment horizontal="center" vertical="center" wrapText="1" readingOrder="1"/>
    </xf>
    <xf numFmtId="0" fontId="108" fillId="0" borderId="394" xfId="0" applyFont="1" applyBorder="1" applyAlignment="1">
      <alignment horizontal="center" vertical="center" wrapText="1" readingOrder="1"/>
    </xf>
    <xf numFmtId="0" fontId="103" fillId="4" borderId="26" xfId="0" applyFont="1" applyFill="1" applyBorder="1" applyAlignment="1">
      <alignment horizontal="center" vertical="center" wrapText="1" readingOrder="1"/>
    </xf>
    <xf numFmtId="0" fontId="103" fillId="4" borderId="99" xfId="0" applyFont="1" applyFill="1" applyBorder="1" applyAlignment="1">
      <alignment horizontal="center" vertical="center" wrapText="1" readingOrder="1"/>
    </xf>
    <xf numFmtId="0" fontId="104" fillId="31" borderId="99" xfId="0" applyFont="1" applyFill="1" applyBorder="1" applyAlignment="1">
      <alignment horizontal="center" vertical="center" wrapText="1" readingOrder="1"/>
    </xf>
    <xf numFmtId="0" fontId="103" fillId="0" borderId="99" xfId="0" applyFont="1" applyBorder="1" applyAlignment="1">
      <alignment horizontal="center" vertical="center" wrapText="1" readingOrder="1"/>
    </xf>
    <xf numFmtId="0" fontId="103" fillId="4" borderId="37" xfId="0" applyFont="1" applyFill="1" applyBorder="1" applyAlignment="1">
      <alignment horizontal="center" vertical="center" wrapText="1" readingOrder="1"/>
    </xf>
    <xf numFmtId="0" fontId="113" fillId="11" borderId="395" xfId="0" applyFont="1" applyFill="1" applyBorder="1" applyAlignment="1">
      <alignment horizontal="center" vertical="center" wrapText="1" readingOrder="1"/>
    </xf>
    <xf numFmtId="0" fontId="108" fillId="0" borderId="396" xfId="0" applyFont="1" applyBorder="1" applyAlignment="1">
      <alignment horizontal="center" vertical="center" wrapText="1" readingOrder="1"/>
    </xf>
    <xf numFmtId="0" fontId="88" fillId="4" borderId="397" xfId="0" applyFont="1" applyFill="1" applyBorder="1">
      <alignment vertical="center"/>
    </xf>
    <xf numFmtId="0" fontId="108" fillId="0" borderId="398" xfId="0" applyFont="1" applyBorder="1" applyAlignment="1">
      <alignment horizontal="center" vertical="center" wrapText="1" readingOrder="1"/>
    </xf>
    <xf numFmtId="0" fontId="108" fillId="0" borderId="399" xfId="0" applyFont="1" applyBorder="1" applyAlignment="1">
      <alignment horizontal="center" vertical="center" wrapText="1" readingOrder="1"/>
    </xf>
    <xf numFmtId="0" fontId="108" fillId="0" borderId="400" xfId="0" applyFont="1" applyBorder="1" applyAlignment="1">
      <alignment horizontal="center" vertical="center" wrapText="1" readingOrder="1"/>
    </xf>
    <xf numFmtId="0" fontId="108" fillId="0" borderId="401" xfId="0" applyFont="1" applyBorder="1" applyAlignment="1">
      <alignment horizontal="center" vertical="center" wrapText="1" readingOrder="1"/>
    </xf>
    <xf numFmtId="0" fontId="108" fillId="0" borderId="402" xfId="0" applyFont="1" applyBorder="1" applyAlignment="1">
      <alignment horizontal="center" vertical="center" wrapText="1" readingOrder="1"/>
    </xf>
    <xf numFmtId="0" fontId="108" fillId="0" borderId="403" xfId="0" applyFont="1" applyBorder="1" applyAlignment="1">
      <alignment horizontal="center" vertical="center" wrapText="1" readingOrder="1"/>
    </xf>
    <xf numFmtId="0" fontId="108" fillId="0" borderId="227" xfId="0" applyFont="1" applyBorder="1" applyAlignment="1">
      <alignment horizontal="center" vertical="center" wrapText="1" readingOrder="1"/>
    </xf>
    <xf numFmtId="0" fontId="108" fillId="0" borderId="404" xfId="0" applyFont="1" applyBorder="1" applyAlignment="1">
      <alignment horizontal="center" vertical="center" wrapText="1" readingOrder="1"/>
    </xf>
    <xf numFmtId="0" fontId="113" fillId="5" borderId="325" xfId="0" applyFont="1" applyFill="1" applyBorder="1" applyAlignment="1">
      <alignment horizontal="center" vertical="center" wrapText="1" readingOrder="1"/>
    </xf>
    <xf numFmtId="0" fontId="113" fillId="5" borderId="405" xfId="0" applyFont="1" applyFill="1" applyBorder="1" applyAlignment="1">
      <alignment horizontal="center" vertical="center" wrapText="1" readingOrder="1"/>
    </xf>
    <xf numFmtId="0" fontId="103" fillId="0" borderId="135" xfId="0" applyFont="1" applyBorder="1" applyAlignment="1">
      <alignment horizontal="center" vertical="center" wrapText="1" readingOrder="1"/>
    </xf>
    <xf numFmtId="0" fontId="104" fillId="31" borderId="135" xfId="0" applyFont="1" applyFill="1" applyBorder="1" applyAlignment="1">
      <alignment horizontal="center" vertical="center" wrapText="1" readingOrder="1"/>
    </xf>
    <xf numFmtId="0" fontId="103" fillId="0" borderId="145" xfId="0" applyFont="1" applyBorder="1" applyAlignment="1">
      <alignment horizontal="center" vertical="center" wrapText="1" readingOrder="1"/>
    </xf>
    <xf numFmtId="0" fontId="113" fillId="11" borderId="35" xfId="0" applyFont="1" applyFill="1" applyBorder="1" applyAlignment="1">
      <alignment horizontal="center" vertical="center" wrapText="1" readingOrder="1"/>
    </xf>
    <xf numFmtId="0" fontId="108" fillId="0" borderId="406" xfId="0" applyFont="1" applyBorder="1" applyAlignment="1">
      <alignment horizontal="center" vertical="center" wrapText="1" readingOrder="1"/>
    </xf>
    <xf numFmtId="0" fontId="88" fillId="4" borderId="407" xfId="0" applyFont="1" applyFill="1" applyBorder="1">
      <alignment vertical="center"/>
    </xf>
    <xf numFmtId="0" fontId="88" fillId="4" borderId="408" xfId="0" applyFont="1" applyFill="1" applyBorder="1">
      <alignment vertical="center"/>
    </xf>
    <xf numFmtId="0" fontId="108" fillId="0" borderId="409" xfId="0" applyFont="1" applyBorder="1" applyAlignment="1">
      <alignment horizontal="center" vertical="center" wrapText="1" readingOrder="1"/>
    </xf>
    <xf numFmtId="0" fontId="88" fillId="4" borderId="13" xfId="0" applyFont="1" applyFill="1" applyBorder="1">
      <alignment vertical="center"/>
    </xf>
    <xf numFmtId="0" fontId="88" fillId="4" borderId="14" xfId="0" applyFont="1" applyFill="1" applyBorder="1">
      <alignment vertical="center"/>
    </xf>
    <xf numFmtId="0" fontId="108" fillId="0" borderId="410" xfId="0" applyFont="1" applyBorder="1" applyAlignment="1">
      <alignment horizontal="center" vertical="center" wrapText="1" readingOrder="1"/>
    </xf>
    <xf numFmtId="0" fontId="108" fillId="0" borderId="411" xfId="0" applyFont="1" applyBorder="1" applyAlignment="1">
      <alignment horizontal="center" vertical="center" wrapText="1" readingOrder="1"/>
    </xf>
    <xf numFmtId="0" fontId="88" fillId="29" borderId="159" xfId="0" applyFont="1" applyFill="1" applyBorder="1">
      <alignment vertical="center"/>
    </xf>
    <xf numFmtId="0" fontId="88" fillId="29" borderId="160" xfId="0" applyFont="1" applyFill="1" applyBorder="1">
      <alignment vertical="center"/>
    </xf>
    <xf numFmtId="0" fontId="0" fillId="29" borderId="160" xfId="0" applyFill="1" applyBorder="1">
      <alignment vertical="center"/>
    </xf>
    <xf numFmtId="0" fontId="103" fillId="29" borderId="412" xfId="0" applyFont="1" applyFill="1" applyBorder="1" applyAlignment="1">
      <alignment horizontal="center" vertical="center" wrapText="1" readingOrder="1"/>
    </xf>
    <xf numFmtId="0" fontId="0" fillId="29" borderId="162" xfId="0" applyFill="1" applyBorder="1">
      <alignment vertical="center"/>
    </xf>
    <xf numFmtId="0" fontId="107" fillId="5" borderId="369" xfId="0" applyFont="1" applyFill="1" applyBorder="1" applyAlignment="1">
      <alignment horizontal="center" vertical="center" wrapText="1" readingOrder="1"/>
    </xf>
    <xf numFmtId="0" fontId="107" fillId="5" borderId="373" xfId="0" applyFont="1" applyFill="1" applyBorder="1" applyAlignment="1">
      <alignment horizontal="center" vertical="center" wrapText="1" readingOrder="1"/>
    </xf>
    <xf numFmtId="0" fontId="116" fillId="0" borderId="413" xfId="0" applyFont="1" applyBorder="1" applyAlignment="1">
      <alignment horizontal="center" vertical="center" wrapText="1"/>
    </xf>
    <xf numFmtId="0" fontId="103" fillId="0" borderId="157" xfId="0" quotePrefix="1" applyFont="1" applyBorder="1" applyAlignment="1">
      <alignment horizontal="center" vertical="center"/>
    </xf>
    <xf numFmtId="0" fontId="103" fillId="0" borderId="414" xfId="0" applyFont="1" applyBorder="1" applyAlignment="1">
      <alignment horizontal="center" vertical="center" wrapText="1"/>
    </xf>
    <xf numFmtId="0" fontId="103" fillId="0" borderId="415" xfId="0" applyFont="1" applyFill="1" applyBorder="1" applyAlignment="1">
      <alignment horizontal="center" vertical="center" wrapText="1" readingOrder="1"/>
    </xf>
    <xf numFmtId="0" fontId="103" fillId="0" borderId="416" xfId="0" applyFont="1" applyFill="1" applyBorder="1" applyAlignment="1">
      <alignment horizontal="center" vertical="center" wrapText="1" readingOrder="1"/>
    </xf>
    <xf numFmtId="0" fontId="103" fillId="0" borderId="158" xfId="0" applyFont="1" applyBorder="1" applyAlignment="1">
      <alignment horizontal="center" vertical="center"/>
    </xf>
    <xf numFmtId="0" fontId="103" fillId="0" borderId="28" xfId="0" applyFont="1" applyBorder="1" applyAlignment="1">
      <alignment horizontal="center" vertical="center"/>
    </xf>
    <xf numFmtId="0" fontId="100" fillId="0" borderId="28" xfId="0" applyFont="1" applyFill="1" applyBorder="1" applyAlignment="1">
      <alignment horizontal="center" vertical="center" wrapText="1" readingOrder="1"/>
    </xf>
    <xf numFmtId="0" fontId="117" fillId="0" borderId="226" xfId="0" applyFont="1" applyFill="1" applyBorder="1" applyAlignment="1">
      <alignment horizontal="left" vertical="center" wrapText="1" readingOrder="1"/>
    </xf>
    <xf numFmtId="0" fontId="118" fillId="0" borderId="28" xfId="0" applyFont="1" applyBorder="1">
      <alignment vertical="center"/>
    </xf>
    <xf numFmtId="0" fontId="88" fillId="0" borderId="28" xfId="0" applyFont="1" applyBorder="1">
      <alignment vertical="center"/>
    </xf>
    <xf numFmtId="0" fontId="0" fillId="0" borderId="28" xfId="0" applyBorder="1">
      <alignment vertical="center"/>
    </xf>
    <xf numFmtId="0" fontId="0" fillId="0" borderId="156" xfId="0" applyBorder="1">
      <alignment vertical="center"/>
    </xf>
    <xf numFmtId="0" fontId="113" fillId="5" borderId="31" xfId="0" applyFont="1" applyFill="1" applyBorder="1" applyAlignment="1">
      <alignment horizontal="center" vertical="center" wrapText="1" readingOrder="1"/>
    </xf>
    <xf numFmtId="0" fontId="113" fillId="5" borderId="154" xfId="0" applyFont="1" applyFill="1" applyBorder="1" applyAlignment="1">
      <alignment horizontal="center" vertical="center" wrapText="1" readingOrder="1"/>
    </xf>
    <xf numFmtId="0" fontId="114" fillId="29" borderId="145" xfId="0" applyFont="1" applyFill="1" applyBorder="1" applyAlignment="1">
      <alignment horizontal="center" vertical="center" wrapText="1"/>
    </xf>
    <xf numFmtId="0" fontId="113" fillId="5" borderId="395" xfId="0" applyFont="1" applyFill="1" applyBorder="1" applyAlignment="1">
      <alignment horizontal="center" vertical="center" wrapText="1" readingOrder="1"/>
    </xf>
    <xf numFmtId="0" fontId="113" fillId="5" borderId="227" xfId="0" applyFont="1" applyFill="1" applyBorder="1" applyAlignment="1">
      <alignment horizontal="center" vertical="center" wrapText="1" readingOrder="1"/>
    </xf>
    <xf numFmtId="0" fontId="108" fillId="0" borderId="135" xfId="0" applyFont="1" applyBorder="1" applyAlignment="1">
      <alignment horizontal="center" vertical="center" wrapText="1" readingOrder="1"/>
    </xf>
    <xf numFmtId="0" fontId="113" fillId="5" borderId="312" xfId="0" applyFont="1" applyFill="1" applyBorder="1" applyAlignment="1">
      <alignment horizontal="center" vertical="center" wrapText="1" readingOrder="1"/>
    </xf>
    <xf numFmtId="0" fontId="113" fillId="5" borderId="229" xfId="0" applyFont="1" applyFill="1" applyBorder="1" applyAlignment="1">
      <alignment horizontal="center" vertical="center" wrapText="1" readingOrder="1"/>
    </xf>
    <xf numFmtId="0" fontId="88" fillId="4" borderId="417" xfId="0" applyFont="1" applyFill="1" applyBorder="1">
      <alignment vertical="center"/>
    </xf>
    <xf numFmtId="0" fontId="88" fillId="4" borderId="323" xfId="0" applyFont="1" applyFill="1" applyBorder="1">
      <alignment vertical="center"/>
    </xf>
    <xf numFmtId="0" fontId="88" fillId="4" borderId="100" xfId="0" applyFont="1" applyFill="1" applyBorder="1">
      <alignment vertical="center"/>
    </xf>
    <xf numFmtId="0" fontId="88" fillId="4" borderId="99" xfId="0" applyFont="1" applyFill="1" applyBorder="1">
      <alignment vertical="center"/>
    </xf>
    <xf numFmtId="0" fontId="108" fillId="0" borderId="319" xfId="0" applyFont="1" applyBorder="1" applyAlignment="1">
      <alignment horizontal="center" vertical="center" wrapText="1" readingOrder="1"/>
    </xf>
    <xf numFmtId="0" fontId="103" fillId="29" borderId="418" xfId="0" applyFont="1" applyFill="1" applyBorder="1" applyAlignment="1">
      <alignment horizontal="center" vertical="center" wrapText="1" readingOrder="1"/>
    </xf>
    <xf numFmtId="0" fontId="0" fillId="29" borderId="22" xfId="0" applyFill="1" applyBorder="1">
      <alignment vertical="center"/>
    </xf>
    <xf numFmtId="0" fontId="103" fillId="0" borderId="0" xfId="0" applyFont="1" applyFill="1" applyBorder="1" applyAlignment="1">
      <alignment horizontal="center" vertical="center" wrapText="1" readingOrder="1"/>
    </xf>
    <xf numFmtId="0" fontId="103" fillId="0" borderId="0" xfId="0" applyFont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 wrapText="1" readingOrder="1"/>
    </xf>
    <xf numFmtId="0" fontId="117" fillId="0" borderId="0" xfId="0" applyFont="1" applyFill="1" applyBorder="1" applyAlignment="1">
      <alignment horizontal="left" vertical="center" wrapText="1" readingOrder="1"/>
    </xf>
    <xf numFmtId="0" fontId="118" fillId="0" borderId="0" xfId="0" applyFont="1" applyBorder="1">
      <alignment vertical="center"/>
    </xf>
    <xf numFmtId="0" fontId="88" fillId="0" borderId="0" xfId="0" applyFont="1" applyBorder="1">
      <alignment vertical="center"/>
    </xf>
    <xf numFmtId="0" fontId="0" fillId="0" borderId="0" xfId="0" applyBorder="1">
      <alignment vertical="center"/>
    </xf>
    <xf numFmtId="0" fontId="113" fillId="5" borderId="35" xfId="0" applyFont="1" applyFill="1" applyBorder="1" applyAlignment="1">
      <alignment horizontal="center" vertical="center" wrapText="1" readingOrder="1"/>
    </xf>
    <xf numFmtId="0" fontId="113" fillId="5" borderId="36" xfId="0" applyFont="1" applyFill="1" applyBorder="1" applyAlignment="1">
      <alignment horizontal="center" vertical="center" wrapText="1" readingOrder="1"/>
    </xf>
    <xf numFmtId="0" fontId="108" fillId="0" borderId="36" xfId="0" applyFont="1" applyBorder="1" applyAlignment="1">
      <alignment horizontal="center" vertical="center" wrapText="1" readingOrder="1"/>
    </xf>
    <xf numFmtId="0" fontId="88" fillId="4" borderId="23" xfId="0" applyFont="1" applyFill="1" applyBorder="1">
      <alignment vertical="center"/>
    </xf>
    <xf numFmtId="0" fontId="88" fillId="29" borderId="11" xfId="0" applyFont="1" applyFill="1" applyBorder="1">
      <alignment vertical="center"/>
    </xf>
    <xf numFmtId="0" fontId="88" fillId="29" borderId="13" xfId="0" applyFont="1" applyFill="1" applyBorder="1">
      <alignment vertical="center"/>
    </xf>
    <xf numFmtId="0" fontId="0" fillId="29" borderId="14" xfId="0" applyFill="1" applyBorder="1">
      <alignment vertical="center"/>
    </xf>
    <xf numFmtId="0" fontId="111" fillId="31" borderId="14" xfId="0" applyFont="1" applyFill="1" applyBorder="1" applyAlignment="1">
      <alignment horizontal="center" vertical="center"/>
    </xf>
    <xf numFmtId="0" fontId="88" fillId="29" borderId="14" xfId="0" applyFont="1" applyFill="1" applyBorder="1">
      <alignment vertical="center"/>
    </xf>
    <xf numFmtId="0" fontId="103" fillId="29" borderId="23" xfId="0" applyFont="1" applyFill="1" applyBorder="1" applyAlignment="1">
      <alignment horizontal="center" vertical="center" wrapText="1" readingOrder="1"/>
    </xf>
    <xf numFmtId="0" fontId="0" fillId="29" borderId="32" xfId="0" applyFill="1" applyBorder="1">
      <alignment vertical="center"/>
    </xf>
    <xf numFmtId="0" fontId="116" fillId="0" borderId="155" xfId="0" applyFont="1" applyBorder="1" applyAlignment="1">
      <alignment horizontal="center" vertical="center" wrapText="1"/>
    </xf>
    <xf numFmtId="0" fontId="120" fillId="0" borderId="0" xfId="0" applyFont="1">
      <alignment vertical="center"/>
    </xf>
    <xf numFmtId="0" fontId="116" fillId="0" borderId="0" xfId="0" applyFont="1" applyBorder="1" applyAlignment="1">
      <alignment horizontal="center" vertical="center" wrapText="1"/>
    </xf>
    <xf numFmtId="0" fontId="103" fillId="0" borderId="0" xfId="0" quotePrefix="1" applyFont="1" applyBorder="1" applyAlignment="1">
      <alignment horizontal="center" vertical="center"/>
    </xf>
    <xf numFmtId="0" fontId="103" fillId="0" borderId="0" xfId="0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20" fillId="0" borderId="0" xfId="0" applyFont="1" applyFill="1" applyBorder="1">
      <alignment vertical="center"/>
    </xf>
    <xf numFmtId="0" fontId="121" fillId="0" borderId="0" xfId="0" applyFont="1" applyBorder="1" applyAlignment="1">
      <alignment horizontal="left" vertical="center" readingOrder="1"/>
    </xf>
    <xf numFmtId="0" fontId="33" fillId="27" borderId="230" xfId="0" applyFont="1" applyFill="1" applyBorder="1" applyAlignment="1">
      <alignment horizontal="center" vertical="center" wrapText="1"/>
    </xf>
    <xf numFmtId="0" fontId="13" fillId="0" borderId="141" xfId="0" applyFont="1" applyFill="1" applyBorder="1" applyAlignment="1">
      <alignment horizontal="center" vertical="center"/>
    </xf>
    <xf numFmtId="0" fontId="33" fillId="26" borderId="21" xfId="0" applyFont="1" applyFill="1" applyBorder="1" applyAlignment="1">
      <alignment horizontal="center" vertical="center"/>
    </xf>
    <xf numFmtId="0" fontId="33" fillId="26" borderId="17" xfId="0" applyFont="1" applyFill="1" applyBorder="1" applyAlignment="1">
      <alignment horizontal="center" vertical="center"/>
    </xf>
    <xf numFmtId="0" fontId="33" fillId="26" borderId="146" xfId="0" applyFont="1" applyFill="1" applyBorder="1" applyAlignment="1">
      <alignment horizontal="center" vertical="center"/>
    </xf>
    <xf numFmtId="0" fontId="33" fillId="26" borderId="142" xfId="0" applyFont="1" applyFill="1" applyBorder="1" applyAlignment="1">
      <alignment horizontal="center" vertical="center"/>
    </xf>
    <xf numFmtId="0" fontId="33" fillId="26" borderId="147" xfId="0" applyFont="1" applyFill="1" applyBorder="1" applyAlignment="1">
      <alignment horizontal="center" vertical="center"/>
    </xf>
    <xf numFmtId="0" fontId="33" fillId="26" borderId="139" xfId="0" applyFont="1" applyFill="1" applyBorder="1" applyAlignment="1">
      <alignment horizontal="center" vertical="center"/>
    </xf>
    <xf numFmtId="0" fontId="33" fillId="26" borderId="140" xfId="0" applyFont="1" applyFill="1" applyBorder="1" applyAlignment="1">
      <alignment horizontal="center" vertical="center"/>
    </xf>
    <xf numFmtId="0" fontId="33" fillId="26" borderId="141" xfId="0" applyFont="1" applyFill="1" applyBorder="1" applyAlignment="1">
      <alignment horizontal="center" vertical="center"/>
    </xf>
    <xf numFmtId="0" fontId="33" fillId="26" borderId="37" xfId="0" applyFont="1" applyFill="1" applyBorder="1" applyAlignment="1">
      <alignment horizontal="center" vertical="center"/>
    </xf>
    <xf numFmtId="0" fontId="33" fillId="26" borderId="357" xfId="0" applyFont="1" applyFill="1" applyBorder="1" applyAlignment="1">
      <alignment horizontal="center" vertical="center"/>
    </xf>
    <xf numFmtId="0" fontId="33" fillId="27" borderId="228" xfId="0" applyFont="1" applyFill="1" applyBorder="1" applyAlignment="1">
      <alignment horizontal="center" vertical="center"/>
    </xf>
    <xf numFmtId="0" fontId="33" fillId="27" borderId="139" xfId="0" applyFont="1" applyFill="1" applyBorder="1" applyAlignment="1">
      <alignment horizontal="center" vertical="center"/>
    </xf>
    <xf numFmtId="0" fontId="33" fillId="27" borderId="140" xfId="0" applyFont="1" applyFill="1" applyBorder="1" applyAlignment="1">
      <alignment horizontal="center" vertical="center"/>
    </xf>
    <xf numFmtId="0" fontId="33" fillId="27" borderId="147" xfId="0" applyFont="1" applyFill="1" applyBorder="1" applyAlignment="1">
      <alignment horizontal="center" vertical="center"/>
    </xf>
    <xf numFmtId="0" fontId="33" fillId="25" borderId="146" xfId="0" applyFont="1" applyFill="1" applyBorder="1" applyAlignment="1">
      <alignment horizontal="center" vertical="center"/>
    </xf>
    <xf numFmtId="0" fontId="33" fillId="25" borderId="139" xfId="0" applyFont="1" applyFill="1" applyBorder="1" applyAlignment="1">
      <alignment horizontal="center" vertical="center"/>
    </xf>
    <xf numFmtId="0" fontId="33" fillId="25" borderId="140" xfId="0" applyFont="1" applyFill="1" applyBorder="1" applyAlignment="1">
      <alignment horizontal="center" vertical="center"/>
    </xf>
    <xf numFmtId="0" fontId="33" fillId="25" borderId="142" xfId="0" applyFont="1" applyFill="1" applyBorder="1" applyAlignment="1">
      <alignment horizontal="center" vertical="center"/>
    </xf>
    <xf numFmtId="0" fontId="24" fillId="0" borderId="135" xfId="0" applyFont="1" applyBorder="1" applyAlignment="1">
      <alignment horizontal="center" vertical="center"/>
    </xf>
    <xf numFmtId="0" fontId="24" fillId="14" borderId="135" xfId="0" applyFont="1" applyFill="1" applyBorder="1" applyAlignment="1">
      <alignment horizontal="center" vertical="center"/>
    </xf>
    <xf numFmtId="0" fontId="113" fillId="11" borderId="31" xfId="0" applyFont="1" applyFill="1" applyBorder="1" applyAlignment="1">
      <alignment horizontal="center" vertical="center" wrapText="1" readingOrder="1"/>
    </xf>
    <xf numFmtId="0" fontId="28" fillId="0" borderId="148" xfId="0" applyFont="1" applyFill="1" applyBorder="1" applyAlignment="1">
      <alignment horizontal="center" vertical="center" wrapText="1"/>
    </xf>
    <xf numFmtId="0" fontId="28" fillId="0" borderId="54" xfId="0" applyFont="1" applyFill="1" applyBorder="1" applyAlignment="1">
      <alignment horizontal="center" vertical="center" wrapText="1"/>
    </xf>
    <xf numFmtId="0" fontId="28" fillId="0" borderId="150" xfId="0" applyFont="1" applyFill="1" applyBorder="1" applyAlignment="1">
      <alignment horizontal="center" vertical="center" wrapText="1"/>
    </xf>
    <xf numFmtId="0" fontId="13" fillId="0" borderId="154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33" fillId="27" borderId="10" xfId="0" applyFont="1" applyFill="1" applyBorder="1" applyAlignment="1">
      <alignment horizontal="center" vertical="center" wrapText="1"/>
    </xf>
    <xf numFmtId="0" fontId="1" fillId="3" borderId="0" xfId="0" applyFont="1" applyFill="1">
      <alignment vertical="center"/>
    </xf>
    <xf numFmtId="0" fontId="1" fillId="0" borderId="13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3" borderId="0" xfId="0" applyFont="1" applyFill="1">
      <alignment vertical="center"/>
    </xf>
    <xf numFmtId="0" fontId="5" fillId="0" borderId="139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0" fontId="122" fillId="3" borderId="139" xfId="0" applyFont="1" applyFill="1" applyBorder="1" applyAlignment="1">
      <alignment horizontal="center" vertical="center" wrapText="1" readingOrder="1"/>
    </xf>
    <xf numFmtId="0" fontId="122" fillId="3" borderId="146" xfId="0" applyFont="1" applyFill="1" applyBorder="1" applyAlignment="1">
      <alignment horizontal="center" vertical="center" wrapText="1" readingOrder="1"/>
    </xf>
    <xf numFmtId="0" fontId="28" fillId="0" borderId="135" xfId="0" applyFont="1" applyBorder="1" applyAlignment="1">
      <alignment horizontal="center" vertical="center" wrapText="1" readingOrder="1"/>
    </xf>
    <xf numFmtId="0" fontId="28" fillId="0" borderId="143" xfId="0" applyFont="1" applyBorder="1" applyAlignment="1">
      <alignment horizontal="center" vertical="center" wrapText="1" readingOrder="1"/>
    </xf>
    <xf numFmtId="0" fontId="5" fillId="3" borderId="34" xfId="0" applyFont="1" applyFill="1" applyBorder="1" applyAlignment="1">
      <alignment horizontal="center" vertical="center"/>
    </xf>
    <xf numFmtId="0" fontId="28" fillId="0" borderId="139" xfId="0" applyFont="1" applyFill="1" applyBorder="1" applyAlignment="1">
      <alignment horizontal="center" vertical="center" wrapText="1"/>
    </xf>
    <xf numFmtId="0" fontId="16" fillId="0" borderId="159" xfId="0" applyFont="1" applyFill="1" applyBorder="1" applyAlignment="1">
      <alignment horizontal="center" vertical="center" wrapText="1"/>
    </xf>
    <xf numFmtId="0" fontId="26" fillId="11" borderId="161" xfId="0" applyFont="1" applyFill="1" applyBorder="1" applyAlignment="1">
      <alignment horizontal="center" vertical="center" wrapText="1" readingOrder="1"/>
    </xf>
    <xf numFmtId="0" fontId="26" fillId="11" borderId="160" xfId="0" applyFont="1" applyFill="1" applyBorder="1" applyAlignment="1">
      <alignment horizontal="center" vertical="center" wrapText="1" readingOrder="1"/>
    </xf>
    <xf numFmtId="0" fontId="26" fillId="11" borderId="162" xfId="0" applyFont="1" applyFill="1" applyBorder="1" applyAlignment="1">
      <alignment horizontal="center" vertical="center" wrapText="1" readingOrder="1"/>
    </xf>
    <xf numFmtId="0" fontId="28" fillId="0" borderId="79" xfId="0" applyFont="1" applyFill="1" applyBorder="1" applyAlignment="1">
      <alignment horizontal="center" vertical="center" wrapText="1"/>
    </xf>
    <xf numFmtId="0" fontId="29" fillId="22" borderId="79" xfId="0" applyFont="1" applyFill="1" applyBorder="1" applyAlignment="1">
      <alignment horizontal="center" vertical="center" wrapText="1" readingOrder="1"/>
    </xf>
    <xf numFmtId="0" fontId="29" fillId="5" borderId="79" xfId="0" quotePrefix="1" applyFont="1" applyFill="1" applyBorder="1" applyAlignment="1">
      <alignment horizontal="center" vertical="center" wrapText="1" readingOrder="1"/>
    </xf>
    <xf numFmtId="0" fontId="29" fillId="22" borderId="83" xfId="0" applyFont="1" applyFill="1" applyBorder="1" applyAlignment="1">
      <alignment horizontal="center" vertical="center" wrapText="1" readingOrder="1"/>
    </xf>
    <xf numFmtId="0" fontId="29" fillId="23" borderId="79" xfId="0" applyFont="1" applyFill="1" applyBorder="1" applyAlignment="1">
      <alignment horizontal="center" vertical="center" wrapText="1" readingOrder="1"/>
    </xf>
    <xf numFmtId="0" fontId="29" fillId="23" borderId="83" xfId="0" applyFont="1" applyFill="1" applyBorder="1" applyAlignment="1">
      <alignment horizontal="center" vertical="center" wrapText="1" readingOrder="1"/>
    </xf>
    <xf numFmtId="0" fontId="28" fillId="0" borderId="124" xfId="0" applyFont="1" applyFill="1" applyBorder="1" applyAlignment="1">
      <alignment horizontal="center" vertical="center" wrapText="1"/>
    </xf>
    <xf numFmtId="0" fontId="29" fillId="22" borderId="126" xfId="0" applyFont="1" applyFill="1" applyBorder="1" applyAlignment="1">
      <alignment horizontal="center" vertical="center" wrapText="1" readingOrder="1"/>
    </xf>
    <xf numFmtId="0" fontId="13" fillId="0" borderId="171" xfId="0" applyFont="1" applyBorder="1" applyAlignment="1">
      <alignment horizontal="center" vertical="center"/>
    </xf>
    <xf numFmtId="0" fontId="28" fillId="0" borderId="160" xfId="0" applyFont="1" applyFill="1" applyBorder="1" applyAlignment="1">
      <alignment horizontal="center" vertical="center" wrapText="1"/>
    </xf>
    <xf numFmtId="0" fontId="29" fillId="23" borderId="160" xfId="0" applyFont="1" applyFill="1" applyBorder="1" applyAlignment="1">
      <alignment horizontal="center" vertical="center" wrapText="1" readingOrder="1"/>
    </xf>
    <xf numFmtId="0" fontId="29" fillId="23" borderId="162" xfId="0" applyFont="1" applyFill="1" applyBorder="1" applyAlignment="1">
      <alignment horizontal="center" vertical="center" wrapText="1" readingOrder="1"/>
    </xf>
    <xf numFmtId="0" fontId="28" fillId="0" borderId="159" xfId="0" applyFont="1" applyFill="1" applyBorder="1" applyAlignment="1">
      <alignment horizontal="center" vertical="center" wrapText="1"/>
    </xf>
    <xf numFmtId="0" fontId="28" fillId="5" borderId="46" xfId="0" applyFont="1" applyFill="1" applyBorder="1" applyAlignment="1">
      <alignment horizontal="center" vertical="center" wrapText="1"/>
    </xf>
    <xf numFmtId="0" fontId="28" fillId="5" borderId="56" xfId="0" applyFont="1" applyFill="1" applyBorder="1" applyAlignment="1">
      <alignment horizontal="center" vertical="center" wrapText="1"/>
    </xf>
    <xf numFmtId="0" fontId="29" fillId="5" borderId="57" xfId="0" applyFont="1" applyFill="1" applyBorder="1" applyAlignment="1">
      <alignment horizontal="center" vertical="center" wrapText="1" readingOrder="1"/>
    </xf>
    <xf numFmtId="0" fontId="99" fillId="13" borderId="395" xfId="0" applyFont="1" applyFill="1" applyBorder="1" applyAlignment="1">
      <alignment horizontal="center" vertical="center" wrapText="1" readingOrder="1"/>
    </xf>
    <xf numFmtId="164" fontId="17" fillId="14" borderId="40" xfId="0" applyNumberFormat="1" applyFont="1" applyFill="1" applyBorder="1" applyAlignment="1">
      <alignment horizontal="center" vertical="center"/>
    </xf>
    <xf numFmtId="164" fontId="24" fillId="14" borderId="41" xfId="0" applyNumberFormat="1" applyFont="1" applyFill="1" applyBorder="1" applyAlignment="1">
      <alignment horizontal="center" vertical="center"/>
    </xf>
    <xf numFmtId="0" fontId="24" fillId="3" borderId="69" xfId="0" applyFont="1" applyFill="1" applyBorder="1" applyAlignment="1">
      <alignment horizontal="center" vertical="center"/>
    </xf>
    <xf numFmtId="0" fontId="24" fillId="3" borderId="70" xfId="0" applyFont="1" applyFill="1" applyBorder="1" applyAlignment="1">
      <alignment horizontal="center" vertical="center"/>
    </xf>
    <xf numFmtId="0" fontId="33" fillId="27" borderId="29" xfId="0" applyFont="1" applyFill="1" applyBorder="1" applyAlignment="1">
      <alignment horizontal="center" vertical="center" wrapText="1"/>
    </xf>
    <xf numFmtId="0" fontId="33" fillId="27" borderId="9" xfId="0" applyFont="1" applyFill="1" applyBorder="1" applyAlignment="1">
      <alignment horizontal="center" vertical="center" wrapText="1"/>
    </xf>
    <xf numFmtId="0" fontId="33" fillId="27" borderId="10" xfId="0" applyFont="1" applyFill="1" applyBorder="1" applyAlignment="1">
      <alignment horizontal="center" vertical="center" wrapText="1"/>
    </xf>
    <xf numFmtId="0" fontId="33" fillId="25" borderId="24" xfId="0" applyFont="1" applyFill="1" applyBorder="1" applyAlignment="1">
      <alignment horizontal="center" vertical="center" wrapText="1"/>
    </xf>
    <xf numFmtId="0" fontId="33" fillId="25" borderId="8" xfId="0" applyFont="1" applyFill="1" applyBorder="1" applyAlignment="1">
      <alignment horizontal="center" vertical="center" wrapText="1"/>
    </xf>
    <xf numFmtId="0" fontId="33" fillId="26" borderId="24" xfId="0" applyFont="1" applyFill="1" applyBorder="1" applyAlignment="1">
      <alignment horizontal="center" vertical="center" wrapText="1"/>
    </xf>
    <xf numFmtId="0" fontId="33" fillId="26" borderId="9" xfId="0" applyFont="1" applyFill="1" applyBorder="1" applyAlignment="1">
      <alignment horizontal="center" vertical="center" wrapText="1"/>
    </xf>
    <xf numFmtId="0" fontId="33" fillId="26" borderId="29" xfId="0" applyFont="1" applyFill="1" applyBorder="1" applyAlignment="1">
      <alignment horizontal="center" vertical="center" wrapText="1"/>
    </xf>
    <xf numFmtId="0" fontId="33" fillId="26" borderId="10" xfId="0" applyFont="1" applyFill="1" applyBorder="1" applyAlignment="1">
      <alignment horizontal="center" vertical="center" wrapText="1"/>
    </xf>
    <xf numFmtId="0" fontId="33" fillId="25" borderId="9" xfId="0" applyFont="1" applyFill="1" applyBorder="1" applyAlignment="1">
      <alignment horizontal="center" vertical="center" wrapText="1"/>
    </xf>
    <xf numFmtId="0" fontId="33" fillId="25" borderId="29" xfId="0" applyFont="1" applyFill="1" applyBorder="1" applyAlignment="1">
      <alignment horizontal="center" vertical="center" wrapText="1"/>
    </xf>
    <xf numFmtId="0" fontId="33" fillId="25" borderId="10" xfId="0" applyFont="1" applyFill="1" applyBorder="1" applyAlignment="1">
      <alignment horizontal="center" vertical="center" wrapText="1"/>
    </xf>
    <xf numFmtId="0" fontId="33" fillId="26" borderId="8" xfId="0" applyFont="1" applyFill="1" applyBorder="1" applyAlignment="1">
      <alignment horizontal="center" vertical="center" wrapText="1"/>
    </xf>
    <xf numFmtId="0" fontId="33" fillId="26" borderId="7" xfId="0" applyFont="1" applyFill="1" applyBorder="1" applyAlignment="1">
      <alignment horizontal="center" vertical="center" wrapText="1"/>
    </xf>
    <xf numFmtId="0" fontId="13" fillId="0" borderId="228" xfId="0" applyFont="1" applyFill="1" applyBorder="1" applyAlignment="1">
      <alignment horizontal="center" vertical="center"/>
    </xf>
    <xf numFmtId="0" fontId="13" fillId="0" borderId="220" xfId="0" applyFont="1" applyFill="1" applyBorder="1" applyAlignment="1">
      <alignment horizontal="center" vertical="center"/>
    </xf>
    <xf numFmtId="164" fontId="17" fillId="14" borderId="233" xfId="0" applyNumberFormat="1" applyFont="1" applyFill="1" applyBorder="1" applyAlignment="1">
      <alignment horizontal="center" vertical="center"/>
    </xf>
    <xf numFmtId="164" fontId="24" fillId="14" borderId="419" xfId="0" applyNumberFormat="1" applyFont="1" applyFill="1" applyBorder="1" applyAlignment="1">
      <alignment horizontal="center" vertical="center"/>
    </xf>
    <xf numFmtId="0" fontId="24" fillId="0" borderId="72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0" borderId="70" xfId="0" applyFont="1" applyBorder="1" applyAlignment="1">
      <alignment horizontal="center" vertical="center"/>
    </xf>
    <xf numFmtId="164" fontId="17" fillId="14" borderId="136" xfId="0" applyNumberFormat="1" applyFont="1" applyFill="1" applyBorder="1" applyAlignment="1">
      <alignment horizontal="center" vertical="center"/>
    </xf>
    <xf numFmtId="164" fontId="17" fillId="14" borderId="138" xfId="0" applyNumberFormat="1" applyFont="1" applyFill="1" applyBorder="1" applyAlignment="1">
      <alignment horizontal="center" vertical="center"/>
    </xf>
    <xf numFmtId="0" fontId="32" fillId="0" borderId="24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33" fillId="26" borderId="16" xfId="0" applyFont="1" applyFill="1" applyBorder="1" applyAlignment="1">
      <alignment horizontal="center" vertical="center" wrapText="1"/>
    </xf>
    <xf numFmtId="164" fontId="17" fillId="0" borderId="133" xfId="0" applyNumberFormat="1" applyFont="1" applyFill="1" applyBorder="1" applyAlignment="1">
      <alignment horizontal="center" vertical="center"/>
    </xf>
    <xf numFmtId="164" fontId="17" fillId="0" borderId="61" xfId="0" applyNumberFormat="1" applyFont="1" applyFill="1" applyBorder="1" applyAlignment="1">
      <alignment horizontal="center" vertical="center"/>
    </xf>
    <xf numFmtId="164" fontId="17" fillId="0" borderId="134" xfId="0" applyNumberFormat="1" applyFont="1" applyFill="1" applyBorder="1" applyAlignment="1">
      <alignment horizontal="center" vertical="center"/>
    </xf>
    <xf numFmtId="164" fontId="17" fillId="0" borderId="130" xfId="0" applyNumberFormat="1" applyFont="1" applyFill="1" applyBorder="1" applyAlignment="1">
      <alignment horizontal="center" vertical="center"/>
    </xf>
    <xf numFmtId="164" fontId="17" fillId="0" borderId="69" xfId="0" applyNumberFormat="1" applyFont="1" applyFill="1" applyBorder="1" applyAlignment="1">
      <alignment horizontal="center" vertical="center"/>
    </xf>
    <xf numFmtId="164" fontId="17" fillId="0" borderId="76" xfId="0" applyNumberFormat="1" applyFont="1" applyFill="1" applyBorder="1" applyAlignment="1">
      <alignment horizontal="center" vertical="center"/>
    </xf>
    <xf numFmtId="0" fontId="24" fillId="0" borderId="96" xfId="0" applyFont="1" applyBorder="1" applyAlignment="1">
      <alignment horizontal="center" vertical="center"/>
    </xf>
    <xf numFmtId="164" fontId="17" fillId="14" borderId="231" xfId="0" applyNumberFormat="1" applyFont="1" applyFill="1" applyBorder="1" applyAlignment="1">
      <alignment horizontal="center" vertical="center"/>
    </xf>
    <xf numFmtId="164" fontId="17" fillId="14" borderId="232" xfId="0" applyNumberFormat="1" applyFont="1" applyFill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164" fontId="17" fillId="0" borderId="72" xfId="0" applyNumberFormat="1" applyFont="1" applyFill="1" applyBorder="1" applyAlignment="1">
      <alignment horizontal="center" vertical="center"/>
    </xf>
    <xf numFmtId="164" fontId="17" fillId="0" borderId="70" xfId="0" applyNumberFormat="1" applyFont="1" applyFill="1" applyBorder="1" applyAlignment="1">
      <alignment horizontal="center" vertical="center"/>
    </xf>
    <xf numFmtId="164" fontId="17" fillId="14" borderId="52" xfId="0" applyNumberFormat="1" applyFont="1" applyFill="1" applyBorder="1" applyAlignment="1">
      <alignment horizontal="center" vertical="center"/>
    </xf>
    <xf numFmtId="164" fontId="17" fillId="14" borderId="234" xfId="0" applyNumberFormat="1" applyFont="1" applyFill="1" applyBorder="1" applyAlignment="1">
      <alignment horizontal="center" vertical="center"/>
    </xf>
    <xf numFmtId="0" fontId="13" fillId="0" borderId="227" xfId="0" applyFont="1" applyFill="1" applyBorder="1" applyAlignment="1">
      <alignment horizontal="center" vertical="center"/>
    </xf>
    <xf numFmtId="0" fontId="13" fillId="0" borderId="144" xfId="0" applyFont="1" applyFill="1" applyBorder="1" applyAlignment="1">
      <alignment horizontal="center" vertical="center"/>
    </xf>
    <xf numFmtId="0" fontId="32" fillId="0" borderId="2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49" fillId="3" borderId="173" xfId="1" applyFont="1" applyFill="1" applyBorder="1" applyAlignment="1">
      <alignment horizontal="center" vertical="center" wrapText="1"/>
    </xf>
    <xf numFmtId="0" fontId="50" fillId="29" borderId="174" xfId="1" applyFont="1" applyFill="1" applyBorder="1" applyAlignment="1">
      <alignment horizontal="center" vertical="center"/>
    </xf>
    <xf numFmtId="0" fontId="50" fillId="29" borderId="182" xfId="1" applyFont="1" applyFill="1" applyBorder="1" applyAlignment="1">
      <alignment horizontal="center" vertical="center"/>
    </xf>
    <xf numFmtId="0" fontId="50" fillId="29" borderId="175" xfId="1" applyFont="1" applyFill="1" applyBorder="1" applyAlignment="1">
      <alignment horizontal="center" vertical="center" wrapText="1"/>
    </xf>
    <xf numFmtId="0" fontId="50" fillId="29" borderId="176" xfId="1" applyFont="1" applyFill="1" applyBorder="1" applyAlignment="1">
      <alignment horizontal="center" vertical="center" wrapText="1"/>
    </xf>
    <xf numFmtId="0" fontId="50" fillId="29" borderId="183" xfId="1" applyFont="1" applyFill="1" applyBorder="1" applyAlignment="1">
      <alignment horizontal="center" vertical="center" wrapText="1"/>
    </xf>
    <xf numFmtId="0" fontId="50" fillId="29" borderId="184" xfId="1" applyFont="1" applyFill="1" applyBorder="1" applyAlignment="1">
      <alignment horizontal="center" vertical="center" wrapText="1"/>
    </xf>
    <xf numFmtId="0" fontId="50" fillId="29" borderId="177" xfId="1" applyFont="1" applyFill="1" applyBorder="1" applyAlignment="1">
      <alignment horizontal="center" vertical="center" wrapText="1"/>
    </xf>
    <xf numFmtId="0" fontId="50" fillId="29" borderId="185" xfId="1" applyFont="1" applyFill="1" applyBorder="1" applyAlignment="1">
      <alignment horizontal="center" vertical="center" wrapText="1"/>
    </xf>
    <xf numFmtId="0" fontId="50" fillId="29" borderId="176" xfId="1" applyFont="1" applyFill="1" applyBorder="1" applyAlignment="1">
      <alignment horizontal="center" vertical="center"/>
    </xf>
    <xf numFmtId="0" fontId="50" fillId="29" borderId="184" xfId="1" applyFont="1" applyFill="1" applyBorder="1" applyAlignment="1">
      <alignment horizontal="center" vertical="center"/>
    </xf>
    <xf numFmtId="0" fontId="50" fillId="29" borderId="177" xfId="1" applyFont="1" applyFill="1" applyBorder="1" applyAlignment="1">
      <alignment horizontal="center" vertical="center"/>
    </xf>
    <xf numFmtId="0" fontId="50" fillId="29" borderId="185" xfId="1" applyFont="1" applyFill="1" applyBorder="1" applyAlignment="1">
      <alignment horizontal="center" vertical="center"/>
    </xf>
    <xf numFmtId="0" fontId="31" fillId="3" borderId="173" xfId="1" applyFont="1" applyFill="1" applyBorder="1" applyAlignment="1">
      <alignment horizontal="left" vertical="center" wrapText="1"/>
    </xf>
    <xf numFmtId="0" fontId="47" fillId="3" borderId="0" xfId="1" applyFont="1" applyFill="1" applyBorder="1" applyAlignment="1">
      <alignment horizontal="center" vertical="center" wrapText="1"/>
    </xf>
    <xf numFmtId="0" fontId="47" fillId="3" borderId="0" xfId="1" applyFont="1" applyFill="1" applyBorder="1" applyAlignment="1">
      <alignment horizontal="center" vertical="center"/>
    </xf>
    <xf numFmtId="0" fontId="50" fillId="10" borderId="178" xfId="1" applyFont="1" applyFill="1" applyBorder="1" applyAlignment="1">
      <alignment horizontal="center" vertical="center"/>
    </xf>
    <xf numFmtId="0" fontId="50" fillId="10" borderId="179" xfId="1" applyFont="1" applyFill="1" applyBorder="1" applyAlignment="1">
      <alignment horizontal="center" vertical="center"/>
    </xf>
    <xf numFmtId="0" fontId="50" fillId="10" borderId="181" xfId="1" applyFont="1" applyFill="1" applyBorder="1" applyAlignment="1">
      <alignment horizontal="center" vertical="center"/>
    </xf>
    <xf numFmtId="0" fontId="50" fillId="21" borderId="176" xfId="1" applyFont="1" applyFill="1" applyBorder="1" applyAlignment="1">
      <alignment horizontal="center" vertical="center"/>
    </xf>
    <xf numFmtId="0" fontId="50" fillId="21" borderId="184" xfId="1" applyFont="1" applyFill="1" applyBorder="1" applyAlignment="1">
      <alignment horizontal="center" vertical="center"/>
    </xf>
    <xf numFmtId="0" fontId="50" fillId="11" borderId="180" xfId="1" applyFont="1" applyFill="1" applyBorder="1" applyAlignment="1">
      <alignment horizontal="center" vertical="center"/>
    </xf>
    <xf numFmtId="0" fontId="50" fillId="11" borderId="186" xfId="1" applyFont="1" applyFill="1" applyBorder="1" applyAlignment="1">
      <alignment horizontal="center" vertical="center"/>
    </xf>
    <xf numFmtId="0" fontId="50" fillId="8" borderId="176" xfId="1" applyFont="1" applyFill="1" applyBorder="1" applyAlignment="1">
      <alignment horizontal="center" vertical="center"/>
    </xf>
    <xf numFmtId="0" fontId="56" fillId="3" borderId="189" xfId="1" applyFont="1" applyFill="1" applyBorder="1" applyAlignment="1">
      <alignment horizontal="center" vertical="center" wrapText="1"/>
    </xf>
    <xf numFmtId="0" fontId="56" fillId="3" borderId="190" xfId="1" applyFont="1" applyFill="1" applyBorder="1" applyAlignment="1">
      <alignment horizontal="center" vertical="center" wrapText="1"/>
    </xf>
    <xf numFmtId="0" fontId="44" fillId="3" borderId="174" xfId="1" applyFont="1" applyFill="1" applyBorder="1" applyAlignment="1">
      <alignment horizontal="center" vertical="center" wrapText="1"/>
    </xf>
    <xf numFmtId="0" fontId="44" fillId="3" borderId="194" xfId="1" applyFont="1" applyFill="1" applyBorder="1" applyAlignment="1">
      <alignment horizontal="center" vertical="center"/>
    </xf>
    <xf numFmtId="0" fontId="44" fillId="3" borderId="182" xfId="1" applyFont="1" applyFill="1" applyBorder="1" applyAlignment="1">
      <alignment horizontal="center" vertical="center"/>
    </xf>
    <xf numFmtId="0" fontId="44" fillId="3" borderId="175" xfId="1" applyFont="1" applyFill="1" applyBorder="1" applyAlignment="1">
      <alignment horizontal="center" vertical="center"/>
    </xf>
    <xf numFmtId="0" fontId="44" fillId="3" borderId="176" xfId="1" applyFont="1" applyFill="1" applyBorder="1" applyAlignment="1">
      <alignment horizontal="center" vertical="center"/>
    </xf>
    <xf numFmtId="0" fontId="44" fillId="3" borderId="195" xfId="1" applyFont="1" applyFill="1" applyBorder="1" applyAlignment="1">
      <alignment horizontal="center" vertical="center"/>
    </xf>
    <xf numFmtId="0" fontId="44" fillId="3" borderId="196" xfId="1" applyFont="1" applyFill="1" applyBorder="1" applyAlignment="1">
      <alignment horizontal="center" vertical="center"/>
    </xf>
    <xf numFmtId="0" fontId="64" fillId="3" borderId="183" xfId="1" applyFont="1" applyFill="1" applyBorder="1" applyAlignment="1">
      <alignment horizontal="center" vertical="center"/>
    </xf>
    <xf numFmtId="0" fontId="64" fillId="3" borderId="184" xfId="1" applyFont="1" applyFill="1" applyBorder="1" applyAlignment="1">
      <alignment horizontal="center" vertical="center"/>
    </xf>
    <xf numFmtId="0" fontId="50" fillId="28" borderId="176" xfId="1" applyFont="1" applyFill="1" applyBorder="1" applyAlignment="1">
      <alignment horizontal="center" vertical="center" wrapText="1"/>
    </xf>
    <xf numFmtId="0" fontId="50" fillId="28" borderId="184" xfId="1" applyFont="1" applyFill="1" applyBorder="1" applyAlignment="1">
      <alignment horizontal="center" vertical="center"/>
    </xf>
    <xf numFmtId="0" fontId="44" fillId="3" borderId="199" xfId="1" applyFont="1" applyFill="1" applyBorder="1" applyAlignment="1">
      <alignment horizontal="center" vertical="center" wrapText="1"/>
    </xf>
    <xf numFmtId="0" fontId="44" fillId="3" borderId="200" xfId="1" applyFont="1" applyFill="1" applyBorder="1" applyAlignment="1">
      <alignment horizontal="center" vertical="center" wrapText="1"/>
    </xf>
    <xf numFmtId="0" fontId="44" fillId="3" borderId="194" xfId="1" applyFont="1" applyFill="1" applyBorder="1" applyAlignment="1">
      <alignment horizontal="center" vertical="center" wrapText="1"/>
    </xf>
    <xf numFmtId="0" fontId="44" fillId="3" borderId="204" xfId="1" applyFont="1" applyFill="1" applyBorder="1" applyAlignment="1">
      <alignment horizontal="center" vertical="center"/>
    </xf>
    <xf numFmtId="0" fontId="44" fillId="3" borderId="206" xfId="1" applyFont="1" applyFill="1" applyBorder="1" applyAlignment="1">
      <alignment horizontal="center" vertical="center"/>
    </xf>
    <xf numFmtId="0" fontId="44" fillId="3" borderId="205" xfId="1" applyFont="1" applyFill="1" applyBorder="1" applyAlignment="1">
      <alignment horizontal="center" vertical="center"/>
    </xf>
    <xf numFmtId="0" fontId="44" fillId="3" borderId="209" xfId="1" applyFont="1" applyFill="1" applyBorder="1" applyAlignment="1">
      <alignment horizontal="center" vertical="center" wrapText="1"/>
    </xf>
    <xf numFmtId="0" fontId="44" fillId="3" borderId="182" xfId="1" applyFont="1" applyFill="1" applyBorder="1" applyAlignment="1">
      <alignment horizontal="center" vertical="center" wrapText="1"/>
    </xf>
    <xf numFmtId="0" fontId="44" fillId="3" borderId="179" xfId="1" applyFont="1" applyFill="1" applyBorder="1" applyAlignment="1">
      <alignment horizontal="center" vertical="center"/>
    </xf>
    <xf numFmtId="0" fontId="44" fillId="3" borderId="210" xfId="1" applyFont="1" applyFill="1" applyBorder="1" applyAlignment="1">
      <alignment horizontal="center" vertical="center"/>
    </xf>
    <xf numFmtId="0" fontId="34" fillId="3" borderId="24" xfId="1" applyFill="1" applyBorder="1" applyAlignment="1">
      <alignment horizontal="center" vertical="center"/>
    </xf>
    <xf numFmtId="0" fontId="34" fillId="3" borderId="16" xfId="1" applyFill="1" applyBorder="1" applyAlignment="1">
      <alignment horizontal="center" vertical="center"/>
    </xf>
    <xf numFmtId="0" fontId="11" fillId="15" borderId="6" xfId="1" applyFont="1" applyFill="1" applyBorder="1" applyAlignment="1">
      <alignment horizontal="center" vertical="center" wrapText="1"/>
    </xf>
    <xf numFmtId="0" fontId="5" fillId="17" borderId="6" xfId="1" applyFont="1" applyFill="1" applyBorder="1" applyAlignment="1">
      <alignment horizontal="center" vertical="center"/>
    </xf>
    <xf numFmtId="0" fontId="5" fillId="11" borderId="6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11" fillId="0" borderId="139" xfId="1" applyFont="1" applyFill="1" applyBorder="1" applyAlignment="1">
      <alignment horizontal="center" vertical="center" wrapText="1"/>
    </xf>
    <xf numFmtId="0" fontId="34" fillId="3" borderId="24" xfId="1" applyFill="1" applyBorder="1" applyAlignment="1">
      <alignment horizontal="center" vertical="center" wrapText="1"/>
    </xf>
    <xf numFmtId="0" fontId="34" fillId="3" borderId="143" xfId="1" applyFill="1" applyBorder="1" applyAlignment="1">
      <alignment horizontal="center" vertical="center"/>
    </xf>
    <xf numFmtId="0" fontId="34" fillId="3" borderId="159" xfId="1" applyFill="1" applyBorder="1" applyAlignment="1">
      <alignment horizontal="center" vertical="center"/>
    </xf>
    <xf numFmtId="0" fontId="31" fillId="3" borderId="9" xfId="1" applyFont="1" applyFill="1" applyBorder="1" applyAlignment="1">
      <alignment horizontal="center" vertical="center" wrapText="1"/>
    </xf>
    <xf numFmtId="0" fontId="31" fillId="3" borderId="8" xfId="1" applyFont="1" applyFill="1" applyBorder="1" applyAlignment="1">
      <alignment horizontal="center" vertical="center" wrapText="1"/>
    </xf>
    <xf numFmtId="0" fontId="8" fillId="0" borderId="227" xfId="1" applyFont="1" applyFill="1" applyBorder="1" applyAlignment="1">
      <alignment horizontal="center" vertical="center" wrapText="1"/>
    </xf>
    <xf numFmtId="0" fontId="8" fillId="0" borderId="144" xfId="1" applyFont="1" applyFill="1" applyBorder="1" applyAlignment="1">
      <alignment horizontal="center" vertical="center" wrapText="1"/>
    </xf>
    <xf numFmtId="0" fontId="8" fillId="0" borderId="228" xfId="1" applyFont="1" applyFill="1" applyBorder="1" applyAlignment="1">
      <alignment horizontal="center" vertical="center" wrapText="1"/>
    </xf>
    <xf numFmtId="0" fontId="8" fillId="0" borderId="220" xfId="1" applyFont="1" applyFill="1" applyBorder="1" applyAlignment="1">
      <alignment horizontal="center" vertical="center" wrapText="1"/>
    </xf>
    <xf numFmtId="0" fontId="8" fillId="0" borderId="229" xfId="1" applyFont="1" applyFill="1" applyBorder="1" applyAlignment="1">
      <alignment horizontal="center" vertical="center" wrapText="1"/>
    </xf>
    <xf numFmtId="0" fontId="8" fillId="0" borderId="225" xfId="1" applyFont="1" applyFill="1" applyBorder="1" applyAlignment="1">
      <alignment horizontal="center" vertical="center" wrapText="1"/>
    </xf>
    <xf numFmtId="0" fontId="8" fillId="0" borderId="36" xfId="1" applyFont="1" applyFill="1" applyBorder="1" applyAlignment="1">
      <alignment horizontal="center" vertical="center" wrapText="1"/>
    </xf>
    <xf numFmtId="0" fontId="8" fillId="0" borderId="38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3" borderId="160" xfId="1" applyFont="1" applyFill="1" applyBorder="1" applyAlignment="1">
      <alignment horizontal="center" vertical="center" wrapText="1"/>
    </xf>
    <xf numFmtId="0" fontId="8" fillId="0" borderId="159" xfId="1" applyFont="1" applyFill="1" applyBorder="1" applyAlignment="1">
      <alignment horizontal="center" vertical="center" wrapText="1"/>
    </xf>
    <xf numFmtId="0" fontId="8" fillId="0" borderId="162" xfId="1" applyFont="1" applyFill="1" applyBorder="1" applyAlignment="1">
      <alignment horizontal="center" vertical="center" wrapText="1"/>
    </xf>
    <xf numFmtId="0" fontId="34" fillId="3" borderId="2" xfId="1" applyFill="1" applyBorder="1" applyAlignment="1">
      <alignment horizontal="center" vertical="center" wrapText="1"/>
    </xf>
    <xf numFmtId="0" fontId="34" fillId="3" borderId="17" xfId="1" applyFill="1" applyBorder="1" applyAlignment="1">
      <alignment horizontal="center" vertical="center" wrapText="1"/>
    </xf>
    <xf numFmtId="0" fontId="31" fillId="3" borderId="7" xfId="1" applyFont="1" applyFill="1" applyBorder="1" applyAlignment="1">
      <alignment horizontal="center" vertical="center"/>
    </xf>
    <xf numFmtId="0" fontId="31" fillId="3" borderId="8" xfId="1" applyFont="1" applyFill="1" applyBorder="1" applyAlignment="1">
      <alignment horizontal="center" vertical="center"/>
    </xf>
    <xf numFmtId="0" fontId="8" fillId="0" borderId="34" xfId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0" fontId="8" fillId="0" borderId="154" xfId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center" vertical="center" wrapText="1"/>
    </xf>
    <xf numFmtId="0" fontId="8" fillId="0" borderId="154" xfId="1" applyFont="1" applyFill="1" applyBorder="1" applyAlignment="1">
      <alignment horizontal="center" vertical="center"/>
    </xf>
    <xf numFmtId="0" fontId="8" fillId="0" borderId="37" xfId="1" applyFont="1" applyFill="1" applyBorder="1" applyAlignment="1">
      <alignment horizontal="center" vertical="center"/>
    </xf>
    <xf numFmtId="0" fontId="8" fillId="0" borderId="228" xfId="1" applyFont="1" applyFill="1" applyBorder="1" applyAlignment="1">
      <alignment horizontal="center" vertical="center"/>
    </xf>
    <xf numFmtId="0" fontId="8" fillId="0" borderId="220" xfId="1" applyFont="1" applyFill="1" applyBorder="1" applyAlignment="1">
      <alignment horizontal="center" vertical="center"/>
    </xf>
    <xf numFmtId="0" fontId="8" fillId="0" borderId="229" xfId="1" applyFont="1" applyFill="1" applyBorder="1" applyAlignment="1">
      <alignment horizontal="center" vertical="center"/>
    </xf>
    <xf numFmtId="0" fontId="8" fillId="0" borderId="225" xfId="1" applyFont="1" applyFill="1" applyBorder="1" applyAlignment="1">
      <alignment horizontal="center" vertical="center"/>
    </xf>
    <xf numFmtId="0" fontId="8" fillId="0" borderId="227" xfId="1" applyFont="1" applyFill="1" applyBorder="1" applyAlignment="1">
      <alignment horizontal="center" vertical="center"/>
    </xf>
    <xf numFmtId="0" fontId="8" fillId="0" borderId="144" xfId="1" applyFont="1" applyFill="1" applyBorder="1" applyAlignment="1">
      <alignment horizontal="center" vertical="center"/>
    </xf>
    <xf numFmtId="0" fontId="34" fillId="3" borderId="143" xfId="1" applyFill="1" applyBorder="1" applyAlignment="1">
      <alignment horizontal="center" vertical="center" wrapText="1"/>
    </xf>
    <xf numFmtId="0" fontId="34" fillId="3" borderId="26" xfId="1" applyFill="1" applyBorder="1" applyAlignment="1">
      <alignment horizontal="center" vertical="center"/>
    </xf>
    <xf numFmtId="0" fontId="14" fillId="3" borderId="212" xfId="1" applyFont="1" applyFill="1" applyBorder="1" applyAlignment="1">
      <alignment horizontal="center" vertical="center"/>
    </xf>
    <xf numFmtId="0" fontId="14" fillId="3" borderId="218" xfId="1" applyFont="1" applyFill="1" applyBorder="1" applyAlignment="1">
      <alignment horizontal="center" vertical="center"/>
    </xf>
    <xf numFmtId="0" fontId="14" fillId="20" borderId="19" xfId="1" applyFont="1" applyFill="1" applyBorder="1" applyAlignment="1">
      <alignment horizontal="center" vertical="center"/>
    </xf>
    <xf numFmtId="0" fontId="14" fillId="20" borderId="21" xfId="1" applyFont="1" applyFill="1" applyBorder="1" applyAlignment="1">
      <alignment horizontal="center" vertical="center"/>
    </xf>
    <xf numFmtId="0" fontId="34" fillId="3" borderId="135" xfId="1" applyFill="1" applyBorder="1" applyAlignment="1">
      <alignment horizontal="center" vertical="center"/>
    </xf>
    <xf numFmtId="0" fontId="8" fillId="3" borderId="136" xfId="1" applyFont="1" applyFill="1" applyBorder="1" applyAlignment="1">
      <alignment horizontal="center" vertical="center" wrapText="1"/>
    </xf>
    <xf numFmtId="0" fontId="8" fillId="3" borderId="138" xfId="1" applyFont="1" applyFill="1" applyBorder="1" applyAlignment="1">
      <alignment horizontal="center" vertical="center" wrapText="1"/>
    </xf>
    <xf numFmtId="0" fontId="8" fillId="3" borderId="171" xfId="1" applyFont="1" applyFill="1" applyBorder="1" applyAlignment="1">
      <alignment horizontal="center" vertical="center" wrapText="1"/>
    </xf>
    <xf numFmtId="0" fontId="8" fillId="3" borderId="169" xfId="1" applyFont="1" applyFill="1" applyBorder="1" applyAlignment="1">
      <alignment horizontal="center" vertical="center" wrapText="1"/>
    </xf>
    <xf numFmtId="0" fontId="8" fillId="0" borderId="172" xfId="1" applyFont="1" applyFill="1" applyBorder="1" applyAlignment="1">
      <alignment horizontal="center" vertical="center" wrapText="1"/>
    </xf>
    <xf numFmtId="0" fontId="8" fillId="0" borderId="161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5" fillId="3" borderId="24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5" fillId="3" borderId="143" xfId="1" applyFont="1" applyFill="1" applyBorder="1" applyAlignment="1">
      <alignment horizontal="center" vertical="center" wrapText="1"/>
    </xf>
    <xf numFmtId="0" fontId="5" fillId="3" borderId="146" xfId="1" applyFont="1" applyFill="1" applyBorder="1" applyAlignment="1">
      <alignment horizontal="center" vertical="center" wrapText="1"/>
    </xf>
    <xf numFmtId="0" fontId="5" fillId="3" borderId="159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94" fillId="26" borderId="251" xfId="0" applyFont="1" applyFill="1" applyBorder="1" applyAlignment="1">
      <alignment horizontal="center" vertical="center" wrapText="1" readingOrder="1"/>
    </xf>
    <xf numFmtId="0" fontId="94" fillId="26" borderId="259" xfId="0" applyFont="1" applyFill="1" applyBorder="1" applyAlignment="1">
      <alignment horizontal="center" vertical="center" wrapText="1" readingOrder="1"/>
    </xf>
    <xf numFmtId="0" fontId="99" fillId="33" borderId="277" xfId="0" applyFont="1" applyFill="1" applyBorder="1" applyAlignment="1">
      <alignment horizontal="center" vertical="center" wrapText="1" readingOrder="1"/>
    </xf>
    <xf numFmtId="0" fontId="99" fillId="33" borderId="312" xfId="0" applyFont="1" applyFill="1" applyBorder="1" applyAlignment="1">
      <alignment horizontal="center" vertical="center" wrapText="1" readingOrder="1"/>
    </xf>
    <xf numFmtId="0" fontId="113" fillId="11" borderId="357" xfId="0" applyFont="1" applyFill="1" applyBorder="1" applyAlignment="1">
      <alignment horizontal="center" vertical="center" wrapText="1" readingOrder="1"/>
    </xf>
    <xf numFmtId="0" fontId="113" fillId="11" borderId="31" xfId="0" applyFont="1" applyFill="1" applyBorder="1" applyAlignment="1">
      <alignment horizontal="center" vertical="center" wrapText="1" readingOrder="1"/>
    </xf>
    <xf numFmtId="0" fontId="94" fillId="26" borderId="143" xfId="0" applyFont="1" applyFill="1" applyBorder="1" applyAlignment="1">
      <alignment horizontal="center" vertical="center" wrapText="1" readingOrder="1"/>
    </xf>
    <xf numFmtId="0" fontId="94" fillId="26" borderId="135" xfId="0" applyFont="1" applyFill="1" applyBorder="1" applyAlignment="1">
      <alignment horizontal="center" vertical="center" wrapText="1" readingOrder="1"/>
    </xf>
    <xf numFmtId="0" fontId="94" fillId="26" borderId="145" xfId="0" applyFont="1" applyFill="1" applyBorder="1" applyAlignment="1">
      <alignment horizontal="center" vertical="center" wrapText="1" readingOrder="1"/>
    </xf>
    <xf numFmtId="0" fontId="96" fillId="26" borderId="246" xfId="0" applyFont="1" applyFill="1" applyBorder="1" applyAlignment="1">
      <alignment horizontal="center" vertical="center" wrapText="1" readingOrder="1"/>
    </xf>
    <xf numFmtId="0" fontId="96" fillId="26" borderId="253" xfId="0" applyFont="1" applyFill="1" applyBorder="1" applyAlignment="1">
      <alignment horizontal="center" vertical="center" wrapText="1" readingOrder="1"/>
    </xf>
    <xf numFmtId="0" fontId="96" fillId="26" borderId="261" xfId="0" applyFont="1" applyFill="1" applyBorder="1" applyAlignment="1">
      <alignment horizontal="center" vertical="center" wrapText="1" readingOrder="1"/>
    </xf>
    <xf numFmtId="0" fontId="94" fillId="26" borderId="247" xfId="0" applyFont="1" applyFill="1" applyBorder="1" applyAlignment="1">
      <alignment horizontal="center" vertical="center" wrapText="1" readingOrder="1"/>
    </xf>
    <xf numFmtId="0" fontId="94" fillId="26" borderId="21" xfId="0" applyFont="1" applyFill="1" applyBorder="1" applyAlignment="1">
      <alignment horizontal="center" vertical="center" wrapText="1" readingOrder="1"/>
    </xf>
    <xf numFmtId="0" fontId="94" fillId="26" borderId="262" xfId="0" applyFont="1" applyFill="1" applyBorder="1" applyAlignment="1">
      <alignment horizontal="center" vertical="center" wrapText="1" readingOrder="1"/>
    </xf>
    <xf numFmtId="0" fontId="94" fillId="26" borderId="248" xfId="0" applyFont="1" applyFill="1" applyBorder="1" applyAlignment="1">
      <alignment horizontal="center" vertical="center" wrapText="1" readingOrder="1"/>
    </xf>
    <xf numFmtId="0" fontId="94" fillId="26" borderId="254" xfId="0" applyFont="1" applyFill="1" applyBorder="1" applyAlignment="1">
      <alignment horizontal="center" vertical="center" wrapText="1" readingOrder="1"/>
    </xf>
    <xf numFmtId="0" fontId="94" fillId="26" borderId="263" xfId="0" applyFont="1" applyFill="1" applyBorder="1" applyAlignment="1">
      <alignment horizontal="center" vertical="center" wrapText="1" readingOrder="1"/>
    </xf>
    <xf numFmtId="0" fontId="94" fillId="26" borderId="249" xfId="0" applyFont="1" applyFill="1" applyBorder="1" applyAlignment="1">
      <alignment horizontal="center" vertical="center" wrapText="1" readingOrder="1"/>
    </xf>
    <xf numFmtId="0" fontId="94" fillId="26" borderId="255" xfId="0" applyFont="1" applyFill="1" applyBorder="1" applyAlignment="1">
      <alignment horizontal="center" vertical="center" wrapText="1" readingOrder="1"/>
    </xf>
    <xf numFmtId="0" fontId="94" fillId="26" borderId="264" xfId="0" applyFont="1" applyFill="1" applyBorder="1" applyAlignment="1">
      <alignment horizontal="center" vertical="center" wrapText="1" readingOrder="1"/>
    </xf>
    <xf numFmtId="0" fontId="94" fillId="26" borderId="250" xfId="0" applyFont="1" applyFill="1" applyBorder="1" applyAlignment="1">
      <alignment horizontal="center" vertical="center" wrapText="1" readingOrder="1"/>
    </xf>
    <xf numFmtId="0" fontId="94" fillId="26" borderId="256" xfId="0" applyFont="1" applyFill="1" applyBorder="1" applyAlignment="1">
      <alignment horizontal="center" vertical="center" wrapText="1" readingOrder="1"/>
    </xf>
    <xf numFmtId="0" fontId="94" fillId="26" borderId="265" xfId="0" applyFont="1" applyFill="1" applyBorder="1" applyAlignment="1">
      <alignment horizontal="center" vertical="center" wrapText="1" readingOrder="1"/>
    </xf>
    <xf numFmtId="0" fontId="94" fillId="26" borderId="243" xfId="0" applyFont="1" applyFill="1" applyBorder="1" applyAlignment="1">
      <alignment horizontal="center" vertical="center" wrapText="1" readingOrder="1"/>
    </xf>
    <xf numFmtId="0" fontId="94" fillId="26" borderId="258" xfId="0" applyFont="1" applyFill="1" applyBorder="1" applyAlignment="1">
      <alignment horizontal="center" vertical="center" wrapText="1" readingOrder="1"/>
    </xf>
    <xf numFmtId="0" fontId="94" fillId="26" borderId="244" xfId="0" applyFont="1" applyFill="1" applyBorder="1" applyAlignment="1">
      <alignment horizontal="center" vertical="center" wrapText="1" readingOrder="1"/>
    </xf>
    <xf numFmtId="0" fontId="94" fillId="26" borderId="245" xfId="0" applyFont="1" applyFill="1" applyBorder="1" applyAlignment="1">
      <alignment horizontal="center" vertical="center" wrapText="1" readingOrder="1"/>
    </xf>
    <xf numFmtId="0" fontId="95" fillId="26" borderId="29" xfId="0" applyFont="1" applyFill="1" applyBorder="1" applyAlignment="1">
      <alignment horizontal="center" vertical="center" wrapText="1"/>
    </xf>
    <xf numFmtId="0" fontId="95" fillId="26" borderId="9" xfId="0" applyFont="1" applyFill="1" applyBorder="1" applyAlignment="1">
      <alignment horizontal="center" vertical="center" wrapText="1"/>
    </xf>
    <xf numFmtId="0" fontId="95" fillId="26" borderId="10" xfId="0" applyFont="1" applyFill="1" applyBorder="1" applyAlignment="1">
      <alignment horizontal="center" vertical="center" wrapText="1"/>
    </xf>
    <xf numFmtId="0" fontId="94" fillId="26" borderId="30" xfId="0" applyFont="1" applyFill="1" applyBorder="1" applyAlignment="1">
      <alignment horizontal="center" vertical="center" wrapText="1" readingOrder="1"/>
    </xf>
    <xf numFmtId="0" fontId="94" fillId="26" borderId="31" xfId="0" applyFont="1" applyFill="1" applyBorder="1" applyAlignment="1">
      <alignment horizontal="center" vertical="center" wrapText="1" readingOrder="1"/>
    </xf>
    <xf numFmtId="0" fontId="94" fillId="26" borderId="257" xfId="0" applyFont="1" applyFill="1" applyBorder="1" applyAlignment="1">
      <alignment horizontal="center" vertical="center" wrapText="1" readingOrder="1"/>
    </xf>
    <xf numFmtId="0" fontId="95" fillId="26" borderId="34" xfId="0" applyFont="1" applyFill="1" applyBorder="1" applyAlignment="1">
      <alignment horizontal="center" vertical="center" wrapText="1"/>
    </xf>
    <xf numFmtId="0" fontId="95" fillId="26" borderId="39" xfId="0" applyFont="1" applyFill="1" applyBorder="1" applyAlignment="1">
      <alignment horizontal="center" vertical="center" wrapText="1"/>
    </xf>
    <xf numFmtId="0" fontId="95" fillId="26" borderId="33" xfId="0" applyFont="1" applyFill="1" applyBorder="1" applyAlignment="1">
      <alignment horizontal="center" vertical="center" wrapText="1"/>
    </xf>
    <xf numFmtId="0" fontId="122" fillId="2" borderId="140" xfId="0" applyFont="1" applyFill="1" applyBorder="1" applyAlignment="1">
      <alignment horizontal="center" vertical="center" wrapText="1" readingOrder="1"/>
    </xf>
    <xf numFmtId="0" fontId="122" fillId="2" borderId="141" xfId="0" applyFont="1" applyFill="1" applyBorder="1" applyAlignment="1">
      <alignment horizontal="center" vertical="center" wrapText="1" readingOrder="1"/>
    </xf>
    <xf numFmtId="0" fontId="122" fillId="2" borderId="142" xfId="0" applyFont="1" applyFill="1" applyBorder="1" applyAlignment="1">
      <alignment horizontal="center" vertical="center" wrapText="1" readingOrder="1"/>
    </xf>
    <xf numFmtId="0" fontId="122" fillId="2" borderId="137" xfId="0" applyFont="1" applyFill="1" applyBorder="1" applyAlignment="1">
      <alignment horizontal="center" vertical="center" wrapText="1" readingOrder="1"/>
    </xf>
    <xf numFmtId="0" fontId="122" fillId="2" borderId="144" xfId="0" applyFont="1" applyFill="1" applyBorder="1" applyAlignment="1">
      <alignment horizontal="center" vertical="center" wrapText="1" readingOrder="1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154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4" fillId="0" borderId="100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3" fillId="0" borderId="136" xfId="0" applyFont="1" applyBorder="1" applyAlignment="1">
      <alignment horizontal="center" vertical="center"/>
    </xf>
    <xf numFmtId="0" fontId="13" fillId="0" borderId="137" xfId="0" applyFont="1" applyBorder="1" applyAlignment="1">
      <alignment horizontal="center" vertical="center"/>
    </xf>
    <xf numFmtId="0" fontId="13" fillId="0" borderId="138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25" borderId="136" xfId="0" applyFont="1" applyFill="1" applyBorder="1" applyAlignment="1">
      <alignment horizontal="center" vertical="center"/>
    </xf>
    <xf numFmtId="0" fontId="13" fillId="25" borderId="137" xfId="0" applyFont="1" applyFill="1" applyBorder="1" applyAlignment="1">
      <alignment horizontal="center" vertical="center"/>
    </xf>
    <xf numFmtId="0" fontId="13" fillId="25" borderId="138" xfId="0" applyFont="1" applyFill="1" applyBorder="1" applyAlignment="1">
      <alignment horizontal="center" vertical="center"/>
    </xf>
    <xf numFmtId="0" fontId="32" fillId="25" borderId="136" xfId="0" applyFont="1" applyFill="1" applyBorder="1" applyAlignment="1">
      <alignment horizontal="center" vertical="center"/>
    </xf>
    <xf numFmtId="0" fontId="32" fillId="25" borderId="137" xfId="0" applyFont="1" applyFill="1" applyBorder="1" applyAlignment="1">
      <alignment horizontal="center" vertical="center"/>
    </xf>
    <xf numFmtId="0" fontId="32" fillId="25" borderId="144" xfId="0" applyFont="1" applyFill="1" applyBorder="1" applyAlignment="1">
      <alignment horizontal="center" vertical="center"/>
    </xf>
    <xf numFmtId="0" fontId="0" fillId="3" borderId="108" xfId="0" applyFill="1" applyBorder="1" applyAlignment="1">
      <alignment horizontal="right" vertical="center" wrapText="1"/>
    </xf>
    <xf numFmtId="0" fontId="0" fillId="3" borderId="108" xfId="0" applyFill="1" applyBorder="1" applyAlignment="1">
      <alignment horizontal="right" vertical="center"/>
    </xf>
    <xf numFmtId="0" fontId="8" fillId="0" borderId="99" xfId="0" applyFont="1" applyFill="1" applyBorder="1" applyAlignment="1">
      <alignment horizontal="center" vertical="center" wrapText="1"/>
    </xf>
    <xf numFmtId="0" fontId="8" fillId="0" borderId="104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17" xfId="0" applyFont="1" applyFill="1" applyBorder="1" applyAlignment="1">
      <alignment horizontal="center" vertical="center" wrapText="1"/>
    </xf>
    <xf numFmtId="0" fontId="5" fillId="3" borderId="11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4" xfId="0" applyFont="1" applyFill="1" applyBorder="1" applyAlignment="1">
      <alignment horizontal="center" vertical="center" wrapText="1"/>
    </xf>
    <xf numFmtId="0" fontId="8" fillId="20" borderId="118" xfId="0" applyFont="1" applyFill="1" applyBorder="1" applyAlignment="1">
      <alignment horizontal="center" vertical="center" wrapText="1"/>
    </xf>
    <xf numFmtId="0" fontId="8" fillId="20" borderId="114" xfId="0" applyFont="1" applyFill="1" applyBorder="1" applyAlignment="1">
      <alignment horizontal="center" vertical="center" wrapText="1"/>
    </xf>
    <xf numFmtId="0" fontId="8" fillId="0" borderId="120" xfId="0" applyFont="1" applyFill="1" applyBorder="1" applyAlignment="1">
      <alignment horizontal="center" vertical="center" wrapText="1"/>
    </xf>
    <xf numFmtId="0" fontId="8" fillId="0" borderId="121" xfId="0" applyFont="1" applyFill="1" applyBorder="1" applyAlignment="1">
      <alignment horizontal="center" vertical="center" wrapText="1"/>
    </xf>
    <xf numFmtId="0" fontId="8" fillId="0" borderId="11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0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0" fillId="3" borderId="108" xfId="0" applyFill="1" applyBorder="1" applyAlignment="1">
      <alignment horizontal="center" vertical="center"/>
    </xf>
    <xf numFmtId="0" fontId="0" fillId="3" borderId="99" xfId="0" applyFill="1" applyBorder="1" applyAlignment="1">
      <alignment horizontal="center" vertical="center"/>
    </xf>
    <xf numFmtId="0" fontId="0" fillId="3" borderId="109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08" xfId="0" applyFont="1" applyFill="1" applyBorder="1" applyAlignment="1">
      <alignment horizontal="center" vertical="center"/>
    </xf>
    <xf numFmtId="0" fontId="8" fillId="0" borderId="11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11" fillId="15" borderId="6" xfId="0" applyFont="1" applyFill="1" applyBorder="1" applyAlignment="1">
      <alignment horizontal="center" vertical="center" wrapText="1"/>
    </xf>
    <xf numFmtId="0" fontId="5" fillId="17" borderId="6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11" fillId="0" borderId="10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8" xfId="0" applyFont="1" applyFill="1" applyBorder="1" applyAlignment="1">
      <alignment horizontal="center" vertical="center" wrapText="1"/>
    </xf>
    <xf numFmtId="0" fontId="39" fillId="0" borderId="108" xfId="0" applyFont="1" applyFill="1" applyBorder="1" applyAlignment="1">
      <alignment horizontal="center" vertical="center" wrapText="1"/>
    </xf>
    <xf numFmtId="0" fontId="39" fillId="0" borderId="10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117" xfId="0" applyFont="1" applyFill="1" applyBorder="1" applyAlignment="1">
      <alignment horizontal="center" vertical="center" wrapText="1"/>
    </xf>
    <xf numFmtId="0" fontId="6" fillId="0" borderId="119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18" xfId="0" applyFont="1" applyFill="1" applyBorder="1" applyAlignment="1">
      <alignment horizontal="center" vertical="center" wrapText="1"/>
    </xf>
    <xf numFmtId="0" fontId="6" fillId="0" borderId="114" xfId="0" applyFont="1" applyFill="1" applyBorder="1" applyAlignment="1">
      <alignment horizontal="center" vertical="center" wrapText="1"/>
    </xf>
    <xf numFmtId="0" fontId="6" fillId="3" borderId="118" xfId="0" applyFont="1" applyFill="1" applyBorder="1" applyAlignment="1">
      <alignment horizontal="center" vertical="center" wrapText="1"/>
    </xf>
    <xf numFmtId="0" fontId="6" fillId="3" borderId="114" xfId="0" applyFont="1" applyFill="1" applyBorder="1" applyAlignment="1">
      <alignment horizontal="center" vertical="center" wrapText="1"/>
    </xf>
    <xf numFmtId="0" fontId="6" fillId="0" borderId="120" xfId="0" applyFont="1" applyFill="1" applyBorder="1" applyAlignment="1">
      <alignment horizontal="center" vertical="center" wrapText="1"/>
    </xf>
    <xf numFmtId="0" fontId="6" fillId="0" borderId="121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12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16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101" xfId="0" applyFont="1" applyFill="1" applyBorder="1" applyAlignment="1">
      <alignment horizontal="center" vertical="center"/>
    </xf>
    <xf numFmtId="0" fontId="6" fillId="0" borderId="1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6" borderId="103" xfId="0" applyFont="1" applyFill="1" applyBorder="1" applyAlignment="1">
      <alignment horizontal="center" vertical="center" wrapText="1"/>
    </xf>
    <xf numFmtId="0" fontId="6" fillId="6" borderId="10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08" xfId="0" applyFont="1" applyFill="1" applyBorder="1" applyAlignment="1">
      <alignment horizontal="center" vertical="center" wrapText="1"/>
    </xf>
    <xf numFmtId="0" fontId="6" fillId="3" borderId="110" xfId="0" applyFont="1" applyFill="1" applyBorder="1" applyAlignment="1">
      <alignment horizontal="center" vertical="center" wrapText="1"/>
    </xf>
    <xf numFmtId="0" fontId="6" fillId="3" borderId="111" xfId="0" applyFont="1" applyFill="1" applyBorder="1" applyAlignment="1">
      <alignment horizontal="center" vertical="center" wrapText="1"/>
    </xf>
    <xf numFmtId="0" fontId="6" fillId="20" borderId="10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02" xfId="0" applyFont="1" applyFill="1" applyBorder="1" applyAlignment="1">
      <alignment horizontal="center" vertical="center" wrapText="1"/>
    </xf>
    <xf numFmtId="0" fontId="6" fillId="4" borderId="10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10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104" xfId="0" applyFont="1" applyFill="1" applyBorder="1" applyAlignment="1">
      <alignment horizontal="center" vertical="center" wrapText="1"/>
    </xf>
    <xf numFmtId="0" fontId="33" fillId="27" borderId="228" xfId="0" applyFont="1" applyFill="1" applyBorder="1" applyAlignment="1">
      <alignment horizontal="center" vertical="center" wrapText="1"/>
    </xf>
    <xf numFmtId="0" fontId="24" fillId="14" borderId="135" xfId="0" applyFont="1" applyFill="1" applyBorder="1" applyAlignment="1">
      <alignment horizontal="center" vertical="center" wrapText="1"/>
    </xf>
    <xf numFmtId="0" fontId="24" fillId="14" borderId="45" xfId="0" applyFont="1" applyFill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14" borderId="5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4" fillId="14" borderId="43" xfId="0" applyFont="1" applyFill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14" borderId="54" xfId="0" applyFont="1" applyFill="1" applyBorder="1" applyAlignment="1">
      <alignment horizontal="center" vertical="center" wrapText="1"/>
    </xf>
    <xf numFmtId="0" fontId="33" fillId="21" borderId="29" xfId="0" applyFont="1" applyFill="1" applyBorder="1" applyAlignment="1">
      <alignment horizontal="center" vertical="center" wrapText="1"/>
    </xf>
    <xf numFmtId="0" fontId="33" fillId="21" borderId="420" xfId="0" applyFont="1" applyFill="1" applyBorder="1" applyAlignment="1">
      <alignment horizontal="center" vertical="center"/>
    </xf>
    <xf numFmtId="0" fontId="33" fillId="27" borderId="220" xfId="0" applyFont="1" applyFill="1" applyBorder="1" applyAlignment="1">
      <alignment horizontal="center" vertical="center"/>
    </xf>
    <xf numFmtId="0" fontId="24" fillId="14" borderId="99" xfId="0" applyFont="1" applyFill="1" applyBorder="1" applyAlignment="1">
      <alignment horizontal="center" vertical="center" wrapText="1"/>
    </xf>
    <xf numFmtId="0" fontId="24" fillId="14" borderId="99" xfId="0" applyFont="1" applyFill="1" applyBorder="1" applyAlignment="1">
      <alignment horizontal="center" vertical="center"/>
    </xf>
    <xf numFmtId="0" fontId="33" fillId="27" borderId="24" xfId="0" applyFont="1" applyFill="1" applyBorder="1" applyAlignment="1">
      <alignment horizontal="center" vertical="center" wrapText="1"/>
    </xf>
    <xf numFmtId="0" fontId="33" fillId="27" borderId="6" xfId="0" applyFont="1" applyFill="1" applyBorder="1" applyAlignment="1">
      <alignment horizontal="center" vertical="center" wrapText="1"/>
    </xf>
    <xf numFmtId="0" fontId="33" fillId="27" borderId="16" xfId="0" applyFont="1" applyFill="1" applyBorder="1" applyAlignment="1">
      <alignment horizontal="center" vertical="center" wrapText="1"/>
    </xf>
    <xf numFmtId="0" fontId="33" fillId="27" borderId="159" xfId="0" applyFont="1" applyFill="1" applyBorder="1" applyAlignment="1">
      <alignment horizontal="center" vertical="center" wrapText="1"/>
    </xf>
    <xf numFmtId="0" fontId="87" fillId="3" borderId="0" xfId="0" applyFont="1" applyFill="1">
      <alignment vertical="center"/>
    </xf>
    <xf numFmtId="17" fontId="24" fillId="3" borderId="56" xfId="0" applyNumberFormat="1" applyFont="1" applyFill="1" applyBorder="1" applyAlignment="1">
      <alignment horizontal="center" vertical="center" wrapText="1"/>
    </xf>
    <xf numFmtId="0" fontId="87" fillId="3" borderId="0" xfId="0" applyFont="1" applyFill="1" applyAlignment="1">
      <alignment vertical="center" wrapText="1"/>
    </xf>
  </cellXfs>
  <cellStyles count="4">
    <cellStyle name="Normal" xfId="0" builtinId="0"/>
    <cellStyle name="표준 2" xfId="1"/>
    <cellStyle name="표준 3" xfId="2"/>
    <cellStyle name="표준 4" xfId="3"/>
  </cellStyles>
  <dxfs count="2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423333</xdr:colOff>
      <xdr:row>1</xdr:row>
      <xdr:rowOff>391583</xdr:rowOff>
    </xdr:from>
    <xdr:to>
      <xdr:col>26</xdr:col>
      <xdr:colOff>278029</xdr:colOff>
      <xdr:row>12</xdr:row>
      <xdr:rowOff>40992</xdr:rowOff>
    </xdr:to>
    <xdr:pic>
      <xdr:nvPicPr>
        <xdr:cNvPr id="2" name="그림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72333" y="571500"/>
          <a:ext cx="5993029" cy="1713159"/>
        </a:xfrm>
        <a:prstGeom prst="rect">
          <a:avLst/>
        </a:prstGeom>
      </xdr:spPr>
    </xdr:pic>
    <xdr:clientData/>
  </xdr:twoCellAnchor>
  <xdr:twoCellAnchor>
    <xdr:from>
      <xdr:col>1</xdr:col>
      <xdr:colOff>105834</xdr:colOff>
      <xdr:row>4</xdr:row>
      <xdr:rowOff>148167</xdr:rowOff>
    </xdr:from>
    <xdr:to>
      <xdr:col>25</xdr:col>
      <xdr:colOff>571500</xdr:colOff>
      <xdr:row>8</xdr:row>
      <xdr:rowOff>190500</xdr:rowOff>
    </xdr:to>
    <xdr:sp macro="" textlink="">
      <xdr:nvSpPr>
        <xdr:cNvPr id="3" name="TextBox 2"/>
        <xdr:cNvSpPr txBox="1"/>
      </xdr:nvSpPr>
      <xdr:spPr>
        <a:xfrm>
          <a:off x="524934" y="1032087"/>
          <a:ext cx="16460046" cy="743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/>
            <a:t/>
          </a:r>
          <a:br>
            <a:rPr lang="en-US" altLang="ko-KR"/>
          </a:br>
          <a:r>
            <a:rPr lang="en-US" altLang="ko-K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Currently, both competitors and source providers are appealing as "HDMI 2.1 support" even if only one of the following HDMI 2.1 Features is supported.</a:t>
          </a:r>
        </a:p>
        <a:p>
          <a:r>
            <a:rPr lang="en-US" altLang="ko-K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However, the official regulations on the use of HDMI version numbers require'when using HDMI2.1 expression, the specific functions actually supported by the product must be specified'.</a:t>
          </a:r>
        </a:p>
        <a:p>
          <a:r>
            <a:rPr lang="en-US" altLang="ko-K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 order to prevent unnecessary violations of regulations, when requesting HDMI 2.1, the detailed support function for each model should be clearly stated as shown in the example below.</a:t>
          </a:r>
          <a:endParaRPr lang="ko-KR" altLang="en-US" sz="1100"/>
        </a:p>
      </xdr:txBody>
    </xdr:sp>
    <xdr:clientData/>
  </xdr:twoCellAnchor>
  <xdr:twoCellAnchor>
    <xdr:from>
      <xdr:col>0</xdr:col>
      <xdr:colOff>158753</xdr:colOff>
      <xdr:row>37</xdr:row>
      <xdr:rowOff>421823</xdr:rowOff>
    </xdr:from>
    <xdr:to>
      <xdr:col>0</xdr:col>
      <xdr:colOff>433920</xdr:colOff>
      <xdr:row>44</xdr:row>
      <xdr:rowOff>20013</xdr:rowOff>
    </xdr:to>
    <xdr:sp macro="" textlink="">
      <xdr:nvSpPr>
        <xdr:cNvPr id="4" name="직사각형 3"/>
        <xdr:cNvSpPr/>
      </xdr:nvSpPr>
      <xdr:spPr>
        <a:xfrm rot="16200000">
          <a:off x="-1175348" y="14626104"/>
          <a:ext cx="2928130" cy="259927"/>
        </a:xfrm>
        <a:prstGeom prst="rect">
          <a:avLst/>
        </a:prstGeom>
        <a:solidFill>
          <a:schemeClr val="bg1">
            <a:lumMod val="5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800"/>
            <a:t>Carry-</a:t>
          </a:r>
          <a:r>
            <a:rPr lang="en-US" altLang="ko-KR" sz="1800" baseline="0"/>
            <a:t>over</a:t>
          </a:r>
          <a:endParaRPr lang="ko-KR" altLang="en-US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170296</xdr:colOff>
      <xdr:row>0</xdr:row>
      <xdr:rowOff>177021</xdr:rowOff>
    </xdr:from>
    <xdr:to>
      <xdr:col>25</xdr:col>
      <xdr:colOff>208211</xdr:colOff>
      <xdr:row>48</xdr:row>
      <xdr:rowOff>150066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296" y="177021"/>
          <a:ext cx="14095228" cy="8736045"/>
        </a:xfrm>
        <a:prstGeom prst="rect">
          <a:avLst/>
        </a:prstGeom>
      </xdr:spPr>
    </xdr:pic>
    <xdr:clientData/>
  </xdr:twoCellAnchor>
  <xdr:twoCellAnchor>
    <xdr:from>
      <xdr:col>7</xdr:col>
      <xdr:colOff>454025</xdr:colOff>
      <xdr:row>5</xdr:row>
      <xdr:rowOff>0</xdr:rowOff>
    </xdr:from>
    <xdr:to>
      <xdr:col>20</xdr:col>
      <xdr:colOff>428625</xdr:colOff>
      <xdr:row>8</xdr:row>
      <xdr:rowOff>15875</xdr:rowOff>
    </xdr:to>
    <xdr:sp macro="" textlink="">
      <xdr:nvSpPr>
        <xdr:cNvPr id="8" name="직사각형 1"/>
        <xdr:cNvSpPr/>
      </xdr:nvSpPr>
      <xdr:spPr>
        <a:xfrm>
          <a:off x="3509963" y="912813"/>
          <a:ext cx="7920037" cy="56356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altLang="ko-KR" sz="1400" b="1"/>
            <a:t>UK</a:t>
          </a:r>
          <a:endParaRPr lang="ko-KR" altLang="en-US" sz="1400" b="1"/>
        </a:p>
      </xdr:txBody>
    </xdr:sp>
    <xdr:clientData/>
  </xdr:twoCellAnchor>
  <xdr:twoCellAnchor>
    <xdr:from>
      <xdr:col>0</xdr:col>
      <xdr:colOff>571500</xdr:colOff>
      <xdr:row>31</xdr:row>
      <xdr:rowOff>170904</xdr:rowOff>
    </xdr:from>
    <xdr:to>
      <xdr:col>2</xdr:col>
      <xdr:colOff>103187</xdr:colOff>
      <xdr:row>35</xdr:row>
      <xdr:rowOff>2141</xdr:rowOff>
    </xdr:to>
    <xdr:sp macro="" textlink="">
      <xdr:nvSpPr>
        <xdr:cNvPr id="9" name="직사각형 1"/>
        <xdr:cNvSpPr/>
      </xdr:nvSpPr>
      <xdr:spPr>
        <a:xfrm>
          <a:off x="571500" y="5830342"/>
          <a:ext cx="754062" cy="56148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ctr"/>
          <a:r>
            <a:rPr lang="en-US" altLang="ko-KR" sz="1400" b="1">
              <a:solidFill>
                <a:schemeClr val="tx1"/>
              </a:solidFill>
            </a:rPr>
            <a:t>AU800</a:t>
          </a:r>
          <a:r>
            <a:rPr lang="en-GB" altLang="ko-KR" sz="1400" b="1">
              <a:solidFill>
                <a:schemeClr val="tx1"/>
              </a:solidFill>
            </a:rPr>
            <a:t>0</a:t>
          </a:r>
          <a:endParaRPr lang="ko-KR" altLang="en-US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525462</xdr:colOff>
      <xdr:row>42</xdr:row>
      <xdr:rowOff>29617</xdr:rowOff>
    </xdr:from>
    <xdr:to>
      <xdr:col>2</xdr:col>
      <xdr:colOff>57149</xdr:colOff>
      <xdr:row>45</xdr:row>
      <xdr:rowOff>43416</xdr:rowOff>
    </xdr:to>
    <xdr:sp macro="" textlink="">
      <xdr:nvSpPr>
        <xdr:cNvPr id="10" name="직사각형 1"/>
        <xdr:cNvSpPr/>
      </xdr:nvSpPr>
      <xdr:spPr>
        <a:xfrm>
          <a:off x="525462" y="7697242"/>
          <a:ext cx="754062" cy="56148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ctr"/>
          <a:r>
            <a:rPr lang="en-GB" altLang="ko-KR" sz="1400" b="1">
              <a:solidFill>
                <a:schemeClr val="tx1"/>
              </a:solidFill>
            </a:rPr>
            <a:t>AU71</a:t>
          </a:r>
          <a:endParaRPr lang="ko-KR" altLang="en-US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66674</xdr:colOff>
      <xdr:row>4</xdr:row>
      <xdr:rowOff>86766</xdr:rowOff>
    </xdr:from>
    <xdr:to>
      <xdr:col>7</xdr:col>
      <xdr:colOff>209548</xdr:colOff>
      <xdr:row>6</xdr:row>
      <xdr:rowOff>0</xdr:rowOff>
    </xdr:to>
    <xdr:sp macro="" textlink="">
      <xdr:nvSpPr>
        <xdr:cNvPr id="12" name="직사각형 1"/>
        <xdr:cNvSpPr/>
      </xdr:nvSpPr>
      <xdr:spPr>
        <a:xfrm>
          <a:off x="2511424" y="817016"/>
          <a:ext cx="754062" cy="27835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ctr"/>
          <a:r>
            <a:rPr lang="en-GB" altLang="ko-KR" sz="1400" b="1">
              <a:solidFill>
                <a:schemeClr val="tx1"/>
              </a:solidFill>
            </a:rPr>
            <a:t>UK</a:t>
          </a:r>
          <a:endParaRPr lang="ko-KR" altLang="en-US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476250</xdr:colOff>
      <xdr:row>4</xdr:row>
      <xdr:rowOff>119063</xdr:rowOff>
    </xdr:from>
    <xdr:to>
      <xdr:col>7</xdr:col>
      <xdr:colOff>460375</xdr:colOff>
      <xdr:row>8</xdr:row>
      <xdr:rowOff>87313</xdr:rowOff>
    </xdr:to>
    <xdr:sp macro="" textlink="">
      <xdr:nvSpPr>
        <xdr:cNvPr id="13" name="Rectangle 12"/>
        <xdr:cNvSpPr/>
      </xdr:nvSpPr>
      <xdr:spPr>
        <a:xfrm>
          <a:off x="2309813" y="849313"/>
          <a:ext cx="1206500" cy="698500"/>
        </a:xfrm>
        <a:prstGeom prst="rect">
          <a:avLst/>
        </a:prstGeom>
        <a:noFill/>
        <a:ln w="57150">
          <a:solidFill>
            <a:srgbClr val="0000FF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.%20RPM\2.%20&#51228;&#54408;\0.0%202021\7.%20Spec%20sheet\TV\210402_2021%20MRT%20&#47784;&#510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Single/TEMP/'21&#45380;%20MRT%20Master%20&#53484;&#54540;&#47551;%20(&#49884;&#47532;&#51592;&#48324;)_2021.01.26_0.99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Space\2019\01_&#49345;&#54408;&#44592;&#54925;\&#52264;&#48324;&#54868;&#50629;&#47924;\MRT\20&#45380;%20MRT%20Master%20&#53484;&#54540;&#47551;(&#49884;&#47532;&#51592;&#48324;)_V0.5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Models/70Q6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 Sheet"/>
      <sheetName val="QN900A_QAQN900A"/>
      <sheetName val="QN900A_QAQN900A (2)"/>
      <sheetName val="QN800A_QAQN800B"/>
      <sheetName val="QN700A_QAQN700C"/>
      <sheetName val="QN95A_QAQN95H"/>
      <sheetName val="QN90A_QAQN90D"/>
      <sheetName val="QN85A_QAQN85K"/>
      <sheetName val="Q80A_QAQ80E"/>
      <sheetName val="Q70A_QAQ70F"/>
      <sheetName val="Q60A_QAQ60G"/>
      <sheetName val="Q50A_QAQ50R"/>
      <sheetName val="LS03A_QALS03M"/>
      <sheetName val="AU9000,9010_AU9000A"/>
      <sheetName val="AU8000_AU8000B"/>
      <sheetName val="AU7000_AU7000C"/>
    </sheetNames>
    <sheetDataSet>
      <sheetData sheetId="0" refreshError="1">
        <row r="2">
          <cell r="B2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C2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D2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E2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F2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G2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</row>
        <row r="3">
          <cell r="B3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C3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D3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E3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F3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G3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</row>
        <row r="4">
          <cell r="B4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C4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D4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E4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F4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G4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</row>
        <row r="5">
          <cell r="B5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C5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D5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E5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F5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G5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Y5">
            <v>9</v>
          </cell>
          <cell r="Z5">
            <v>10</v>
          </cell>
          <cell r="AA5">
            <v>11</v>
          </cell>
          <cell r="AB5">
            <v>12</v>
          </cell>
          <cell r="AC5">
            <v>13</v>
          </cell>
          <cell r="AD5">
            <v>14</v>
          </cell>
          <cell r="AE5">
            <v>15</v>
          </cell>
          <cell r="AF5">
            <v>16</v>
          </cell>
          <cell r="AG5">
            <v>17</v>
          </cell>
        </row>
        <row r="6">
          <cell r="B6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C6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D6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E6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F6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  <cell r="G6" t="str">
            <v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</v>
          </cell>
        </row>
        <row r="7">
          <cell r="B7">
            <v>1</v>
          </cell>
          <cell r="C7">
            <v>2</v>
          </cell>
          <cell r="D7">
            <v>3</v>
          </cell>
          <cell r="E7">
            <v>4</v>
          </cell>
          <cell r="F7">
            <v>5</v>
          </cell>
          <cell r="G7">
            <v>6</v>
          </cell>
          <cell r="H7">
            <v>7</v>
          </cell>
          <cell r="I7">
            <v>8</v>
          </cell>
          <cell r="J7">
            <v>9</v>
          </cell>
          <cell r="K7">
            <v>10</v>
          </cell>
          <cell r="L7">
            <v>11</v>
          </cell>
          <cell r="M7">
            <v>12</v>
          </cell>
          <cell r="N7">
            <v>13</v>
          </cell>
          <cell r="O7">
            <v>14</v>
          </cell>
          <cell r="P7">
            <v>15</v>
          </cell>
          <cell r="Q7">
            <v>16</v>
          </cell>
          <cell r="R7">
            <v>17</v>
          </cell>
          <cell r="S7">
            <v>18</v>
          </cell>
          <cell r="T7">
            <v>19</v>
          </cell>
          <cell r="U7">
            <v>20</v>
          </cell>
          <cell r="V7">
            <v>21</v>
          </cell>
          <cell r="W7">
            <v>22</v>
          </cell>
          <cell r="X7">
            <v>23</v>
          </cell>
          <cell r="Y7">
            <v>24</v>
          </cell>
          <cell r="Z7">
            <v>25</v>
          </cell>
          <cell r="AA7">
            <v>26</v>
          </cell>
          <cell r="AB7">
            <v>27</v>
          </cell>
          <cell r="AC7">
            <v>28</v>
          </cell>
          <cell r="AD7">
            <v>29</v>
          </cell>
          <cell r="AE7">
            <v>30</v>
          </cell>
          <cell r="AF7">
            <v>31</v>
          </cell>
          <cell r="AG7">
            <v>32</v>
          </cell>
          <cell r="AH7">
            <v>33</v>
          </cell>
          <cell r="AI7">
            <v>34</v>
          </cell>
          <cell r="AJ7">
            <v>35</v>
          </cell>
          <cell r="AK7">
            <v>36</v>
          </cell>
          <cell r="AL7">
            <v>37</v>
          </cell>
          <cell r="AM7">
            <v>38</v>
          </cell>
          <cell r="AN7">
            <v>39</v>
          </cell>
          <cell r="AO7">
            <v>40</v>
          </cell>
          <cell r="AP7">
            <v>41</v>
          </cell>
          <cell r="AQ7">
            <v>42</v>
          </cell>
          <cell r="AR7">
            <v>43</v>
          </cell>
          <cell r="AS7">
            <v>44</v>
          </cell>
          <cell r="AT7">
            <v>45</v>
          </cell>
          <cell r="AU7">
            <v>46</v>
          </cell>
          <cell r="AV7">
            <v>47</v>
          </cell>
          <cell r="AW7">
            <v>48</v>
          </cell>
          <cell r="AX7">
            <v>49</v>
          </cell>
          <cell r="AY7">
            <v>50</v>
          </cell>
          <cell r="AZ7">
            <v>51</v>
          </cell>
          <cell r="BA7">
            <v>52</v>
          </cell>
          <cell r="BB7">
            <v>53</v>
          </cell>
          <cell r="BC7">
            <v>54</v>
          </cell>
          <cell r="BD7">
            <v>55</v>
          </cell>
          <cell r="BE7">
            <v>56</v>
          </cell>
          <cell r="BF7">
            <v>57</v>
          </cell>
          <cell r="BG7">
            <v>58</v>
          </cell>
          <cell r="BH7">
            <v>59</v>
          </cell>
          <cell r="BI7">
            <v>60</v>
          </cell>
          <cell r="BJ7">
            <v>61</v>
          </cell>
          <cell r="BK7">
            <v>62</v>
          </cell>
          <cell r="BL7">
            <v>63</v>
          </cell>
          <cell r="BM7">
            <v>64</v>
          </cell>
          <cell r="BN7">
            <v>65</v>
          </cell>
          <cell r="BO7">
            <v>66</v>
          </cell>
          <cell r="BP7">
            <v>67</v>
          </cell>
          <cell r="BQ7">
            <v>68</v>
          </cell>
          <cell r="BR7">
            <v>69</v>
          </cell>
          <cell r="BS7">
            <v>70</v>
          </cell>
          <cell r="BT7">
            <v>71</v>
          </cell>
          <cell r="BU7">
            <v>72</v>
          </cell>
          <cell r="BV7">
            <v>73</v>
          </cell>
          <cell r="BW7">
            <v>74</v>
          </cell>
          <cell r="BX7">
            <v>75</v>
          </cell>
          <cell r="BY7">
            <v>76</v>
          </cell>
          <cell r="BZ7">
            <v>77</v>
          </cell>
          <cell r="CA7">
            <v>78</v>
          </cell>
          <cell r="CB7">
            <v>79</v>
          </cell>
          <cell r="CC7">
            <v>80</v>
          </cell>
          <cell r="CD7">
            <v>81</v>
          </cell>
          <cell r="CE7">
            <v>82</v>
          </cell>
          <cell r="CF7">
            <v>83</v>
          </cell>
          <cell r="CG7">
            <v>84</v>
          </cell>
          <cell r="CH7">
            <v>85</v>
          </cell>
          <cell r="CI7">
            <v>86</v>
          </cell>
          <cell r="CJ7">
            <v>87</v>
          </cell>
          <cell r="CK7">
            <v>88</v>
          </cell>
        </row>
        <row r="8">
          <cell r="B8" t="str">
            <v>Key</v>
          </cell>
          <cell r="C8" t="str">
            <v>No</v>
          </cell>
          <cell r="D8" t="str">
            <v>항목명</v>
          </cell>
          <cell r="E8" t="str">
            <v>Description</v>
          </cell>
          <cell r="F8" t="str">
            <v>MRT</v>
          </cell>
          <cell r="G8" t="str">
            <v>Function</v>
          </cell>
          <cell r="H8" t="str">
            <v>핵심
사양</v>
          </cell>
          <cell r="I8" t="str">
            <v>입력형식</v>
          </cell>
          <cell r="J8" t="str">
            <v>99 UHD WORLDWIDE 2</v>
          </cell>
          <cell r="K8" t="str">
            <v>110 UHD WORLDWIDE 1</v>
          </cell>
          <cell r="L8" t="str">
            <v>85 QUHD T2CS2.EU 1</v>
          </cell>
          <cell r="M8" t="str">
            <v>75 QUHD T2CS2.EU 1</v>
          </cell>
          <cell r="N8" t="str">
            <v>65 QUHD T2CS2.EU 1</v>
          </cell>
          <cell r="O8" t="str">
            <v>85 QUHD T2CS2.EU 1</v>
          </cell>
          <cell r="P8" t="str">
            <v>75 QUHD T2CS2.EU 1</v>
          </cell>
          <cell r="Q8" t="str">
            <v>65 QUHD T2CS2.EU 1</v>
          </cell>
          <cell r="R8" t="str">
            <v>75 QUHD T2CS2.EU 1</v>
          </cell>
          <cell r="S8" t="str">
            <v>65 QUHD T2CS2.EU 1</v>
          </cell>
          <cell r="T8" t="str">
            <v>55 QUHD T2CS2.EU 1</v>
          </cell>
          <cell r="U8" t="str">
            <v>85 UHD T2CS2.EU 1</v>
          </cell>
          <cell r="V8" t="str">
            <v>75 UHD T2CS2.EU 1</v>
          </cell>
          <cell r="W8" t="str">
            <v>65 UHD T2CS2.EU 1</v>
          </cell>
          <cell r="X8" t="str">
            <v>55 UHD T2CS2.EU 1</v>
          </cell>
          <cell r="Y8" t="str">
            <v>75 UHD T2CS2.EU 3</v>
          </cell>
          <cell r="Z8" t="str">
            <v>65 UHD T2CS2.EU 3</v>
          </cell>
          <cell r="AA8" t="str">
            <v>55 UHD T2CS2.EU 3</v>
          </cell>
          <cell r="AB8" t="str">
            <v>50 UHD T2CS2.EU 3</v>
          </cell>
          <cell r="AC8" t="str">
            <v>85 UHD T2CS2.EU 1</v>
          </cell>
          <cell r="AD8" t="str">
            <v>75 UHD T2CS2.EU 1</v>
          </cell>
          <cell r="AE8" t="str">
            <v>65 UHD T2CS2.EU 1</v>
          </cell>
          <cell r="AF8" t="str">
            <v>55 UHD T2CS2.EU 1</v>
          </cell>
          <cell r="AG8" t="str">
            <v>50 UHD T2CS2.EU 1</v>
          </cell>
          <cell r="AH8" t="str">
            <v>85 UHD T2CS2.EU 1</v>
          </cell>
          <cell r="AI8" t="str">
            <v>75 UHD T2CS2.EU 1</v>
          </cell>
          <cell r="AJ8" t="str">
            <v>65 UHD T2CS2.EU 1</v>
          </cell>
          <cell r="AK8" t="str">
            <v>55 UHD T2CS2.EU 1</v>
          </cell>
          <cell r="AL8" t="str">
            <v>85 UHD T2CS2.EU 1</v>
          </cell>
          <cell r="AM8" t="str">
            <v>75 UHD T2CS2.EU 1</v>
          </cell>
          <cell r="AN8" t="str">
            <v>65 UHD T2CS2.EU 1</v>
          </cell>
          <cell r="AO8" t="str">
            <v>55 UHD T2CS2.EU 1</v>
          </cell>
          <cell r="AP8" t="str">
            <v>50 UHD T2CS2.EU 1</v>
          </cell>
          <cell r="AQ8" t="str">
            <v>75 UHD T2CS2.EU 3</v>
          </cell>
          <cell r="AR8" t="str">
            <v>65 UHD T2CS2.EU 3</v>
          </cell>
          <cell r="AS8" t="str">
            <v>55 UHD T2CS2.EU 3</v>
          </cell>
          <cell r="AT8" t="str">
            <v>85 UHD T2CS2.EU 1</v>
          </cell>
          <cell r="AU8" t="str">
            <v>75 UHD T2CS2.EU 1</v>
          </cell>
          <cell r="AV8" t="str">
            <v>65 UHD T2CS2.EU 1</v>
          </cell>
          <cell r="AW8" t="str">
            <v>55 UHD T2CS2.EU 1</v>
          </cell>
          <cell r="AX8" t="str">
            <v>75 UHD T2S.EU 2</v>
          </cell>
          <cell r="AY8" t="str">
            <v>65 UHD T2S.EU 2</v>
          </cell>
          <cell r="AZ8" t="str">
            <v>55 UHD T2S.EU 2</v>
          </cell>
          <cell r="BA8" t="str">
            <v>50 UHD T2S.EU 2</v>
          </cell>
          <cell r="BB8" t="str">
            <v>43 UHD T2S.EU 2</v>
          </cell>
          <cell r="BC8" t="str">
            <v>85 UHD T2S.EU 1</v>
          </cell>
          <cell r="BD8" t="str">
            <v>75 UHD T2S.EU 1</v>
          </cell>
          <cell r="BE8" t="str">
            <v>65 UHD T2S.EU 1</v>
          </cell>
          <cell r="BF8" t="str">
            <v>55 UHD T2S.EU 1</v>
          </cell>
          <cell r="BG8" t="str">
            <v>50 UHD T2S.EU 1</v>
          </cell>
          <cell r="BH8" t="str">
            <v>43 UHD T2S.EU 1</v>
          </cell>
          <cell r="BI8" t="str">
            <v>32 FHD T2CS2.EU 1</v>
          </cell>
          <cell r="BJ8" t="str">
            <v>75 UHD T2CS2.EU 1</v>
          </cell>
          <cell r="BK8" t="str">
            <v>65 UHD T2CS2.EU 1</v>
          </cell>
          <cell r="BL8" t="str">
            <v>55 UHD T2CS2.EU 1</v>
          </cell>
          <cell r="BM8" t="str">
            <v>50 UHD T2CS2.EU 1</v>
          </cell>
          <cell r="BN8" t="str">
            <v>43 UHD T2CS2.EU 1</v>
          </cell>
          <cell r="BO8" t="str">
            <v>75 UHD T2CS2.EU 1</v>
          </cell>
          <cell r="BP8" t="str">
            <v>65 UHD T2CS2.EU 1</v>
          </cell>
          <cell r="BQ8" t="str">
            <v>55 UHD T2CS2.EU 1</v>
          </cell>
          <cell r="BR8" t="str">
            <v>50 UHD T2CS2.EU 1</v>
          </cell>
          <cell r="BS8" t="str">
            <v>43 UHD T2CS2.EU 1</v>
          </cell>
          <cell r="BT8" t="str">
            <v>50 UHD T2CS2.EU 2</v>
          </cell>
          <cell r="BU8" t="str">
            <v>43 UHD T2CS2.EU 2</v>
          </cell>
          <cell r="BV8" t="str">
            <v>85 UHD T2CS2.EU 1</v>
          </cell>
          <cell r="BW8" t="str">
            <v>75 UHD T2CS2.EU 1</v>
          </cell>
          <cell r="BX8" t="str">
            <v>70 UHD T2CS2.EU 1</v>
          </cell>
          <cell r="BY8" t="str">
            <v>65 UHD T2CS2.EU 1</v>
          </cell>
          <cell r="BZ8" t="str">
            <v>60 UHD T2CS2.EU 1</v>
          </cell>
          <cell r="CA8" t="str">
            <v>55 UHD T2CS2.EU 1</v>
          </cell>
          <cell r="CB8" t="str">
            <v>50 UHD T2CS2.EU 1</v>
          </cell>
          <cell r="CC8" t="str">
            <v>43 UHD T2CS2.EU 1</v>
          </cell>
          <cell r="CD8" t="str">
            <v>85 UHD T2CS2.EU 1</v>
          </cell>
          <cell r="CE8" t="str">
            <v>75 UHD T2CS2.EU 1</v>
          </cell>
          <cell r="CF8" t="str">
            <v>70 UHD T2CS2.EU 1</v>
          </cell>
          <cell r="CG8" t="str">
            <v>65 UHD T2CS2.EU 1</v>
          </cell>
          <cell r="CH8" t="str">
            <v>58 UHD T2CS2.EU 1</v>
          </cell>
          <cell r="CI8" t="str">
            <v>55 UHD T2CS2.EU 1</v>
          </cell>
          <cell r="CJ8" t="str">
            <v>50 UHD T2CS2.EU 1</v>
          </cell>
          <cell r="CK8" t="str">
            <v>43 UHD T2CS2.EU 1</v>
          </cell>
        </row>
        <row r="9">
          <cell r="B9" t="str">
            <v>Key</v>
          </cell>
          <cell r="C9" t="str">
            <v>No</v>
          </cell>
          <cell r="D9" t="str">
            <v>항목명</v>
          </cell>
          <cell r="E9" t="str">
            <v>Description</v>
          </cell>
          <cell r="F9" t="str">
            <v>MRT</v>
          </cell>
          <cell r="G9" t="str">
            <v>Function</v>
          </cell>
          <cell r="H9" t="str">
            <v>핵심
사양</v>
          </cell>
          <cell r="I9" t="str">
            <v>입력형식</v>
          </cell>
          <cell r="J9" t="str">
            <v>MNA99MS1AACXKR</v>
          </cell>
          <cell r="K9" t="str">
            <v>MNA110MS1ACXKR</v>
          </cell>
          <cell r="L9" t="str">
            <v>GQ85QN900ATXZG</v>
          </cell>
          <cell r="M9" t="str">
            <v>GQ75QN900ATXZG</v>
          </cell>
          <cell r="N9" t="str">
            <v>GQ65QN900ATXZG</v>
          </cell>
          <cell r="O9" t="str">
            <v>GQ85QN800ATXZG</v>
          </cell>
          <cell r="P9" t="str">
            <v>GQ75QN800ATXZG</v>
          </cell>
          <cell r="Q9" t="str">
            <v>GQ65QN800ATXZG</v>
          </cell>
          <cell r="R9" t="str">
            <v>GQ75QN700ATXZG</v>
          </cell>
          <cell r="S9" t="str">
            <v>GQ65QN700ATXZG</v>
          </cell>
          <cell r="T9" t="str">
            <v>GQ55QN700ATXZG</v>
          </cell>
          <cell r="U9" t="str">
            <v>GQ85QN95AATXZG</v>
          </cell>
          <cell r="V9" t="str">
            <v>GQ75QN95AATXZG</v>
          </cell>
          <cell r="W9" t="str">
            <v>GQ65QN95AATXZG</v>
          </cell>
          <cell r="X9" t="str">
            <v>GQ55QN95AATXZG</v>
          </cell>
          <cell r="Y9" t="str">
            <v>QE75QN91AATXXH</v>
          </cell>
          <cell r="Z9" t="str">
            <v>QE65QN91AATXXH</v>
          </cell>
          <cell r="AA9" t="str">
            <v>QE55QN91AATXXH</v>
          </cell>
          <cell r="AB9" t="str">
            <v>QE50QN91AATXXH</v>
          </cell>
          <cell r="AC9" t="str">
            <v>GQ85QN90AATXZG</v>
          </cell>
          <cell r="AD9" t="str">
            <v>GQ75QN90AATXZG</v>
          </cell>
          <cell r="AE9" t="str">
            <v>GQ65QN90AATXZG</v>
          </cell>
          <cell r="AF9" t="str">
            <v>GQ55QN90AATXZG</v>
          </cell>
          <cell r="AG9" t="str">
            <v>GQ50QN90AATXZG</v>
          </cell>
          <cell r="AH9" t="str">
            <v>GQ85QN85AATXZG</v>
          </cell>
          <cell r="AI9" t="str">
            <v>GQ75QN85AATXZG</v>
          </cell>
          <cell r="AJ9" t="str">
            <v>GQ65QN85AATXZG</v>
          </cell>
          <cell r="AK9" t="str">
            <v>GQ55QN85AATXZG</v>
          </cell>
          <cell r="AL9" t="str">
            <v>GQ85Q80AATXZG</v>
          </cell>
          <cell r="AM9" t="str">
            <v>GQ75Q80AATXZG</v>
          </cell>
          <cell r="AN9" t="str">
            <v>GQ65Q80AATXZG</v>
          </cell>
          <cell r="AO9" t="str">
            <v>GQ55Q80AATXZG</v>
          </cell>
          <cell r="AP9" t="str">
            <v>GQ50Q80AATXZG</v>
          </cell>
          <cell r="AQ9" t="str">
            <v>QE75Q74AATXXN</v>
          </cell>
          <cell r="AR9" t="str">
            <v>QE65Q74AATXXN</v>
          </cell>
          <cell r="AS9" t="str">
            <v>QE55Q77AATXXN</v>
          </cell>
          <cell r="AT9" t="str">
            <v>GQ85Q70AATXZG</v>
          </cell>
          <cell r="AU9" t="str">
            <v>GQ75Q70AATXZG</v>
          </cell>
          <cell r="AV9" t="str">
            <v>GQ65Q70AATXZG</v>
          </cell>
          <cell r="AW9" t="str">
            <v>GQ55Q70AATXZG</v>
          </cell>
          <cell r="AX9" t="str">
            <v>GQ75Q67AAUXZG</v>
          </cell>
          <cell r="AY9" t="str">
            <v>GQ65Q67AAUXZG</v>
          </cell>
          <cell r="AZ9" t="str">
            <v>GQ55Q67AAUXZG</v>
          </cell>
          <cell r="BA9" t="str">
            <v>GQ50Q67AAUXZG</v>
          </cell>
          <cell r="BB9" t="str">
            <v>GQ43Q67AAUXZG</v>
          </cell>
          <cell r="BC9" t="str">
            <v>GQ85Q60AAUXZG</v>
          </cell>
          <cell r="BD9" t="str">
            <v>GQ75Q60AAUXZG</v>
          </cell>
          <cell r="BE9" t="str">
            <v>GQ65Q60AAUXZG</v>
          </cell>
          <cell r="BF9" t="str">
            <v>GQ55Q60AAUXZG</v>
          </cell>
          <cell r="BG9" t="str">
            <v>GQ50Q60AAUXZG</v>
          </cell>
          <cell r="BH9" t="str">
            <v>GQ43Q60AAUXZG</v>
          </cell>
          <cell r="BI9" t="str">
            <v>GQ32Q50AAUXZG</v>
          </cell>
          <cell r="BJ9" t="str">
            <v>GQ75LS03AAUXZG</v>
          </cell>
          <cell r="BK9" t="str">
            <v>GQ65LS03AAUXZG</v>
          </cell>
          <cell r="BL9" t="str">
            <v>GQ55LS03AAUXZG</v>
          </cell>
          <cell r="BM9" t="str">
            <v>GQ50LS03AAUXZG</v>
          </cell>
          <cell r="BN9" t="str">
            <v>GQ43LS03AAUXZG</v>
          </cell>
          <cell r="BO9" t="str">
            <v>GU75AU9079UXZG</v>
          </cell>
          <cell r="BP9" t="str">
            <v>GU65AU9079UXZG</v>
          </cell>
          <cell r="BQ9" t="str">
            <v>GU55AU9079UXZG</v>
          </cell>
          <cell r="BR9" t="str">
            <v>GU50AU9079UXZG</v>
          </cell>
          <cell r="BS9" t="str">
            <v>GU43AU9079UXZG</v>
          </cell>
          <cell r="BT9" t="str">
            <v>GU50AU9089UXZG</v>
          </cell>
          <cell r="BU9" t="str">
            <v>GU43AU9089UXZG</v>
          </cell>
          <cell r="BV9" t="str">
            <v>GU85AU8079UXZG</v>
          </cell>
          <cell r="BW9" t="str">
            <v>GU75AU8079UXZG</v>
          </cell>
          <cell r="BX9" t="str">
            <v>GU70AU8079UXZG</v>
          </cell>
          <cell r="BY9" t="str">
            <v>GU65AU8079UXZG</v>
          </cell>
          <cell r="BZ9" t="str">
            <v>GU60AU8079UXZG</v>
          </cell>
          <cell r="CA9" t="str">
            <v>GU55AU8079UXZG</v>
          </cell>
          <cell r="CB9" t="str">
            <v>GU50AU8079UXZG</v>
          </cell>
          <cell r="CC9" t="str">
            <v>GU43AU8079UXZG</v>
          </cell>
          <cell r="CD9" t="str">
            <v>GU85AU7179UXZG</v>
          </cell>
          <cell r="CE9" t="str">
            <v>GU75AU7179UXZG</v>
          </cell>
          <cell r="CF9" t="str">
            <v>UE70AU7175UXXC</v>
          </cell>
          <cell r="CG9" t="str">
            <v>GU65AU7179UXZG</v>
          </cell>
          <cell r="CH9" t="str">
            <v>GU58AU7179UXZG</v>
          </cell>
          <cell r="CI9" t="str">
            <v>GU55AU7179UXZG</v>
          </cell>
          <cell r="CJ9" t="str">
            <v>GU50AU7179UXZG</v>
          </cell>
          <cell r="CK9" t="str">
            <v>GU43AU7179UXZG</v>
          </cell>
        </row>
        <row r="10">
          <cell r="B10" t="str">
            <v>DTS00001</v>
          </cell>
          <cell r="C10" t="str">
            <v>1</v>
          </cell>
          <cell r="D10" t="str">
            <v>General Information</v>
          </cell>
          <cell r="E10" t="str">
            <v/>
          </cell>
          <cell r="F10" t="str">
            <v>Y</v>
          </cell>
          <cell r="G10" t="str">
            <v>회로</v>
          </cell>
          <cell r="H10" t="str">
            <v/>
          </cell>
          <cell r="I10" t="str">
            <v>NONE</v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 t="str">
            <v/>
          </cell>
          <cell r="AN10" t="str">
            <v/>
          </cell>
          <cell r="AO10" t="str">
            <v/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/>
          </cell>
          <cell r="AU10" t="str">
            <v/>
          </cell>
          <cell r="AV10" t="str">
            <v/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 t="str">
            <v/>
          </cell>
          <cell r="BD10" t="str">
            <v/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 t="str">
            <v/>
          </cell>
          <cell r="BL10" t="str">
            <v/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 t="str">
            <v/>
          </cell>
          <cell r="BT10" t="str">
            <v/>
          </cell>
          <cell r="BU10" t="str">
            <v/>
          </cell>
          <cell r="BV10" t="str">
            <v/>
          </cell>
          <cell r="BW10" t="str">
            <v/>
          </cell>
          <cell r="BX10" t="str">
            <v/>
          </cell>
          <cell r="BY10" t="str">
            <v/>
          </cell>
          <cell r="BZ10" t="str">
            <v/>
          </cell>
          <cell r="CA10" t="str">
            <v/>
          </cell>
          <cell r="CB10" t="str">
            <v/>
          </cell>
          <cell r="CC10" t="str">
            <v/>
          </cell>
          <cell r="CD10" t="str">
            <v/>
          </cell>
          <cell r="CE10" t="str">
            <v/>
          </cell>
          <cell r="CF10" t="str">
            <v/>
          </cell>
          <cell r="CG10" t="str">
            <v/>
          </cell>
          <cell r="CH10" t="str">
            <v/>
          </cell>
          <cell r="CI10" t="str">
            <v/>
          </cell>
          <cell r="CJ10" t="str">
            <v/>
          </cell>
          <cell r="CK10" t="str">
            <v/>
          </cell>
        </row>
        <row r="11">
          <cell r="B11" t="str">
            <v>DTS00002</v>
          </cell>
          <cell r="C11" t="str">
            <v>1.1</v>
          </cell>
          <cell r="D11" t="str">
            <v xml:space="preserve">        Product</v>
          </cell>
          <cell r="E11" t="str">
            <v>* 제품군 분류 : OLED, LED, SUHD, QTV</v>
          </cell>
          <cell r="F11" t="str">
            <v>Y</v>
          </cell>
          <cell r="G11" t="str">
            <v>회로</v>
          </cell>
          <cell r="H11" t="str">
            <v/>
          </cell>
          <cell r="I11" t="str">
            <v>SELECT</v>
          </cell>
          <cell r="J11" t="str">
            <v>MLED</v>
          </cell>
          <cell r="K11" t="str">
            <v>MLED</v>
          </cell>
          <cell r="L11" t="str">
            <v>QLED</v>
          </cell>
          <cell r="M11" t="str">
            <v>QLED</v>
          </cell>
          <cell r="N11" t="str">
            <v>QLED</v>
          </cell>
          <cell r="O11" t="str">
            <v>QLED</v>
          </cell>
          <cell r="P11" t="str">
            <v>QLED</v>
          </cell>
          <cell r="Q11" t="str">
            <v>QLED</v>
          </cell>
          <cell r="R11" t="str">
            <v>QLED</v>
          </cell>
          <cell r="S11" t="str">
            <v>QLED</v>
          </cell>
          <cell r="T11" t="str">
            <v>QLED</v>
          </cell>
          <cell r="U11" t="str">
            <v>QLED</v>
          </cell>
          <cell r="V11" t="str">
            <v>QLED</v>
          </cell>
          <cell r="W11" t="str">
            <v>QLED</v>
          </cell>
          <cell r="X11" t="str">
            <v>QLED</v>
          </cell>
          <cell r="Y11" t="str">
            <v>QLED</v>
          </cell>
          <cell r="Z11" t="str">
            <v>QLED</v>
          </cell>
          <cell r="AA11" t="str">
            <v>QLED</v>
          </cell>
          <cell r="AB11" t="str">
            <v>QLED</v>
          </cell>
          <cell r="AC11" t="str">
            <v>QLED</v>
          </cell>
          <cell r="AD11" t="str">
            <v>QLED</v>
          </cell>
          <cell r="AE11" t="str">
            <v>QLED</v>
          </cell>
          <cell r="AF11" t="str">
            <v>QLED</v>
          </cell>
          <cell r="AG11" t="str">
            <v>QLED</v>
          </cell>
          <cell r="AH11" t="str">
            <v>QLED</v>
          </cell>
          <cell r="AI11" t="str">
            <v>QLED</v>
          </cell>
          <cell r="AJ11" t="str">
            <v>QLED</v>
          </cell>
          <cell r="AK11" t="str">
            <v>QLED</v>
          </cell>
          <cell r="AL11" t="str">
            <v>QLED</v>
          </cell>
          <cell r="AM11" t="str">
            <v>QLED</v>
          </cell>
          <cell r="AN11" t="str">
            <v>QLED</v>
          </cell>
          <cell r="AO11" t="str">
            <v>QLED</v>
          </cell>
          <cell r="AP11" t="str">
            <v>QLED</v>
          </cell>
          <cell r="AQ11" t="str">
            <v>QLED</v>
          </cell>
          <cell r="AR11" t="str">
            <v>QLED</v>
          </cell>
          <cell r="AS11" t="str">
            <v>QLED</v>
          </cell>
          <cell r="AT11" t="str">
            <v>QLED</v>
          </cell>
          <cell r="AU11" t="str">
            <v>QLED</v>
          </cell>
          <cell r="AV11" t="str">
            <v>QLED</v>
          </cell>
          <cell r="AW11" t="str">
            <v>QLED</v>
          </cell>
          <cell r="AX11" t="str">
            <v>QLED</v>
          </cell>
          <cell r="AY11" t="str">
            <v>QLED</v>
          </cell>
          <cell r="AZ11" t="str">
            <v>QLED</v>
          </cell>
          <cell r="BA11" t="str">
            <v>QLED</v>
          </cell>
          <cell r="BB11" t="str">
            <v>QLED</v>
          </cell>
          <cell r="BC11" t="str">
            <v>QLED</v>
          </cell>
          <cell r="BD11" t="str">
            <v>QLED</v>
          </cell>
          <cell r="BE11" t="str">
            <v>QLED</v>
          </cell>
          <cell r="BF11" t="str">
            <v>QLED</v>
          </cell>
          <cell r="BG11" t="str">
            <v>QLED</v>
          </cell>
          <cell r="BH11" t="str">
            <v>QLED</v>
          </cell>
          <cell r="BI11" t="str">
            <v>QLED</v>
          </cell>
          <cell r="BJ11" t="str">
            <v>QLED</v>
          </cell>
          <cell r="BK11" t="str">
            <v>QLED</v>
          </cell>
          <cell r="BL11" t="str">
            <v>QLED</v>
          </cell>
          <cell r="BM11" t="str">
            <v>QLED</v>
          </cell>
          <cell r="BN11" t="str">
            <v>QLED</v>
          </cell>
          <cell r="BO11" t="str">
            <v>LED</v>
          </cell>
          <cell r="BP11" t="str">
            <v>LED</v>
          </cell>
          <cell r="BQ11" t="str">
            <v>LED</v>
          </cell>
          <cell r="BR11" t="str">
            <v>LED</v>
          </cell>
          <cell r="BS11" t="str">
            <v>LED</v>
          </cell>
          <cell r="BT11" t="str">
            <v>LED</v>
          </cell>
          <cell r="BU11" t="str">
            <v>LED</v>
          </cell>
          <cell r="BV11" t="str">
            <v>LED</v>
          </cell>
          <cell r="BW11" t="str">
            <v>LED</v>
          </cell>
          <cell r="BX11" t="str">
            <v>LED</v>
          </cell>
          <cell r="BY11" t="str">
            <v>LED</v>
          </cell>
          <cell r="BZ11" t="str">
            <v>LED</v>
          </cell>
          <cell r="CA11" t="str">
            <v>LED</v>
          </cell>
          <cell r="CB11" t="str">
            <v>LED</v>
          </cell>
          <cell r="CC11" t="str">
            <v>LED</v>
          </cell>
          <cell r="CD11" t="str">
            <v>LED</v>
          </cell>
          <cell r="CE11" t="str">
            <v>LED</v>
          </cell>
          <cell r="CF11" t="str">
            <v>LED</v>
          </cell>
          <cell r="CG11" t="str">
            <v>LED</v>
          </cell>
          <cell r="CH11" t="str">
            <v>LED</v>
          </cell>
          <cell r="CI11" t="str">
            <v>LED</v>
          </cell>
          <cell r="CJ11" t="str">
            <v>LED</v>
          </cell>
          <cell r="CK11" t="str">
            <v>LED</v>
          </cell>
        </row>
        <row r="12">
          <cell r="B12" t="str">
            <v>DTS00003</v>
          </cell>
          <cell r="C12" t="str">
            <v>1.2</v>
          </cell>
          <cell r="D12" t="str">
            <v xml:space="preserve">        Cabinet Basic Code</v>
          </cell>
          <cell r="E12" t="str">
            <v/>
          </cell>
          <cell r="F12" t="str">
            <v>N</v>
          </cell>
          <cell r="G12" t="str">
            <v>기구</v>
          </cell>
          <cell r="H12" t="str">
            <v/>
          </cell>
          <cell r="I12" t="str">
            <v>TEXT</v>
          </cell>
          <cell r="J12" t="str">
            <v>M99AA1</v>
          </cell>
          <cell r="K12" t="str">
            <v>MWT10</v>
          </cell>
          <cell r="L12" t="str">
            <v>Q85AA1</v>
          </cell>
          <cell r="M12" t="str">
            <v>Q75AA1</v>
          </cell>
          <cell r="N12" t="str">
            <v>Q65AA1</v>
          </cell>
          <cell r="O12" t="str">
            <v>Q85AB1</v>
          </cell>
          <cell r="P12" t="str">
            <v>Q75AB1</v>
          </cell>
          <cell r="Q12" t="str">
            <v>Q65AB1</v>
          </cell>
          <cell r="R12" t="str">
            <v>Q75AC1</v>
          </cell>
          <cell r="S12" t="str">
            <v>Q65AC1</v>
          </cell>
          <cell r="T12" t="str">
            <v>Q55AC1</v>
          </cell>
          <cell r="U12" t="str">
            <v>Q85AH1</v>
          </cell>
          <cell r="V12" t="str">
            <v>Q75AH1</v>
          </cell>
          <cell r="W12" t="str">
            <v>Q65AH1</v>
          </cell>
          <cell r="X12" t="str">
            <v>Q55AH1</v>
          </cell>
          <cell r="Y12" t="str">
            <v>Q75AD3</v>
          </cell>
          <cell r="Z12" t="str">
            <v>Q65AD3</v>
          </cell>
          <cell r="AA12" t="str">
            <v>Q55AD3</v>
          </cell>
          <cell r="AB12" t="str">
            <v>Q50AD3</v>
          </cell>
          <cell r="AC12" t="str">
            <v>Q85AD1</v>
          </cell>
          <cell r="AD12" t="str">
            <v>Q75AD1</v>
          </cell>
          <cell r="AE12" t="str">
            <v>Q65AD1</v>
          </cell>
          <cell r="AF12" t="str">
            <v>Q55AD1</v>
          </cell>
          <cell r="AG12" t="str">
            <v>Q50AD1</v>
          </cell>
          <cell r="AH12" t="str">
            <v>Q85AK3</v>
          </cell>
          <cell r="AI12" t="str">
            <v>Q75AK3</v>
          </cell>
          <cell r="AJ12" t="str">
            <v>Q65AK3</v>
          </cell>
          <cell r="AK12" t="str">
            <v>Q55AK3</v>
          </cell>
          <cell r="AL12" t="str">
            <v>Q85AM1</v>
          </cell>
          <cell r="AM12" t="str">
            <v>Q75AM2</v>
          </cell>
          <cell r="AN12" t="str">
            <v>Q65AM2</v>
          </cell>
          <cell r="AO12" t="str">
            <v>Q55AM2</v>
          </cell>
          <cell r="AP12" t="str">
            <v>Q50AM2</v>
          </cell>
          <cell r="AQ12" t="str">
            <v>Q75AF3</v>
          </cell>
          <cell r="AR12" t="str">
            <v>Q65AF3</v>
          </cell>
          <cell r="AS12" t="str">
            <v>Q55AF3</v>
          </cell>
          <cell r="AT12" t="str">
            <v>Q85AF3</v>
          </cell>
          <cell r="AU12" t="str">
            <v>Q75AF6</v>
          </cell>
          <cell r="AV12" t="str">
            <v>Q65AF6</v>
          </cell>
          <cell r="AW12" t="str">
            <v>Q55AF6</v>
          </cell>
          <cell r="AX12" t="str">
            <v>Q75AG1</v>
          </cell>
          <cell r="AY12" t="str">
            <v>Q65AG1</v>
          </cell>
          <cell r="AZ12" t="str">
            <v>Q55AG1</v>
          </cell>
          <cell r="BA12" t="str">
            <v>Q50AG1</v>
          </cell>
          <cell r="BB12" t="str">
            <v>Q43AG1</v>
          </cell>
          <cell r="BC12" t="str">
            <v>Q85AG2</v>
          </cell>
          <cell r="BD12" t="str">
            <v>Q75AG2</v>
          </cell>
          <cell r="BE12" t="str">
            <v>Q65AG2</v>
          </cell>
          <cell r="BF12" t="str">
            <v>Q55AG2</v>
          </cell>
          <cell r="BG12" t="str">
            <v>Q50AG2</v>
          </cell>
          <cell r="BH12" t="str">
            <v>Q43AG2</v>
          </cell>
          <cell r="BI12" t="str">
            <v>Q32AR1</v>
          </cell>
          <cell r="BJ12" t="str">
            <v>Q75AJ2</v>
          </cell>
          <cell r="BK12" t="str">
            <v>Q65AJ1</v>
          </cell>
          <cell r="BL12" t="str">
            <v>Q55AJ1</v>
          </cell>
          <cell r="BM12" t="str">
            <v>Q50AJ1</v>
          </cell>
          <cell r="BN12" t="str">
            <v>Q43AJ3</v>
          </cell>
          <cell r="BO12" t="str">
            <v>U75AA1</v>
          </cell>
          <cell r="BP12" t="str">
            <v>U65AA1</v>
          </cell>
          <cell r="BQ12" t="str">
            <v>U55AA1</v>
          </cell>
          <cell r="BR12" t="str">
            <v>U50AA1</v>
          </cell>
          <cell r="BS12" t="str">
            <v>U43AA1</v>
          </cell>
          <cell r="BT12" t="str">
            <v>U50AA3</v>
          </cell>
          <cell r="BU12" t="str">
            <v>U43AA3</v>
          </cell>
          <cell r="BV12" t="str">
            <v>U85AB1</v>
          </cell>
          <cell r="BW12" t="str">
            <v>U75AB1</v>
          </cell>
          <cell r="BX12" t="str">
            <v>U70AB1</v>
          </cell>
          <cell r="BY12" t="str">
            <v>U65AB1</v>
          </cell>
          <cell r="BZ12" t="str">
            <v>U60AB1</v>
          </cell>
          <cell r="CA12" t="str">
            <v>U55AB1</v>
          </cell>
          <cell r="CB12" t="str">
            <v>U50AB1</v>
          </cell>
          <cell r="CC12" t="str">
            <v>U43AB1</v>
          </cell>
          <cell r="CD12" t="str">
            <v>U85AC1</v>
          </cell>
          <cell r="CE12" t="str">
            <v>U75AC1</v>
          </cell>
          <cell r="CF12" t="str">
            <v>U70AC1</v>
          </cell>
          <cell r="CG12" t="str">
            <v>U65AC1</v>
          </cell>
          <cell r="CH12" t="str">
            <v>U58AC1</v>
          </cell>
          <cell r="CI12" t="str">
            <v>U55AC1</v>
          </cell>
          <cell r="CJ12" t="str">
            <v>U50AC1</v>
          </cell>
          <cell r="CK12" t="str">
            <v>U43AC1</v>
          </cell>
        </row>
        <row r="13">
          <cell r="B13" t="str">
            <v>DTS00004</v>
          </cell>
          <cell r="C13" t="str">
            <v>1.3</v>
          </cell>
          <cell r="D13" t="str">
            <v xml:space="preserve">        Series</v>
          </cell>
          <cell r="E13" t="str">
            <v>* 모델 시리즈 분류</v>
          </cell>
          <cell r="F13" t="str">
            <v>Y</v>
          </cell>
          <cell r="G13" t="str">
            <v>회로</v>
          </cell>
          <cell r="H13" t="str">
            <v/>
          </cell>
          <cell r="I13" t="str">
            <v>SELECT</v>
          </cell>
          <cell r="J13" t="str">
            <v>MS</v>
          </cell>
          <cell r="K13" t="str">
            <v>MS</v>
          </cell>
          <cell r="L13" t="str">
            <v>9</v>
          </cell>
          <cell r="M13" t="str">
            <v>9</v>
          </cell>
          <cell r="N13" t="str">
            <v>9</v>
          </cell>
          <cell r="O13" t="str">
            <v>8</v>
          </cell>
          <cell r="P13" t="str">
            <v>8</v>
          </cell>
          <cell r="Q13" t="str">
            <v>8</v>
          </cell>
          <cell r="R13" t="str">
            <v>7</v>
          </cell>
          <cell r="S13" t="str">
            <v>7</v>
          </cell>
          <cell r="T13" t="str">
            <v>7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9</v>
          </cell>
          <cell r="AA13" t="str">
            <v>9</v>
          </cell>
          <cell r="AB13" t="str">
            <v>9</v>
          </cell>
          <cell r="AC13" t="str">
            <v>9</v>
          </cell>
          <cell r="AD13" t="str">
            <v>9</v>
          </cell>
          <cell r="AE13" t="str">
            <v>9</v>
          </cell>
          <cell r="AF13" t="str">
            <v>9</v>
          </cell>
          <cell r="AG13" t="str">
            <v>9</v>
          </cell>
          <cell r="AH13" t="str">
            <v>8</v>
          </cell>
          <cell r="AI13" t="str">
            <v>8</v>
          </cell>
          <cell r="AJ13" t="str">
            <v>8</v>
          </cell>
          <cell r="AK13" t="str">
            <v>8</v>
          </cell>
          <cell r="AL13" t="str">
            <v>8</v>
          </cell>
          <cell r="AM13" t="str">
            <v>8</v>
          </cell>
          <cell r="AN13" t="str">
            <v>8</v>
          </cell>
          <cell r="AO13" t="str">
            <v>8</v>
          </cell>
          <cell r="AP13" t="str">
            <v>8</v>
          </cell>
          <cell r="AQ13" t="str">
            <v>7</v>
          </cell>
          <cell r="AR13" t="str">
            <v>7</v>
          </cell>
          <cell r="AS13" t="str">
            <v>7</v>
          </cell>
          <cell r="AT13" t="str">
            <v>7</v>
          </cell>
          <cell r="AU13" t="str">
            <v>7</v>
          </cell>
          <cell r="AV13" t="str">
            <v>7</v>
          </cell>
          <cell r="AW13" t="str">
            <v>7</v>
          </cell>
          <cell r="AX13" t="str">
            <v>6</v>
          </cell>
          <cell r="AY13" t="str">
            <v>6</v>
          </cell>
          <cell r="AZ13" t="str">
            <v>6</v>
          </cell>
          <cell r="BA13" t="str">
            <v>6</v>
          </cell>
          <cell r="BB13" t="str">
            <v>6</v>
          </cell>
          <cell r="BC13" t="str">
            <v>6</v>
          </cell>
          <cell r="BD13" t="str">
            <v>6</v>
          </cell>
          <cell r="BE13" t="str">
            <v>6</v>
          </cell>
          <cell r="BF13" t="str">
            <v>6</v>
          </cell>
          <cell r="BG13" t="str">
            <v>6</v>
          </cell>
          <cell r="BH13" t="str">
            <v>6</v>
          </cell>
          <cell r="BI13" t="str">
            <v>5</v>
          </cell>
          <cell r="BJ13" t="str">
            <v>LS</v>
          </cell>
          <cell r="BK13" t="str">
            <v>LS</v>
          </cell>
          <cell r="BL13" t="str">
            <v>LS</v>
          </cell>
          <cell r="BM13" t="str">
            <v>LS</v>
          </cell>
          <cell r="BN13" t="str">
            <v>LS</v>
          </cell>
          <cell r="BO13" t="str">
            <v>9</v>
          </cell>
          <cell r="BP13" t="str">
            <v>9</v>
          </cell>
          <cell r="BQ13" t="str">
            <v>9</v>
          </cell>
          <cell r="BR13" t="str">
            <v>9</v>
          </cell>
          <cell r="BS13" t="str">
            <v>9</v>
          </cell>
          <cell r="BT13" t="str">
            <v>9</v>
          </cell>
          <cell r="BU13" t="str">
            <v>9</v>
          </cell>
          <cell r="BV13" t="str">
            <v>8</v>
          </cell>
          <cell r="BW13" t="str">
            <v>8</v>
          </cell>
          <cell r="BX13" t="str">
            <v>8</v>
          </cell>
          <cell r="BY13" t="str">
            <v>8</v>
          </cell>
          <cell r="BZ13" t="str">
            <v>8</v>
          </cell>
          <cell r="CA13" t="str">
            <v>8</v>
          </cell>
          <cell r="CB13" t="str">
            <v>8</v>
          </cell>
          <cell r="CC13" t="str">
            <v>8</v>
          </cell>
          <cell r="CD13" t="str">
            <v>7</v>
          </cell>
          <cell r="CE13" t="str">
            <v>7</v>
          </cell>
          <cell r="CF13" t="str">
            <v>7</v>
          </cell>
          <cell r="CG13" t="str">
            <v>7</v>
          </cell>
          <cell r="CH13" t="str">
            <v>7</v>
          </cell>
          <cell r="CI13" t="str">
            <v>7</v>
          </cell>
          <cell r="CJ13" t="str">
            <v>7</v>
          </cell>
          <cell r="CK13" t="str">
            <v>7</v>
          </cell>
        </row>
        <row r="14">
          <cell r="B14" t="str">
            <v>DTS00006</v>
          </cell>
          <cell r="C14" t="str">
            <v>1.4</v>
          </cell>
          <cell r="D14" t="str">
            <v xml:space="preserve">        Country/Location</v>
          </cell>
          <cell r="E14" t="str">
            <v/>
          </cell>
          <cell r="F14" t="str">
            <v>N</v>
          </cell>
          <cell r="G14" t="str">
            <v>회로</v>
          </cell>
          <cell r="H14" t="str">
            <v/>
          </cell>
          <cell r="I14" t="str">
            <v>SELECT</v>
          </cell>
          <cell r="J14" t="str">
            <v>UNITED STATES</v>
          </cell>
          <cell r="K14" t="str">
            <v>KOREA</v>
          </cell>
          <cell r="L14" t="str">
            <v>GERMANY</v>
          </cell>
          <cell r="M14" t="str">
            <v>GERMANY</v>
          </cell>
          <cell r="N14" t="str">
            <v>GERMANY</v>
          </cell>
          <cell r="O14" t="str">
            <v>GERMANY</v>
          </cell>
          <cell r="P14" t="str">
            <v>GERMANY</v>
          </cell>
          <cell r="Q14" t="str">
            <v>GERMANY</v>
          </cell>
          <cell r="R14" t="str">
            <v>GERMANY</v>
          </cell>
          <cell r="S14" t="str">
            <v>GERMANY</v>
          </cell>
          <cell r="T14" t="str">
            <v>GERMANY</v>
          </cell>
          <cell r="U14" t="str">
            <v>GERMANY</v>
          </cell>
          <cell r="V14" t="str">
            <v>GERMANY</v>
          </cell>
          <cell r="W14" t="str">
            <v>GERMANY</v>
          </cell>
          <cell r="X14" t="str">
            <v>GERMANY</v>
          </cell>
          <cell r="Y14" t="str">
            <v>HUNGARY</v>
          </cell>
          <cell r="Z14" t="str">
            <v>HUNGARY</v>
          </cell>
          <cell r="AA14" t="str">
            <v>HUNGARY</v>
          </cell>
          <cell r="AB14" t="str">
            <v>HUNGARY</v>
          </cell>
          <cell r="AC14" t="str">
            <v>GERMANY</v>
          </cell>
          <cell r="AD14" t="str">
            <v>GERMANY</v>
          </cell>
          <cell r="AE14" t="str">
            <v>GERMANY</v>
          </cell>
          <cell r="AF14" t="str">
            <v>GERMANY</v>
          </cell>
          <cell r="AG14" t="str">
            <v>GERMANY</v>
          </cell>
          <cell r="AH14" t="str">
            <v>GERMANY</v>
          </cell>
          <cell r="AI14" t="str">
            <v>GERMANY</v>
          </cell>
          <cell r="AJ14" t="str">
            <v>GERMANY</v>
          </cell>
          <cell r="AK14" t="str">
            <v>GERMANY</v>
          </cell>
          <cell r="AL14" t="str">
            <v>GERMANY</v>
          </cell>
          <cell r="AM14" t="str">
            <v>GERMANY</v>
          </cell>
          <cell r="AN14" t="str">
            <v>GERMANY</v>
          </cell>
          <cell r="AO14" t="str">
            <v>GERMANY</v>
          </cell>
          <cell r="AP14" t="str">
            <v>GERMANY</v>
          </cell>
          <cell r="AQ14" t="str">
            <v>NETHERLANDS</v>
          </cell>
          <cell r="AR14" t="str">
            <v>NETHERLANDS</v>
          </cell>
          <cell r="AS14" t="str">
            <v>NETHERLANDS</v>
          </cell>
          <cell r="AT14" t="str">
            <v>GERMANY</v>
          </cell>
          <cell r="AU14" t="str">
            <v>GERMANY</v>
          </cell>
          <cell r="AV14" t="str">
            <v>GERMANY</v>
          </cell>
          <cell r="AW14" t="str">
            <v>GERMANY</v>
          </cell>
          <cell r="AX14" t="str">
            <v>GERMANY</v>
          </cell>
          <cell r="AY14" t="str">
            <v>GERMANY</v>
          </cell>
          <cell r="AZ14" t="str">
            <v>GERMANY</v>
          </cell>
          <cell r="BA14" t="str">
            <v>GERMANY</v>
          </cell>
          <cell r="BB14" t="str">
            <v>GERMANY</v>
          </cell>
          <cell r="BC14" t="str">
            <v>GERMANY</v>
          </cell>
          <cell r="BD14" t="str">
            <v>GERMANY</v>
          </cell>
          <cell r="BE14" t="str">
            <v>GERMANY</v>
          </cell>
          <cell r="BF14" t="str">
            <v>GERMANY</v>
          </cell>
          <cell r="BG14" t="str">
            <v>GERMANY</v>
          </cell>
          <cell r="BH14" t="str">
            <v>GERMANY</v>
          </cell>
          <cell r="BI14" t="str">
            <v>GERMANY</v>
          </cell>
          <cell r="BJ14" t="str">
            <v>GERMANY</v>
          </cell>
          <cell r="BK14" t="str">
            <v>GERMANY</v>
          </cell>
          <cell r="BL14" t="str">
            <v>GERMANY</v>
          </cell>
          <cell r="BM14" t="str">
            <v>GERMANY</v>
          </cell>
          <cell r="BN14" t="str">
            <v>GERMANY</v>
          </cell>
          <cell r="BO14" t="str">
            <v>GERMANY</v>
          </cell>
          <cell r="BP14" t="str">
            <v>GERMANY</v>
          </cell>
          <cell r="BQ14" t="str">
            <v>GERMANY</v>
          </cell>
          <cell r="BR14" t="str">
            <v>GERMANY</v>
          </cell>
          <cell r="BS14" t="str">
            <v>GERMANY</v>
          </cell>
          <cell r="BT14" t="str">
            <v>GERMANY</v>
          </cell>
          <cell r="BU14" t="str">
            <v>GERMANY</v>
          </cell>
          <cell r="BV14" t="str">
            <v>GERMANY</v>
          </cell>
          <cell r="BW14" t="str">
            <v>GERMANY</v>
          </cell>
          <cell r="BX14" t="str">
            <v>GERMANY</v>
          </cell>
          <cell r="BY14" t="str">
            <v>GERMANY</v>
          </cell>
          <cell r="BZ14" t="str">
            <v>GERMANY</v>
          </cell>
          <cell r="CA14" t="str">
            <v>GERMANY</v>
          </cell>
          <cell r="CB14" t="str">
            <v>GERMANY</v>
          </cell>
          <cell r="CC14" t="str">
            <v>GERMANY</v>
          </cell>
          <cell r="CD14" t="str">
            <v>GERMANY</v>
          </cell>
          <cell r="CE14" t="str">
            <v>GERMANY</v>
          </cell>
          <cell r="CF14" t="str">
            <v>SPAIN</v>
          </cell>
          <cell r="CG14" t="str">
            <v>GERMANY</v>
          </cell>
          <cell r="CH14" t="str">
            <v>GERMANY</v>
          </cell>
          <cell r="CI14" t="str">
            <v>GERMANY</v>
          </cell>
          <cell r="CJ14" t="str">
            <v>GERMANY</v>
          </cell>
          <cell r="CK14" t="str">
            <v>GERMANY</v>
          </cell>
        </row>
        <row r="15">
          <cell r="B15" t="str">
            <v>DTS00319</v>
          </cell>
          <cell r="C15" t="str">
            <v>1.5</v>
          </cell>
          <cell r="D15" t="str">
            <v xml:space="preserve">        Tools Support</v>
          </cell>
          <cell r="E15" t="str">
            <v/>
          </cell>
          <cell r="F15" t="str">
            <v>N</v>
          </cell>
          <cell r="G15" t="str">
            <v>S/W</v>
          </cell>
          <cell r="H15" t="str">
            <v/>
          </cell>
          <cell r="I15" t="str">
            <v>SELECT</v>
          </cell>
          <cell r="J15" t="str">
            <v>N/A</v>
          </cell>
          <cell r="K15" t="str">
            <v>N/A</v>
          </cell>
          <cell r="L15" t="str">
            <v>N/A</v>
          </cell>
          <cell r="M15" t="str">
            <v>N/A</v>
          </cell>
          <cell r="N15" t="str">
            <v>N/A</v>
          </cell>
          <cell r="O15" t="str">
            <v>N/A</v>
          </cell>
          <cell r="P15" t="str">
            <v>N/A</v>
          </cell>
          <cell r="Q15" t="str">
            <v>N/A</v>
          </cell>
          <cell r="R15" t="str">
            <v>N/A</v>
          </cell>
          <cell r="S15" t="str">
            <v>N/A</v>
          </cell>
          <cell r="T15" t="str">
            <v>N/A</v>
          </cell>
          <cell r="U15" t="str">
            <v>N/A</v>
          </cell>
          <cell r="V15" t="str">
            <v>N/A</v>
          </cell>
          <cell r="W15" t="str">
            <v>N/A</v>
          </cell>
          <cell r="X15" t="str">
            <v>N/A</v>
          </cell>
          <cell r="Y15" t="str">
            <v>N/A</v>
          </cell>
          <cell r="Z15" t="str">
            <v>N/A</v>
          </cell>
          <cell r="AA15" t="str">
            <v>N/A</v>
          </cell>
          <cell r="AB15" t="str">
            <v>N/A</v>
          </cell>
          <cell r="AC15" t="str">
            <v>N/A</v>
          </cell>
          <cell r="AD15" t="str">
            <v>N/A</v>
          </cell>
          <cell r="AE15" t="str">
            <v>N/A</v>
          </cell>
          <cell r="AF15" t="str">
            <v>N/A</v>
          </cell>
          <cell r="AG15" t="str">
            <v>N/A</v>
          </cell>
          <cell r="AH15" t="str">
            <v>N/A</v>
          </cell>
          <cell r="AI15" t="str">
            <v>N/A</v>
          </cell>
          <cell r="AJ15" t="str">
            <v>N/A</v>
          </cell>
          <cell r="AK15" t="str">
            <v>N/A</v>
          </cell>
          <cell r="AL15" t="str">
            <v>N/A</v>
          </cell>
          <cell r="AM15" t="str">
            <v>N/A</v>
          </cell>
          <cell r="AN15" t="str">
            <v>N/A</v>
          </cell>
          <cell r="AO15" t="str">
            <v>N/A</v>
          </cell>
          <cell r="AP15" t="str">
            <v>N/A</v>
          </cell>
          <cell r="AQ15" t="str">
            <v>N/A</v>
          </cell>
          <cell r="AR15" t="str">
            <v>N/A</v>
          </cell>
          <cell r="AS15" t="str">
            <v>N/A</v>
          </cell>
          <cell r="AT15" t="str">
            <v>N/A</v>
          </cell>
          <cell r="AU15" t="str">
            <v>N/A</v>
          </cell>
          <cell r="AV15" t="str">
            <v>N/A</v>
          </cell>
          <cell r="AW15" t="str">
            <v>N/A</v>
          </cell>
          <cell r="AX15" t="str">
            <v>N/A</v>
          </cell>
          <cell r="AY15" t="str">
            <v>N/A</v>
          </cell>
          <cell r="AZ15" t="str">
            <v>N/A</v>
          </cell>
          <cell r="BA15" t="str">
            <v>N/A</v>
          </cell>
          <cell r="BB15" t="str">
            <v>N/A</v>
          </cell>
          <cell r="BC15" t="str">
            <v>N/A</v>
          </cell>
          <cell r="BD15" t="str">
            <v>N/A</v>
          </cell>
          <cell r="BE15" t="str">
            <v>N/A</v>
          </cell>
          <cell r="BF15" t="str">
            <v>N/A</v>
          </cell>
          <cell r="BG15" t="str">
            <v>N/A</v>
          </cell>
          <cell r="BH15" t="str">
            <v>N/A</v>
          </cell>
          <cell r="BI15" t="str">
            <v>N/A</v>
          </cell>
          <cell r="BJ15" t="str">
            <v>N/A</v>
          </cell>
          <cell r="BK15" t="str">
            <v>N/A</v>
          </cell>
          <cell r="BL15" t="str">
            <v>N/A</v>
          </cell>
          <cell r="BM15" t="str">
            <v>N/A</v>
          </cell>
          <cell r="BN15" t="str">
            <v>N/A</v>
          </cell>
          <cell r="BO15" t="str">
            <v>N/A</v>
          </cell>
          <cell r="BP15" t="str">
            <v>N/A</v>
          </cell>
          <cell r="BQ15" t="str">
            <v>N/A</v>
          </cell>
          <cell r="BR15" t="str">
            <v>N/A</v>
          </cell>
          <cell r="BS15" t="str">
            <v>N/A</v>
          </cell>
          <cell r="BT15" t="str">
            <v>N/A</v>
          </cell>
          <cell r="BU15" t="str">
            <v>N/A</v>
          </cell>
          <cell r="BV15" t="str">
            <v>N/A</v>
          </cell>
          <cell r="BW15" t="str">
            <v>N/A</v>
          </cell>
          <cell r="BX15" t="str">
            <v>N/A</v>
          </cell>
          <cell r="BY15" t="str">
            <v>N/A</v>
          </cell>
          <cell r="BZ15" t="str">
            <v>N/A</v>
          </cell>
          <cell r="CA15" t="str">
            <v>N/A</v>
          </cell>
          <cell r="CB15" t="str">
            <v>N/A</v>
          </cell>
          <cell r="CC15" t="str">
            <v>N/A</v>
          </cell>
          <cell r="CD15" t="str">
            <v>N/A</v>
          </cell>
          <cell r="CE15" t="str">
            <v>N/A</v>
          </cell>
          <cell r="CF15" t="str">
            <v>N/A</v>
          </cell>
          <cell r="CG15" t="str">
            <v>N/A</v>
          </cell>
          <cell r="CH15" t="str">
            <v>N/A</v>
          </cell>
          <cell r="CI15" t="str">
            <v>N/A</v>
          </cell>
          <cell r="CJ15" t="str">
            <v>N/A</v>
          </cell>
          <cell r="CK15" t="str">
            <v>N/A</v>
          </cell>
        </row>
        <row r="16">
          <cell r="B16" t="str">
            <v>DTS00156</v>
          </cell>
          <cell r="C16" t="str">
            <v>1.6</v>
          </cell>
          <cell r="D16" t="str">
            <v xml:space="preserve">        Platform(TV)</v>
          </cell>
          <cell r="E16" t="str">
            <v/>
          </cell>
          <cell r="F16" t="str">
            <v>N</v>
          </cell>
          <cell r="G16" t="str">
            <v>회로</v>
          </cell>
          <cell r="H16" t="str">
            <v/>
          </cell>
          <cell r="I16" t="str">
            <v>SELECT | SELECT</v>
          </cell>
          <cell r="J16" t="str">
            <v>SoC | Oscar-P</v>
          </cell>
          <cell r="K16" t="str">
            <v>SoC | Oscar-P</v>
          </cell>
          <cell r="L16" t="str">
            <v>SoC | Oscar-P</v>
          </cell>
          <cell r="M16" t="str">
            <v>SoC | Oscar-P</v>
          </cell>
          <cell r="N16" t="str">
            <v>SoC | Oscar-P</v>
          </cell>
          <cell r="O16" t="str">
            <v>SoC | Oscar-P</v>
          </cell>
          <cell r="P16" t="str">
            <v>SoC | Oscar-P</v>
          </cell>
          <cell r="Q16" t="str">
            <v>SoC | Oscar-P</v>
          </cell>
          <cell r="R16" t="str">
            <v>SoC | Oscar-P</v>
          </cell>
          <cell r="S16" t="str">
            <v>SoC | Oscar-P</v>
          </cell>
          <cell r="T16" t="str">
            <v>SoC | Oscar-S</v>
          </cell>
          <cell r="U16" t="str">
            <v>SoC | Nike-M2</v>
          </cell>
          <cell r="V16" t="str">
            <v>SoC | Nike-M2</v>
          </cell>
          <cell r="W16" t="str">
            <v>SoC | Nike-M2</v>
          </cell>
          <cell r="X16" t="str">
            <v>SoC | Nike-M2</v>
          </cell>
          <cell r="Y16" t="str">
            <v>SoC | Nike-M2</v>
          </cell>
          <cell r="Z16" t="str">
            <v>SoC | Nike-M2</v>
          </cell>
          <cell r="AA16" t="str">
            <v>SoC | Nike-M2</v>
          </cell>
          <cell r="AB16" t="str">
            <v>SoC | Nike-M2</v>
          </cell>
          <cell r="AC16" t="str">
            <v>SoC | Nike-M2</v>
          </cell>
          <cell r="AD16" t="str">
            <v>SoC | Nike-M2</v>
          </cell>
          <cell r="AE16" t="str">
            <v>SoC | Nike-M2</v>
          </cell>
          <cell r="AF16" t="str">
            <v>SoC | Nike-M2</v>
          </cell>
          <cell r="AG16" t="str">
            <v>SoC | Nike-M2</v>
          </cell>
          <cell r="AH16" t="str">
            <v>SoC | Nike-M2</v>
          </cell>
          <cell r="AI16" t="str">
            <v>SoC | Nike-M2</v>
          </cell>
          <cell r="AJ16" t="str">
            <v>SoC | Nike-M2</v>
          </cell>
          <cell r="AK16" t="str">
            <v>SoC | Nike-M2</v>
          </cell>
          <cell r="AL16" t="str">
            <v>SoC | Nike-M2</v>
          </cell>
          <cell r="AM16" t="str">
            <v>SoC | Nike-M2</v>
          </cell>
          <cell r="AN16" t="str">
            <v>SoC | Nike-M2</v>
          </cell>
          <cell r="AO16" t="str">
            <v>SoC | Nike-M2</v>
          </cell>
          <cell r="AP16" t="str">
            <v>SoC | Nike-M2</v>
          </cell>
          <cell r="AQ16" t="str">
            <v>SoC | Nike-M2</v>
          </cell>
          <cell r="AR16" t="str">
            <v>SoC | Nike-M2</v>
          </cell>
          <cell r="AS16" t="str">
            <v>SoC | Nike-M2</v>
          </cell>
          <cell r="AT16" t="str">
            <v>SoC | Nike-M2</v>
          </cell>
          <cell r="AU16" t="str">
            <v>SoC | Nike-M2</v>
          </cell>
          <cell r="AV16" t="str">
            <v>SoC | Nike-M2</v>
          </cell>
          <cell r="AW16" t="str">
            <v>SoC | Nike-M2</v>
          </cell>
          <cell r="AX16" t="str">
            <v>SoC | NIKE-L</v>
          </cell>
          <cell r="AY16" t="str">
            <v>SoC | NIKE-L</v>
          </cell>
          <cell r="AZ16" t="str">
            <v>SoC | NIKE-L</v>
          </cell>
          <cell r="BA16" t="str">
            <v>SoC | NIKE-L</v>
          </cell>
          <cell r="BB16" t="str">
            <v>SoC | NIKE-L</v>
          </cell>
          <cell r="BC16" t="str">
            <v>SoC | NIKE-L</v>
          </cell>
          <cell r="BD16" t="str">
            <v>SoC | NIKE-L</v>
          </cell>
          <cell r="BE16" t="str">
            <v>SoC | NIKE-L</v>
          </cell>
          <cell r="BF16" t="str">
            <v>SoC | NIKE-L</v>
          </cell>
          <cell r="BG16" t="str">
            <v>SoC | NIKE-L</v>
          </cell>
          <cell r="BH16" t="str">
            <v>SoC | NIKE-L</v>
          </cell>
          <cell r="BI16" t="str">
            <v>Novatek | Kant-SU2e</v>
          </cell>
          <cell r="BJ16" t="str">
            <v>SoC | Nike-M2</v>
          </cell>
          <cell r="BK16" t="str">
            <v>SoC | Nike-M2</v>
          </cell>
          <cell r="BL16" t="str">
            <v>SoC | Nike-M2</v>
          </cell>
          <cell r="BM16" t="str">
            <v>SoC | Nike-M2</v>
          </cell>
          <cell r="BN16" t="str">
            <v>SoC | Nike-M2</v>
          </cell>
          <cell r="BO16" t="str">
            <v>SoC | NIKE-L</v>
          </cell>
          <cell r="BP16" t="str">
            <v>SoC | NIKE-L</v>
          </cell>
          <cell r="BQ16" t="str">
            <v>SoC | NIKE-L</v>
          </cell>
          <cell r="BR16" t="str">
            <v>SoC | NIKE-L</v>
          </cell>
          <cell r="BS16" t="str">
            <v>SoC | NIKE-L</v>
          </cell>
          <cell r="BT16" t="str">
            <v>SoC | NIKE-L</v>
          </cell>
          <cell r="BU16" t="str">
            <v>SoC | NIKE-L</v>
          </cell>
          <cell r="BV16" t="str">
            <v>SoC | NIKE-L</v>
          </cell>
          <cell r="BW16" t="str">
            <v>SoC | NIKE-L</v>
          </cell>
          <cell r="BX16" t="str">
            <v>SoC | NIKE-L</v>
          </cell>
          <cell r="BY16" t="str">
            <v>SoC | NIKE-L</v>
          </cell>
          <cell r="BZ16" t="str">
            <v>SoC | NIKE-L</v>
          </cell>
          <cell r="CA16" t="str">
            <v>SoC | NIKE-L</v>
          </cell>
          <cell r="CB16" t="str">
            <v>SoC | NIKE-L</v>
          </cell>
          <cell r="CC16" t="str">
            <v>SoC | NIKE-L</v>
          </cell>
          <cell r="CD16" t="str">
            <v>Novatek | Kant-SU2e</v>
          </cell>
          <cell r="CE16" t="str">
            <v>Novatek | Kant-SU2e</v>
          </cell>
          <cell r="CF16" t="str">
            <v>Novatek | Kant-SU2e</v>
          </cell>
          <cell r="CG16" t="str">
            <v>Novatek | Kant-SU2e</v>
          </cell>
          <cell r="CH16" t="str">
            <v>Novatek | Kant-SU2e</v>
          </cell>
          <cell r="CI16" t="str">
            <v>Novatek | Kant-SU2e</v>
          </cell>
          <cell r="CJ16" t="str">
            <v>Novatek | Kant-SU2e</v>
          </cell>
          <cell r="CK16" t="str">
            <v>Novatek | Kant-SU2e</v>
          </cell>
        </row>
        <row r="17">
          <cell r="B17" t="str">
            <v>DTS00007</v>
          </cell>
          <cell r="C17" t="str">
            <v>2</v>
          </cell>
          <cell r="D17" t="str">
            <v>Display</v>
          </cell>
          <cell r="E17" t="str">
            <v>※ PVI 용어 : Screen Size</v>
          </cell>
          <cell r="F17" t="str">
            <v>Y</v>
          </cell>
          <cell r="G17" t="str">
            <v>회로</v>
          </cell>
          <cell r="H17" t="str">
            <v/>
          </cell>
          <cell r="I17" t="str">
            <v>NONE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  <cell r="AI17" t="str">
            <v/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  <cell r="AN17" t="str">
            <v/>
          </cell>
          <cell r="AO17" t="str">
            <v/>
          </cell>
          <cell r="AP17" t="str">
            <v/>
          </cell>
          <cell r="AQ17" t="str">
            <v/>
          </cell>
          <cell r="AR17" t="str">
            <v/>
          </cell>
          <cell r="AS17" t="str">
            <v/>
          </cell>
          <cell r="AT17" t="str">
            <v/>
          </cell>
          <cell r="AU17" t="str">
            <v/>
          </cell>
          <cell r="AV17" t="str">
            <v/>
          </cell>
          <cell r="AW17" t="str">
            <v/>
          </cell>
          <cell r="AX17" t="str">
            <v/>
          </cell>
          <cell r="AY17" t="str">
            <v/>
          </cell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D17" t="str">
            <v/>
          </cell>
          <cell r="BE17" t="str">
            <v/>
          </cell>
          <cell r="BF17" t="str">
            <v/>
          </cell>
          <cell r="BG17" t="str">
            <v/>
          </cell>
          <cell r="BH17" t="str">
            <v/>
          </cell>
          <cell r="BI17" t="str">
            <v/>
          </cell>
          <cell r="BJ17" t="str">
            <v/>
          </cell>
          <cell r="BK17" t="str">
            <v/>
          </cell>
          <cell r="BL17" t="str">
            <v/>
          </cell>
          <cell r="BM17" t="str">
            <v/>
          </cell>
          <cell r="BN17" t="str">
            <v/>
          </cell>
          <cell r="BO17" t="str">
            <v/>
          </cell>
          <cell r="BP17" t="str">
            <v/>
          </cell>
          <cell r="BQ17" t="str">
            <v/>
          </cell>
          <cell r="BR17" t="str">
            <v/>
          </cell>
          <cell r="BS17" t="str">
            <v/>
          </cell>
          <cell r="BT17" t="str">
            <v/>
          </cell>
          <cell r="BU17" t="str">
            <v/>
          </cell>
          <cell r="BV17" t="str">
            <v/>
          </cell>
          <cell r="BW17" t="str">
            <v/>
          </cell>
          <cell r="BX17" t="str">
            <v/>
          </cell>
          <cell r="BY17" t="str">
            <v/>
          </cell>
          <cell r="BZ17" t="str">
            <v/>
          </cell>
          <cell r="CA17" t="str">
            <v/>
          </cell>
          <cell r="CB17" t="str">
            <v/>
          </cell>
          <cell r="CC17" t="str">
            <v/>
          </cell>
          <cell r="CD17" t="str">
            <v/>
          </cell>
          <cell r="CE17" t="str">
            <v/>
          </cell>
          <cell r="CF17" t="str">
            <v/>
          </cell>
          <cell r="CG17" t="str">
            <v/>
          </cell>
          <cell r="CH17" t="str">
            <v/>
          </cell>
          <cell r="CI17" t="str">
            <v/>
          </cell>
          <cell r="CJ17" t="str">
            <v/>
          </cell>
          <cell r="CK17" t="str">
            <v/>
          </cell>
        </row>
        <row r="18">
          <cell r="B18" t="str">
            <v>DTS00008</v>
          </cell>
          <cell r="C18" t="str">
            <v>2.1</v>
          </cell>
          <cell r="D18" t="str">
            <v xml:space="preserve">        Inch</v>
          </cell>
          <cell r="E18" t="str">
            <v>* 모델 화면 크기 분류_x000D_
※ PVI : Screen Size</v>
          </cell>
          <cell r="F18" t="str">
            <v>Y</v>
          </cell>
          <cell r="G18" t="str">
            <v>회로</v>
          </cell>
          <cell r="H18" t="str">
            <v>Y</v>
          </cell>
          <cell r="I18" t="str">
            <v>TEXT</v>
          </cell>
          <cell r="J18" t="str">
            <v>99</v>
          </cell>
          <cell r="K18" t="str">
            <v>110</v>
          </cell>
          <cell r="L18" t="str">
            <v>85</v>
          </cell>
          <cell r="M18" t="str">
            <v>75</v>
          </cell>
          <cell r="N18" t="str">
            <v>65</v>
          </cell>
          <cell r="O18" t="str">
            <v>85</v>
          </cell>
          <cell r="P18" t="str">
            <v>75</v>
          </cell>
          <cell r="Q18" t="str">
            <v>65</v>
          </cell>
          <cell r="R18" t="str">
            <v>75</v>
          </cell>
          <cell r="S18" t="str">
            <v>65</v>
          </cell>
          <cell r="T18" t="str">
            <v>55</v>
          </cell>
          <cell r="U18" t="str">
            <v>85</v>
          </cell>
          <cell r="V18" t="str">
            <v>75</v>
          </cell>
          <cell r="W18" t="str">
            <v>65</v>
          </cell>
          <cell r="X18" t="str">
            <v>55</v>
          </cell>
          <cell r="Y18" t="str">
            <v>75</v>
          </cell>
          <cell r="Z18" t="str">
            <v>65</v>
          </cell>
          <cell r="AA18" t="str">
            <v>55</v>
          </cell>
          <cell r="AB18" t="str">
            <v>50</v>
          </cell>
          <cell r="AC18" t="str">
            <v>85</v>
          </cell>
          <cell r="AD18" t="str">
            <v>75</v>
          </cell>
          <cell r="AE18" t="str">
            <v>65</v>
          </cell>
          <cell r="AF18" t="str">
            <v>55</v>
          </cell>
          <cell r="AG18" t="str">
            <v>50</v>
          </cell>
          <cell r="AH18" t="str">
            <v>85</v>
          </cell>
          <cell r="AI18" t="str">
            <v>75</v>
          </cell>
          <cell r="AJ18" t="str">
            <v>65</v>
          </cell>
          <cell r="AK18" t="str">
            <v>55</v>
          </cell>
          <cell r="AL18" t="str">
            <v>85</v>
          </cell>
          <cell r="AM18" t="str">
            <v>75</v>
          </cell>
          <cell r="AN18" t="str">
            <v>65</v>
          </cell>
          <cell r="AO18" t="str">
            <v>55</v>
          </cell>
          <cell r="AP18" t="str">
            <v>50</v>
          </cell>
          <cell r="AQ18" t="str">
            <v>75</v>
          </cell>
          <cell r="AR18" t="str">
            <v>65</v>
          </cell>
          <cell r="AS18" t="str">
            <v>55</v>
          </cell>
          <cell r="AT18" t="str">
            <v>85</v>
          </cell>
          <cell r="AU18" t="str">
            <v>75</v>
          </cell>
          <cell r="AV18" t="str">
            <v>65</v>
          </cell>
          <cell r="AW18" t="str">
            <v>55</v>
          </cell>
          <cell r="AX18" t="str">
            <v>75</v>
          </cell>
          <cell r="AY18" t="str">
            <v>65</v>
          </cell>
          <cell r="AZ18" t="str">
            <v>55</v>
          </cell>
          <cell r="BA18" t="str">
            <v>50</v>
          </cell>
          <cell r="BB18" t="str">
            <v>43</v>
          </cell>
          <cell r="BC18" t="str">
            <v>85</v>
          </cell>
          <cell r="BD18" t="str">
            <v>75</v>
          </cell>
          <cell r="BE18" t="str">
            <v>65</v>
          </cell>
          <cell r="BF18" t="str">
            <v>55</v>
          </cell>
          <cell r="BG18" t="str">
            <v>50</v>
          </cell>
          <cell r="BH18" t="str">
            <v>43</v>
          </cell>
          <cell r="BI18" t="str">
            <v>32</v>
          </cell>
          <cell r="BJ18" t="str">
            <v>75</v>
          </cell>
          <cell r="BK18" t="str">
            <v>65</v>
          </cell>
          <cell r="BL18" t="str">
            <v>55</v>
          </cell>
          <cell r="BM18" t="str">
            <v>50</v>
          </cell>
          <cell r="BN18" t="str">
            <v>43</v>
          </cell>
          <cell r="BO18" t="str">
            <v>75</v>
          </cell>
          <cell r="BP18" t="str">
            <v>65</v>
          </cell>
          <cell r="BQ18" t="str">
            <v>55</v>
          </cell>
          <cell r="BR18" t="str">
            <v>50</v>
          </cell>
          <cell r="BS18" t="str">
            <v>43</v>
          </cell>
          <cell r="BT18" t="str">
            <v>50</v>
          </cell>
          <cell r="BU18" t="str">
            <v>43</v>
          </cell>
          <cell r="BV18" t="str">
            <v>85</v>
          </cell>
          <cell r="BW18" t="str">
            <v>75</v>
          </cell>
          <cell r="BX18" t="str">
            <v>70</v>
          </cell>
          <cell r="BY18" t="str">
            <v>65</v>
          </cell>
          <cell r="BZ18" t="str">
            <v>60</v>
          </cell>
          <cell r="CA18" t="str">
            <v>55</v>
          </cell>
          <cell r="CB18" t="str">
            <v>50</v>
          </cell>
          <cell r="CC18" t="str">
            <v>43</v>
          </cell>
          <cell r="CD18" t="str">
            <v>85</v>
          </cell>
          <cell r="CE18" t="str">
            <v>75</v>
          </cell>
          <cell r="CF18" t="str">
            <v>70</v>
          </cell>
          <cell r="CG18" t="str">
            <v>65</v>
          </cell>
          <cell r="CH18" t="str">
            <v>58</v>
          </cell>
          <cell r="CI18" t="str">
            <v>55</v>
          </cell>
          <cell r="CJ18" t="str">
            <v>50</v>
          </cell>
          <cell r="CK18" t="str">
            <v>43</v>
          </cell>
        </row>
        <row r="19">
          <cell r="B19" t="str">
            <v>DTS00700</v>
          </cell>
          <cell r="C19" t="str">
            <v>2.2</v>
          </cell>
          <cell r="D19" t="str">
            <v xml:space="preserve">        Real Inch</v>
          </cell>
          <cell r="E19" t="str">
            <v>* 화면의 대각선 길이(Real Inch, 소수점 첫째자리까지 표현)_x000D_
* 산출방법 : Panel-Active Area 치수(가로*세로)를 대각선 값(mm) 으로 환산후 센치(cm) 및 인치로 변환하여 소수점 둘째자리가 0.09 이상은 올림, 미만은 버림하여 첫째자리까지만 표기(소수점 첫째자리 "0"도 표기)_x000D_
ex1) 32" 실측:  800.39 (대각선값) * 0.1(센치 변환값) / 2.54 (인치 변환값) = 31.511.. 이나  둘째자리가 0.09 미만이므로 버림하여 31.5"로 표기_x000D_
ex2) 50" 실측:  1257.26 (대각선값) * 0.1(센치 변환값) / 2.54 (인치 변환값) = 49.498... 이나 둘째자리가 0.09 이상이므로 올림하여 49.5"로 표기</v>
          </cell>
          <cell r="F19" t="str">
            <v>N</v>
          </cell>
          <cell r="G19" t="str">
            <v>기구</v>
          </cell>
          <cell r="H19" t="str">
            <v/>
          </cell>
          <cell r="I19" t="str">
            <v>TEXT</v>
          </cell>
          <cell r="J19" t="str">
            <v>98.8</v>
          </cell>
          <cell r="K19" t="str">
            <v>109.2</v>
          </cell>
          <cell r="L19" t="str">
            <v>84.5</v>
          </cell>
          <cell r="M19" t="str">
            <v>74.5</v>
          </cell>
          <cell r="N19" t="str">
            <v>64.5</v>
          </cell>
          <cell r="O19" t="str">
            <v>84.5</v>
          </cell>
          <cell r="P19" t="str">
            <v>74.5</v>
          </cell>
          <cell r="Q19" t="str">
            <v>64.5</v>
          </cell>
          <cell r="R19" t="str">
            <v>74.5</v>
          </cell>
          <cell r="S19" t="str">
            <v>64.5</v>
          </cell>
          <cell r="T19" t="str">
            <v>N/A</v>
          </cell>
          <cell r="U19" t="str">
            <v>84.5</v>
          </cell>
          <cell r="V19" t="str">
            <v>74.5</v>
          </cell>
          <cell r="W19" t="str">
            <v>64.5</v>
          </cell>
          <cell r="X19" t="str">
            <v>54.6</v>
          </cell>
          <cell r="Y19" t="str">
            <v>74.5</v>
          </cell>
          <cell r="Z19" t="str">
            <v>64.5</v>
          </cell>
          <cell r="AA19" t="str">
            <v>54.6</v>
          </cell>
          <cell r="AB19" t="str">
            <v>49.5</v>
          </cell>
          <cell r="AC19" t="str">
            <v>84.5</v>
          </cell>
          <cell r="AD19" t="str">
            <v>74.5</v>
          </cell>
          <cell r="AE19" t="str">
            <v>64.5</v>
          </cell>
          <cell r="AF19" t="str">
            <v>54.6</v>
          </cell>
          <cell r="AG19" t="str">
            <v>49.5</v>
          </cell>
          <cell r="AH19" t="str">
            <v>84.5</v>
          </cell>
          <cell r="AI19" t="str">
            <v>74.5</v>
          </cell>
          <cell r="AJ19" t="str">
            <v>64.5</v>
          </cell>
          <cell r="AK19" t="str">
            <v>54.6</v>
          </cell>
          <cell r="AL19" t="str">
            <v>84.5</v>
          </cell>
          <cell r="AM19" t="str">
            <v>74.5</v>
          </cell>
          <cell r="AN19" t="str">
            <v>64.5</v>
          </cell>
          <cell r="AO19" t="str">
            <v>54.6</v>
          </cell>
          <cell r="AP19" t="str">
            <v>49.5</v>
          </cell>
          <cell r="AQ19" t="str">
            <v>74.5</v>
          </cell>
          <cell r="AR19" t="str">
            <v>64.5</v>
          </cell>
          <cell r="AS19" t="str">
            <v>54.6</v>
          </cell>
          <cell r="AT19" t="str">
            <v>84.5</v>
          </cell>
          <cell r="AU19" t="str">
            <v>74.5</v>
          </cell>
          <cell r="AV19" t="str">
            <v>64.5</v>
          </cell>
          <cell r="AW19" t="str">
            <v>54.6</v>
          </cell>
          <cell r="AX19" t="str">
            <v>74.5</v>
          </cell>
          <cell r="AY19" t="str">
            <v>64.5</v>
          </cell>
          <cell r="AZ19" t="str">
            <v>54.6</v>
          </cell>
          <cell r="BA19" t="str">
            <v>49.5</v>
          </cell>
          <cell r="BB19" t="str">
            <v>42.5</v>
          </cell>
          <cell r="BC19" t="str">
            <v>84.5</v>
          </cell>
          <cell r="BD19" t="str">
            <v>74.5</v>
          </cell>
          <cell r="BE19" t="str">
            <v>64.5</v>
          </cell>
          <cell r="BF19" t="str">
            <v>54.6</v>
          </cell>
          <cell r="BG19" t="str">
            <v>49.5</v>
          </cell>
          <cell r="BH19" t="str">
            <v>42.5</v>
          </cell>
          <cell r="BI19" t="str">
            <v>31.5</v>
          </cell>
          <cell r="BJ19" t="str">
            <v>74.5</v>
          </cell>
          <cell r="BK19" t="str">
            <v>64.5</v>
          </cell>
          <cell r="BL19" t="str">
            <v>54.6</v>
          </cell>
          <cell r="BM19" t="str">
            <v>49.5</v>
          </cell>
          <cell r="BN19" t="str">
            <v>42.5</v>
          </cell>
          <cell r="BO19" t="str">
            <v>74.5</v>
          </cell>
          <cell r="BP19" t="str">
            <v>64.5</v>
          </cell>
          <cell r="BQ19" t="str">
            <v>54.6</v>
          </cell>
          <cell r="BR19" t="str">
            <v>49.5</v>
          </cell>
          <cell r="BS19" t="str">
            <v>42.5</v>
          </cell>
          <cell r="BT19" t="str">
            <v>49.5</v>
          </cell>
          <cell r="BU19" t="str">
            <v>42.5</v>
          </cell>
          <cell r="BV19" t="str">
            <v>84.5</v>
          </cell>
          <cell r="BW19" t="str">
            <v>74.5</v>
          </cell>
          <cell r="BX19" t="str">
            <v>69.5</v>
          </cell>
          <cell r="BY19" t="str">
            <v>64.5</v>
          </cell>
          <cell r="BZ19" t="str">
            <v>60.1</v>
          </cell>
          <cell r="CA19" t="str">
            <v>54.6</v>
          </cell>
          <cell r="CB19" t="str">
            <v>49.5</v>
          </cell>
          <cell r="CC19" t="str">
            <v>42.5</v>
          </cell>
          <cell r="CD19" t="str">
            <v>84.5</v>
          </cell>
          <cell r="CE19" t="str">
            <v>74.5</v>
          </cell>
          <cell r="CF19" t="str">
            <v>69.5</v>
          </cell>
          <cell r="CG19" t="str">
            <v>64.5</v>
          </cell>
          <cell r="CH19" t="str">
            <v>57.5</v>
          </cell>
          <cell r="CI19" t="str">
            <v>54.6</v>
          </cell>
          <cell r="CJ19" t="str">
            <v>49.5</v>
          </cell>
          <cell r="CK19" t="str">
            <v>42.5</v>
          </cell>
        </row>
        <row r="20">
          <cell r="B20" t="str">
            <v>DTS00701</v>
          </cell>
          <cell r="C20" t="str">
            <v>2.3</v>
          </cell>
          <cell r="D20" t="str">
            <v xml:space="preserve">        Real cm</v>
          </cell>
          <cell r="E20" t="str">
            <v/>
          </cell>
          <cell r="F20" t="str">
            <v>N</v>
          </cell>
          <cell r="G20" t="str">
            <v>기구</v>
          </cell>
          <cell r="H20" t="str">
            <v/>
          </cell>
          <cell r="I20" t="str">
            <v>TEXT</v>
          </cell>
          <cell r="J20" t="str">
            <v>251.1</v>
          </cell>
          <cell r="K20" t="str">
            <v>2775.2</v>
          </cell>
          <cell r="L20" t="str">
            <v>214</v>
          </cell>
          <cell r="M20" t="str">
            <v>189</v>
          </cell>
          <cell r="N20" t="str">
            <v>163</v>
          </cell>
          <cell r="O20" t="str">
            <v>214</v>
          </cell>
          <cell r="P20" t="str">
            <v>189</v>
          </cell>
          <cell r="Q20" t="str">
            <v>163</v>
          </cell>
          <cell r="R20" t="str">
            <v>189</v>
          </cell>
          <cell r="S20" t="str">
            <v>163</v>
          </cell>
          <cell r="T20" t="str">
            <v>N/A</v>
          </cell>
          <cell r="U20" t="str">
            <v>214</v>
          </cell>
          <cell r="V20" t="str">
            <v>189</v>
          </cell>
          <cell r="W20" t="str">
            <v>163</v>
          </cell>
          <cell r="X20" t="str">
            <v>138</v>
          </cell>
          <cell r="Y20" t="str">
            <v>189</v>
          </cell>
          <cell r="Z20" t="str">
            <v>163</v>
          </cell>
          <cell r="AA20" t="str">
            <v>138</v>
          </cell>
          <cell r="AB20" t="str">
            <v>125</v>
          </cell>
          <cell r="AC20" t="str">
            <v>214</v>
          </cell>
          <cell r="AD20" t="str">
            <v>189</v>
          </cell>
          <cell r="AE20" t="str">
            <v>163</v>
          </cell>
          <cell r="AF20" t="str">
            <v>138</v>
          </cell>
          <cell r="AG20" t="str">
            <v>125</v>
          </cell>
          <cell r="AH20" t="str">
            <v>214</v>
          </cell>
          <cell r="AI20" t="str">
            <v>189</v>
          </cell>
          <cell r="AJ20" t="str">
            <v>163</v>
          </cell>
          <cell r="AK20" t="str">
            <v>138</v>
          </cell>
          <cell r="AL20" t="str">
            <v>214</v>
          </cell>
          <cell r="AM20" t="str">
            <v>189</v>
          </cell>
          <cell r="AN20" t="str">
            <v>163</v>
          </cell>
          <cell r="AO20" t="str">
            <v>138</v>
          </cell>
          <cell r="AP20" t="str">
            <v>125</v>
          </cell>
          <cell r="AQ20" t="str">
            <v>189</v>
          </cell>
          <cell r="AR20" t="str">
            <v>163</v>
          </cell>
          <cell r="AS20" t="str">
            <v>138</v>
          </cell>
          <cell r="AT20" t="str">
            <v>214</v>
          </cell>
          <cell r="AU20" t="str">
            <v>189</v>
          </cell>
          <cell r="AV20" t="str">
            <v>163</v>
          </cell>
          <cell r="AW20" t="str">
            <v>138</v>
          </cell>
          <cell r="AX20" t="str">
            <v>189</v>
          </cell>
          <cell r="AY20" t="str">
            <v>163</v>
          </cell>
          <cell r="AZ20" t="str">
            <v>138</v>
          </cell>
          <cell r="BA20" t="str">
            <v>125</v>
          </cell>
          <cell r="BB20" t="str">
            <v>108</v>
          </cell>
          <cell r="BC20" t="str">
            <v>214</v>
          </cell>
          <cell r="BD20" t="str">
            <v>189</v>
          </cell>
          <cell r="BE20" t="str">
            <v>163</v>
          </cell>
          <cell r="BF20" t="str">
            <v>138</v>
          </cell>
          <cell r="BG20" t="str">
            <v>125</v>
          </cell>
          <cell r="BH20" t="str">
            <v>108</v>
          </cell>
          <cell r="BI20" t="str">
            <v>80</v>
          </cell>
          <cell r="BJ20" t="str">
            <v>189</v>
          </cell>
          <cell r="BK20" t="str">
            <v>163</v>
          </cell>
          <cell r="BL20" t="str">
            <v>138</v>
          </cell>
          <cell r="BM20" t="str">
            <v>125</v>
          </cell>
          <cell r="BN20" t="str">
            <v>108</v>
          </cell>
          <cell r="BO20" t="str">
            <v>189</v>
          </cell>
          <cell r="BP20" t="str">
            <v>163</v>
          </cell>
          <cell r="BQ20" t="str">
            <v>138</v>
          </cell>
          <cell r="BR20" t="str">
            <v>125</v>
          </cell>
          <cell r="BS20" t="str">
            <v>108</v>
          </cell>
          <cell r="BT20" t="str">
            <v>125</v>
          </cell>
          <cell r="BU20" t="str">
            <v>108</v>
          </cell>
          <cell r="BV20" t="str">
            <v>214</v>
          </cell>
          <cell r="BW20" t="str">
            <v>189</v>
          </cell>
          <cell r="BX20" t="str">
            <v>176</v>
          </cell>
          <cell r="BY20" t="str">
            <v>163</v>
          </cell>
          <cell r="BZ20" t="str">
            <v>152</v>
          </cell>
          <cell r="CA20" t="str">
            <v>138</v>
          </cell>
          <cell r="CB20" t="str">
            <v>125</v>
          </cell>
          <cell r="CC20" t="str">
            <v>108</v>
          </cell>
          <cell r="CD20" t="str">
            <v>214</v>
          </cell>
          <cell r="CE20" t="str">
            <v>189</v>
          </cell>
          <cell r="CF20" t="str">
            <v>176</v>
          </cell>
          <cell r="CG20" t="str">
            <v>163</v>
          </cell>
          <cell r="CH20" t="str">
            <v>146</v>
          </cell>
          <cell r="CI20" t="str">
            <v>138</v>
          </cell>
          <cell r="CJ20" t="str">
            <v>125</v>
          </cell>
          <cell r="CK20" t="str">
            <v>108</v>
          </cell>
        </row>
        <row r="21">
          <cell r="B21" t="str">
            <v>DTS00009</v>
          </cell>
          <cell r="C21" t="str">
            <v>2.4</v>
          </cell>
          <cell r="D21" t="str">
            <v xml:space="preserve">        Resolution</v>
          </cell>
          <cell r="E21" t="str">
            <v>* Panel Resolution_x000D_
 - 7680 x 4320, 5120 x 2160, 3840 x 2160, 1920 x 1080, 1366 x768</v>
          </cell>
          <cell r="F21" t="str">
            <v>Y</v>
          </cell>
          <cell r="G21" t="str">
            <v>회로</v>
          </cell>
          <cell r="H21" t="str">
            <v>Y</v>
          </cell>
          <cell r="I21" t="str">
            <v>SELECT</v>
          </cell>
          <cell r="J21" t="str">
            <v>3,840 x 2,160</v>
          </cell>
          <cell r="K21" t="str">
            <v>3,840 x 2,160</v>
          </cell>
          <cell r="L21" t="str">
            <v>7,680 x 4,320</v>
          </cell>
          <cell r="M21" t="str">
            <v>7,680 x 4,320</v>
          </cell>
          <cell r="N21" t="str">
            <v>7,680 x 4,320</v>
          </cell>
          <cell r="O21" t="str">
            <v>7,680 x 4,320</v>
          </cell>
          <cell r="P21" t="str">
            <v>7,680 x 4,320</v>
          </cell>
          <cell r="Q21" t="str">
            <v>7,680 x 4,320</v>
          </cell>
          <cell r="R21" t="str">
            <v>7,680 x 4,320</v>
          </cell>
          <cell r="S21" t="str">
            <v>7,680 x 4,320</v>
          </cell>
          <cell r="T21" t="str">
            <v>7,680 x 4,320</v>
          </cell>
          <cell r="U21" t="str">
            <v>3,840 x 2,160</v>
          </cell>
          <cell r="V21" t="str">
            <v>3,840 x 2,160</v>
          </cell>
          <cell r="W21" t="str">
            <v>3,840 x 2,160</v>
          </cell>
          <cell r="X21" t="str">
            <v>3,840 x 2,160</v>
          </cell>
          <cell r="Y21" t="str">
            <v>3,840 x 2,160</v>
          </cell>
          <cell r="Z21" t="str">
            <v>3,840 x 2,160</v>
          </cell>
          <cell r="AA21" t="str">
            <v>3,840 x 2,160</v>
          </cell>
          <cell r="AB21" t="str">
            <v>3,840 x 2,160</v>
          </cell>
          <cell r="AC21" t="str">
            <v>3,840 x 2,160</v>
          </cell>
          <cell r="AD21" t="str">
            <v>3,840 x 2,160</v>
          </cell>
          <cell r="AE21" t="str">
            <v>3,840 x 2,160</v>
          </cell>
          <cell r="AF21" t="str">
            <v>3,840 x 2,160</v>
          </cell>
          <cell r="AG21" t="str">
            <v>3,840 x 2,160</v>
          </cell>
          <cell r="AH21" t="str">
            <v>3,840 x 2,160</v>
          </cell>
          <cell r="AI21" t="str">
            <v>3,840 x 2,160</v>
          </cell>
          <cell r="AJ21" t="str">
            <v>3,840 x 2,160</v>
          </cell>
          <cell r="AK21" t="str">
            <v>3,840 x 2,160</v>
          </cell>
          <cell r="AL21" t="str">
            <v>3,840 x 2,160</v>
          </cell>
          <cell r="AM21" t="str">
            <v>3,840 x 2,160</v>
          </cell>
          <cell r="AN21" t="str">
            <v>3,840 x 2,160</v>
          </cell>
          <cell r="AO21" t="str">
            <v>3,840 x 2,160</v>
          </cell>
          <cell r="AP21" t="str">
            <v>3,840 x 2,160</v>
          </cell>
          <cell r="AQ21" t="str">
            <v>3,840 x 2,160</v>
          </cell>
          <cell r="AR21" t="str">
            <v>3,840 x 2,160</v>
          </cell>
          <cell r="AS21" t="str">
            <v>3,840 x 2,160</v>
          </cell>
          <cell r="AT21" t="str">
            <v>3,840 x 2,160</v>
          </cell>
          <cell r="AU21" t="str">
            <v>3,840 x 2,160</v>
          </cell>
          <cell r="AV21" t="str">
            <v>3,840 x 2,160</v>
          </cell>
          <cell r="AW21" t="str">
            <v>3,840 x 2,160</v>
          </cell>
          <cell r="AX21" t="str">
            <v>3,840 x 2,160</v>
          </cell>
          <cell r="AY21" t="str">
            <v>3,840 x 2,160</v>
          </cell>
          <cell r="AZ21" t="str">
            <v>3,840 x 2,160</v>
          </cell>
          <cell r="BA21" t="str">
            <v>3,840 x 2,160</v>
          </cell>
          <cell r="BB21" t="str">
            <v>3,840 x 2,160</v>
          </cell>
          <cell r="BC21" t="str">
            <v>3,840 x 2,160</v>
          </cell>
          <cell r="BD21" t="str">
            <v>3,840 x 2,160</v>
          </cell>
          <cell r="BE21" t="str">
            <v>3,840 x 2,160</v>
          </cell>
          <cell r="BF21" t="str">
            <v>3,840 x 2,160</v>
          </cell>
          <cell r="BG21" t="str">
            <v>3,840 x 2,160</v>
          </cell>
          <cell r="BH21" t="str">
            <v>3,840 x 2,160</v>
          </cell>
          <cell r="BI21" t="str">
            <v>1,920 x 1,080</v>
          </cell>
          <cell r="BJ21" t="str">
            <v>3,840 x 2,160</v>
          </cell>
          <cell r="BK21" t="str">
            <v>3,840 x 2,160</v>
          </cell>
          <cell r="BL21" t="str">
            <v>3,840 x 2,160</v>
          </cell>
          <cell r="BM21" t="str">
            <v>3,840 x 2,160</v>
          </cell>
          <cell r="BN21" t="str">
            <v>3,840 x 2,160</v>
          </cell>
          <cell r="BO21" t="str">
            <v>3,840 x 2,160</v>
          </cell>
          <cell r="BP21" t="str">
            <v>3,840 x 2,160</v>
          </cell>
          <cell r="BQ21" t="str">
            <v>3,840 x 2,160</v>
          </cell>
          <cell r="BR21" t="str">
            <v>3,840 x 2,160</v>
          </cell>
          <cell r="BS21" t="str">
            <v>3,840 x 2,160</v>
          </cell>
          <cell r="BT21" t="str">
            <v>3,840 x 2,160</v>
          </cell>
          <cell r="BU21" t="str">
            <v>3,840 x 2,160</v>
          </cell>
          <cell r="BV21" t="str">
            <v>3,840 x 2,160</v>
          </cell>
          <cell r="BW21" t="str">
            <v>3,840 x 2,160</v>
          </cell>
          <cell r="BX21" t="str">
            <v>3,840 x 2,160</v>
          </cell>
          <cell r="BY21" t="str">
            <v>3,840 x 2,160</v>
          </cell>
          <cell r="BZ21" t="str">
            <v>3,840 x 2,160</v>
          </cell>
          <cell r="CA21" t="str">
            <v>3,840 x 2,160</v>
          </cell>
          <cell r="CB21" t="str">
            <v>3,840 x 2,160</v>
          </cell>
          <cell r="CC21" t="str">
            <v>3,840 x 2,160</v>
          </cell>
          <cell r="CD21" t="str">
            <v>3,840 x 2,160</v>
          </cell>
          <cell r="CE21" t="str">
            <v>3,840 x 2,160</v>
          </cell>
          <cell r="CF21" t="str">
            <v>3,840 x 2,160</v>
          </cell>
          <cell r="CG21" t="str">
            <v>3,840 x 2,160</v>
          </cell>
          <cell r="CH21" t="str">
            <v>3,840 x 2,160</v>
          </cell>
          <cell r="CI21" t="str">
            <v>3,840 x 2,160</v>
          </cell>
          <cell r="CJ21" t="str">
            <v>3,840 x 2,160</v>
          </cell>
          <cell r="CK21" t="str">
            <v>3,840 x 2,160</v>
          </cell>
        </row>
        <row r="22">
          <cell r="B22" t="str">
            <v>DTS00801</v>
          </cell>
          <cell r="C22" t="str">
            <v>2.5</v>
          </cell>
          <cell r="D22" t="str">
            <v xml:space="preserve">        Refresh Rate</v>
          </cell>
          <cell r="E22" t="str">
            <v>* Native Panel Refersh Rate</v>
          </cell>
          <cell r="F22" t="str">
            <v>Y</v>
          </cell>
          <cell r="G22" t="str">
            <v>회로</v>
          </cell>
          <cell r="H22" t="str">
            <v/>
          </cell>
          <cell r="I22" t="str">
            <v>TEXT</v>
          </cell>
          <cell r="J22" t="str">
            <v>120Hz/100Hz</v>
          </cell>
          <cell r="K22" t="str">
            <v>120Hz/100Hz</v>
          </cell>
          <cell r="L22" t="str">
            <v>100Hz</v>
          </cell>
          <cell r="M22" t="str">
            <v>100Hz</v>
          </cell>
          <cell r="N22" t="str">
            <v>100Hz</v>
          </cell>
          <cell r="O22" t="str">
            <v>100Hz</v>
          </cell>
          <cell r="P22" t="str">
            <v>100Hz</v>
          </cell>
          <cell r="Q22" t="str">
            <v>100Hz</v>
          </cell>
          <cell r="R22" t="str">
            <v>50Hz</v>
          </cell>
          <cell r="S22" t="str">
            <v>50Hz</v>
          </cell>
          <cell r="T22" t="str">
            <v>50Hz</v>
          </cell>
          <cell r="U22" t="str">
            <v>100Hz</v>
          </cell>
          <cell r="V22" t="str">
            <v>100Hz</v>
          </cell>
          <cell r="W22" t="str">
            <v>100Hz</v>
          </cell>
          <cell r="X22" t="str">
            <v>100Hz</v>
          </cell>
          <cell r="Y22" t="str">
            <v>100Hz</v>
          </cell>
          <cell r="Z22" t="str">
            <v>100Hz</v>
          </cell>
          <cell r="AA22" t="str">
            <v>100Hz</v>
          </cell>
          <cell r="AB22" t="str">
            <v>100Hz</v>
          </cell>
          <cell r="AC22" t="str">
            <v>100Hz</v>
          </cell>
          <cell r="AD22" t="str">
            <v>100Hz</v>
          </cell>
          <cell r="AE22" t="str">
            <v>100Hz</v>
          </cell>
          <cell r="AF22" t="str">
            <v>100Hz</v>
          </cell>
          <cell r="AG22" t="str">
            <v>100Hz</v>
          </cell>
          <cell r="AH22" t="str">
            <v>100Hz</v>
          </cell>
          <cell r="AI22" t="str">
            <v>100Hz</v>
          </cell>
          <cell r="AJ22" t="str">
            <v>100Hz</v>
          </cell>
          <cell r="AK22" t="str">
            <v>100Hz</v>
          </cell>
          <cell r="AL22" t="str">
            <v>100Hz</v>
          </cell>
          <cell r="AM22" t="str">
            <v>100Hz</v>
          </cell>
          <cell r="AN22" t="str">
            <v>100Hz</v>
          </cell>
          <cell r="AO22" t="str">
            <v>100Hz</v>
          </cell>
          <cell r="AP22" t="str">
            <v>60Hz</v>
          </cell>
          <cell r="AQ22" t="str">
            <v>120Hz/100Hz</v>
          </cell>
          <cell r="AR22" t="str">
            <v>120Hz/100Hz</v>
          </cell>
          <cell r="AS22" t="str">
            <v>120Hz/100Hz</v>
          </cell>
          <cell r="AT22" t="str">
            <v>120Hz/100Hz</v>
          </cell>
          <cell r="AU22" t="str">
            <v>120Hz/100Hz</v>
          </cell>
          <cell r="AV22" t="str">
            <v>120Hz/100Hz</v>
          </cell>
          <cell r="AW22" t="str">
            <v>120Hz/100Hz</v>
          </cell>
          <cell r="AX22" t="str">
            <v>60Hz</v>
          </cell>
          <cell r="AY22" t="str">
            <v>60Hz</v>
          </cell>
          <cell r="AZ22" t="str">
            <v>60Hz</v>
          </cell>
          <cell r="BA22" t="str">
            <v>60Hz</v>
          </cell>
          <cell r="BB22" t="str">
            <v>60Hz</v>
          </cell>
          <cell r="BC22" t="str">
            <v>60Hz</v>
          </cell>
          <cell r="BD22" t="str">
            <v>60Hz</v>
          </cell>
          <cell r="BE22" t="str">
            <v>60Hz</v>
          </cell>
          <cell r="BF22" t="str">
            <v>60Hz</v>
          </cell>
          <cell r="BG22" t="str">
            <v>60Hz</v>
          </cell>
          <cell r="BH22" t="str">
            <v>60Hz</v>
          </cell>
          <cell r="BI22" t="str">
            <v>60Hz</v>
          </cell>
          <cell r="BJ22" t="str">
            <v>120Hz</v>
          </cell>
          <cell r="BK22" t="str">
            <v>120Hz</v>
          </cell>
          <cell r="BL22" t="str">
            <v>120Hz</v>
          </cell>
          <cell r="BM22" t="str">
            <v>60Hz</v>
          </cell>
          <cell r="BN22" t="str">
            <v>60Hz</v>
          </cell>
          <cell r="BO22" t="str">
            <v>50Hz</v>
          </cell>
          <cell r="BP22" t="str">
            <v>50Hz</v>
          </cell>
          <cell r="BQ22" t="str">
            <v>50Hz</v>
          </cell>
          <cell r="BR22" t="str">
            <v>50Hz</v>
          </cell>
          <cell r="BS22" t="str">
            <v>50Hz</v>
          </cell>
          <cell r="BT22" t="str">
            <v>50Hz</v>
          </cell>
          <cell r="BU22" t="str">
            <v>50Hz</v>
          </cell>
          <cell r="BV22" t="str">
            <v>50Hz</v>
          </cell>
          <cell r="BW22" t="str">
            <v>50Hz</v>
          </cell>
          <cell r="BX22" t="str">
            <v>50Hz</v>
          </cell>
          <cell r="BY22" t="str">
            <v>50Hz</v>
          </cell>
          <cell r="BZ22" t="str">
            <v>50Hz</v>
          </cell>
          <cell r="CA22" t="str">
            <v>50Hz</v>
          </cell>
          <cell r="CB22" t="str">
            <v>50Hz</v>
          </cell>
          <cell r="CC22" t="str">
            <v>50Hz</v>
          </cell>
          <cell r="CD22" t="str">
            <v>50Hz</v>
          </cell>
          <cell r="CE22" t="str">
            <v>50Hz</v>
          </cell>
          <cell r="CF22" t="str">
            <v>50Hz</v>
          </cell>
          <cell r="CG22" t="str">
            <v>50Hz</v>
          </cell>
          <cell r="CH22" t="str">
            <v>50Hz</v>
          </cell>
          <cell r="CI22" t="str">
            <v>50Hz</v>
          </cell>
          <cell r="CJ22" t="str">
            <v>50Hz</v>
          </cell>
          <cell r="CK22" t="str">
            <v>50Hz</v>
          </cell>
        </row>
        <row r="23">
          <cell r="B23" t="str">
            <v>DTS00439</v>
          </cell>
          <cell r="C23" t="str">
            <v>2.6</v>
          </cell>
          <cell r="D23" t="str">
            <v xml:space="preserve">        Screen Curvature</v>
          </cell>
          <cell r="E23" t="str">
            <v>* 패널의 곡률 값_x000D_
 - 4,200R, 3,000R (R=Radiation, mm)</v>
          </cell>
          <cell r="F23" t="str">
            <v>Y</v>
          </cell>
          <cell r="G23" t="str">
            <v>기구</v>
          </cell>
          <cell r="H23" t="str">
            <v/>
          </cell>
          <cell r="I23" t="str">
            <v>SELECT</v>
          </cell>
          <cell r="J23" t="str">
            <v/>
          </cell>
          <cell r="K23" t="str">
            <v/>
          </cell>
          <cell r="L23" t="str">
            <v>N/A</v>
          </cell>
          <cell r="M23" t="str">
            <v>N/A</v>
          </cell>
          <cell r="N23" t="str">
            <v>N/A</v>
          </cell>
          <cell r="O23" t="str">
            <v>N/A</v>
          </cell>
          <cell r="P23" t="str">
            <v>N/A</v>
          </cell>
          <cell r="Q23" t="str">
            <v>N/A</v>
          </cell>
          <cell r="R23" t="str">
            <v>N/A</v>
          </cell>
          <cell r="S23" t="str">
            <v>N/A</v>
          </cell>
          <cell r="T23" t="str">
            <v>N/A</v>
          </cell>
          <cell r="U23" t="str">
            <v>N/A</v>
          </cell>
          <cell r="V23" t="str">
            <v>N/A</v>
          </cell>
          <cell r="W23" t="str">
            <v>N/A</v>
          </cell>
          <cell r="X23" t="str">
            <v>N/A</v>
          </cell>
          <cell r="Y23" t="str">
            <v>N/A</v>
          </cell>
          <cell r="Z23" t="str">
            <v>N/A</v>
          </cell>
          <cell r="AA23" t="str">
            <v>N/A</v>
          </cell>
          <cell r="AB23" t="str">
            <v>N/A</v>
          </cell>
          <cell r="AC23" t="str">
            <v>N/A</v>
          </cell>
          <cell r="AD23" t="str">
            <v>N/A</v>
          </cell>
          <cell r="AE23" t="str">
            <v>N/A</v>
          </cell>
          <cell r="AF23" t="str">
            <v>N/A</v>
          </cell>
          <cell r="AG23" t="str">
            <v>N/A</v>
          </cell>
          <cell r="AH23" t="str">
            <v>N/A</v>
          </cell>
          <cell r="AI23" t="str">
            <v>N/A</v>
          </cell>
          <cell r="AJ23" t="str">
            <v>N/A</v>
          </cell>
          <cell r="AK23" t="str">
            <v>N/A</v>
          </cell>
          <cell r="AL23" t="str">
            <v>N/A</v>
          </cell>
          <cell r="AM23" t="str">
            <v>N/A</v>
          </cell>
          <cell r="AN23" t="str">
            <v>N/A</v>
          </cell>
          <cell r="AO23" t="str">
            <v>N/A</v>
          </cell>
          <cell r="AP23" t="str">
            <v>N/A</v>
          </cell>
          <cell r="AQ23" t="str">
            <v>N/A</v>
          </cell>
          <cell r="AR23" t="str">
            <v>N/A</v>
          </cell>
          <cell r="AS23" t="str">
            <v>N/A</v>
          </cell>
          <cell r="AT23" t="str">
            <v>N/A</v>
          </cell>
          <cell r="AU23" t="str">
            <v>N/A</v>
          </cell>
          <cell r="AV23" t="str">
            <v>N/A</v>
          </cell>
          <cell r="AW23" t="str">
            <v>N/A</v>
          </cell>
          <cell r="AX23" t="str">
            <v>N/A</v>
          </cell>
          <cell r="AY23" t="str">
            <v>N/A</v>
          </cell>
          <cell r="AZ23" t="str">
            <v>N/A</v>
          </cell>
          <cell r="BA23" t="str">
            <v>N/A</v>
          </cell>
          <cell r="BB23" t="str">
            <v>N/A</v>
          </cell>
          <cell r="BC23" t="str">
            <v>N/A</v>
          </cell>
          <cell r="BD23" t="str">
            <v>N/A</v>
          </cell>
          <cell r="BE23" t="str">
            <v>N/A</v>
          </cell>
          <cell r="BF23" t="str">
            <v>N/A</v>
          </cell>
          <cell r="BG23" t="str">
            <v>N/A</v>
          </cell>
          <cell r="BH23" t="str">
            <v>N/A</v>
          </cell>
          <cell r="BI23" t="str">
            <v>N/A</v>
          </cell>
          <cell r="BJ23" t="str">
            <v>N/A</v>
          </cell>
          <cell r="BK23" t="str">
            <v>N/A</v>
          </cell>
          <cell r="BL23" t="str">
            <v>N/A</v>
          </cell>
          <cell r="BM23" t="str">
            <v>N/A</v>
          </cell>
          <cell r="BN23" t="str">
            <v>N/A</v>
          </cell>
          <cell r="BO23" t="str">
            <v>N/A</v>
          </cell>
          <cell r="BP23" t="str">
            <v>N/A</v>
          </cell>
          <cell r="BQ23" t="str">
            <v>N/A</v>
          </cell>
          <cell r="BR23" t="str">
            <v>N/A</v>
          </cell>
          <cell r="BS23" t="str">
            <v>N/A</v>
          </cell>
          <cell r="BT23" t="str">
            <v>N/A</v>
          </cell>
          <cell r="BU23" t="str">
            <v>N/A</v>
          </cell>
          <cell r="BV23" t="str">
            <v>N/A</v>
          </cell>
          <cell r="BW23" t="str">
            <v>N/A</v>
          </cell>
          <cell r="BX23" t="str">
            <v>N/A</v>
          </cell>
          <cell r="BY23" t="str">
            <v>N/A</v>
          </cell>
          <cell r="BZ23" t="str">
            <v>N/A</v>
          </cell>
          <cell r="CA23" t="str">
            <v>N/A</v>
          </cell>
          <cell r="CB23" t="str">
            <v>N/A</v>
          </cell>
          <cell r="CC23" t="str">
            <v>N/A</v>
          </cell>
          <cell r="CD23" t="str">
            <v>N/A</v>
          </cell>
          <cell r="CE23" t="str">
            <v>N/A</v>
          </cell>
          <cell r="CF23" t="str">
            <v>N/A</v>
          </cell>
          <cell r="CG23" t="str">
            <v>N/A</v>
          </cell>
          <cell r="CH23" t="str">
            <v>N/A</v>
          </cell>
          <cell r="CI23" t="str">
            <v>N/A</v>
          </cell>
          <cell r="CJ23" t="str">
            <v>N/A</v>
          </cell>
          <cell r="CK23" t="str">
            <v>N/A</v>
          </cell>
        </row>
        <row r="24">
          <cell r="B24" t="str">
            <v>DTS00843</v>
          </cell>
          <cell r="C24" t="str">
            <v>2.7</v>
          </cell>
          <cell r="D24" t="str">
            <v xml:space="preserve">        Anti Reflection</v>
          </cell>
          <cell r="E24" t="str">
            <v>외광반사를 줄여 명실 명암비 향상</v>
          </cell>
          <cell r="F24" t="str">
            <v>Y</v>
          </cell>
          <cell r="G24" t="str">
            <v>회로</v>
          </cell>
          <cell r="H24" t="str">
            <v/>
          </cell>
          <cell r="I24" t="str">
            <v>SELECT</v>
          </cell>
          <cell r="J24" t="str">
            <v/>
          </cell>
          <cell r="K24" t="str">
            <v/>
          </cell>
          <cell r="L24" t="str">
            <v>Yes</v>
          </cell>
          <cell r="M24" t="str">
            <v>Yes</v>
          </cell>
          <cell r="N24" t="str">
            <v>Yes</v>
          </cell>
          <cell r="O24" t="str">
            <v>Yes</v>
          </cell>
          <cell r="P24" t="str">
            <v>Yes</v>
          </cell>
          <cell r="Q24" t="str">
            <v>Yes</v>
          </cell>
          <cell r="R24" t="str">
            <v>Yes</v>
          </cell>
          <cell r="S24" t="str">
            <v>Yes</v>
          </cell>
          <cell r="T24" t="str">
            <v>Yes</v>
          </cell>
          <cell r="U24" t="str">
            <v>Yes</v>
          </cell>
          <cell r="V24" t="str">
            <v>Yes</v>
          </cell>
          <cell r="W24" t="str">
            <v>Yes</v>
          </cell>
          <cell r="X24" t="str">
            <v>Yes</v>
          </cell>
          <cell r="Y24" t="str">
            <v>Yes</v>
          </cell>
          <cell r="Z24" t="str">
            <v>Yes</v>
          </cell>
          <cell r="AA24" t="str">
            <v>Yes</v>
          </cell>
          <cell r="AB24" t="str">
            <v>Yes</v>
          </cell>
          <cell r="AC24" t="str">
            <v>Yes</v>
          </cell>
          <cell r="AD24" t="str">
            <v>Yes</v>
          </cell>
          <cell r="AE24" t="str">
            <v>Yes</v>
          </cell>
          <cell r="AF24" t="str">
            <v>Yes</v>
          </cell>
          <cell r="AG24" t="str">
            <v>Yes</v>
          </cell>
          <cell r="AH24" t="str">
            <v>Yes</v>
          </cell>
          <cell r="AI24" t="str">
            <v>Yes</v>
          </cell>
          <cell r="AJ24" t="str">
            <v>Yes</v>
          </cell>
          <cell r="AK24" t="str">
            <v>Yes</v>
          </cell>
          <cell r="AL24" t="str">
            <v>N/A</v>
          </cell>
          <cell r="AM24" t="str">
            <v>N/A</v>
          </cell>
          <cell r="AN24" t="str">
            <v>N/A</v>
          </cell>
          <cell r="AO24" t="str">
            <v>N/A</v>
          </cell>
          <cell r="AP24" t="str">
            <v>N/A</v>
          </cell>
          <cell r="AQ24" t="str">
            <v>N/A</v>
          </cell>
          <cell r="AR24" t="str">
            <v>N/A</v>
          </cell>
          <cell r="AS24" t="str">
            <v>N/A</v>
          </cell>
          <cell r="AT24" t="str">
            <v>N/A</v>
          </cell>
          <cell r="AU24" t="str">
            <v>N/A</v>
          </cell>
          <cell r="AV24" t="str">
            <v>N/A</v>
          </cell>
          <cell r="AW24" t="str">
            <v>N/A</v>
          </cell>
          <cell r="AX24" t="str">
            <v>N/A</v>
          </cell>
          <cell r="AY24" t="str">
            <v>N/A</v>
          </cell>
          <cell r="AZ24" t="str">
            <v>N/A</v>
          </cell>
          <cell r="BA24" t="str">
            <v>N/A</v>
          </cell>
          <cell r="BB24" t="str">
            <v>N/A</v>
          </cell>
          <cell r="BC24" t="str">
            <v>N/A</v>
          </cell>
          <cell r="BD24" t="str">
            <v>N/A</v>
          </cell>
          <cell r="BE24" t="str">
            <v>N/A</v>
          </cell>
          <cell r="BF24" t="str">
            <v>N/A</v>
          </cell>
          <cell r="BG24" t="str">
            <v>N/A</v>
          </cell>
          <cell r="BH24" t="str">
            <v>N/A</v>
          </cell>
          <cell r="BI24" t="str">
            <v>N/A</v>
          </cell>
          <cell r="BJ24" t="str">
            <v>N/A</v>
          </cell>
          <cell r="BK24" t="str">
            <v>N/A</v>
          </cell>
          <cell r="BL24" t="str">
            <v>N/A</v>
          </cell>
          <cell r="BM24" t="str">
            <v>N/A</v>
          </cell>
          <cell r="BN24" t="str">
            <v>N/A</v>
          </cell>
          <cell r="BO24" t="str">
            <v>N/A</v>
          </cell>
          <cell r="BP24" t="str">
            <v>N/A</v>
          </cell>
          <cell r="BQ24" t="str">
            <v>N/A</v>
          </cell>
          <cell r="BR24" t="str">
            <v>N/A</v>
          </cell>
          <cell r="BS24" t="str">
            <v>N/A</v>
          </cell>
          <cell r="BT24" t="str">
            <v>N/A</v>
          </cell>
          <cell r="BU24" t="str">
            <v>N/A</v>
          </cell>
          <cell r="BV24" t="str">
            <v>N/A</v>
          </cell>
          <cell r="BW24" t="str">
            <v>N/A</v>
          </cell>
          <cell r="BX24" t="str">
            <v>N/A</v>
          </cell>
          <cell r="BY24" t="str">
            <v>N/A</v>
          </cell>
          <cell r="BZ24" t="str">
            <v>N/A</v>
          </cell>
          <cell r="CA24" t="str">
            <v>N/A</v>
          </cell>
          <cell r="CB24" t="str">
            <v>N/A</v>
          </cell>
          <cell r="CC24" t="str">
            <v>N/A</v>
          </cell>
          <cell r="CD24" t="str">
            <v>N/A</v>
          </cell>
          <cell r="CE24" t="str">
            <v>N/A</v>
          </cell>
          <cell r="CF24" t="str">
            <v>N/A</v>
          </cell>
          <cell r="CG24" t="str">
            <v>N/A</v>
          </cell>
          <cell r="CH24" t="str">
            <v>N/A</v>
          </cell>
          <cell r="CI24" t="str">
            <v>N/A</v>
          </cell>
          <cell r="CJ24" t="str">
            <v>N/A</v>
          </cell>
          <cell r="CK24" t="str">
            <v>N/A</v>
          </cell>
        </row>
        <row r="25">
          <cell r="B25" t="str">
            <v>DTS00013</v>
          </cell>
          <cell r="C25" t="str">
            <v>3</v>
          </cell>
          <cell r="D25" t="str">
            <v>Video</v>
          </cell>
          <cell r="E25" t="str">
            <v/>
          </cell>
          <cell r="F25" t="str">
            <v>Y</v>
          </cell>
          <cell r="G25" t="str">
            <v>회로</v>
          </cell>
          <cell r="H25" t="str">
            <v/>
          </cell>
          <cell r="I25" t="str">
            <v>NONE</v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I25" t="str">
            <v/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  <cell r="AN25" t="str">
            <v/>
          </cell>
          <cell r="AO25" t="str">
            <v/>
          </cell>
          <cell r="AP25" t="str">
            <v/>
          </cell>
          <cell r="AQ25" t="str">
            <v/>
          </cell>
          <cell r="AR25" t="str">
            <v/>
          </cell>
          <cell r="AS25" t="str">
            <v/>
          </cell>
          <cell r="AT25" t="str">
            <v/>
          </cell>
          <cell r="AU25" t="str">
            <v/>
          </cell>
          <cell r="AV25" t="str">
            <v/>
          </cell>
          <cell r="AW25" t="str">
            <v/>
          </cell>
          <cell r="AX25" t="str">
            <v/>
          </cell>
          <cell r="AY25" t="str">
            <v/>
          </cell>
          <cell r="AZ25" t="str">
            <v/>
          </cell>
          <cell r="BA25" t="str">
            <v/>
          </cell>
          <cell r="BB25" t="str">
            <v/>
          </cell>
          <cell r="BC25" t="str">
            <v/>
          </cell>
          <cell r="BD25" t="str">
            <v/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/>
          </cell>
          <cell r="BO25" t="str">
            <v/>
          </cell>
          <cell r="BP25" t="str">
            <v/>
          </cell>
          <cell r="BQ25" t="str">
            <v/>
          </cell>
          <cell r="BR25" t="str">
            <v/>
          </cell>
          <cell r="BS25" t="str">
            <v/>
          </cell>
          <cell r="BT25" t="str">
            <v/>
          </cell>
          <cell r="BU25" t="str">
            <v/>
          </cell>
          <cell r="BV25" t="str">
            <v/>
          </cell>
          <cell r="BW25" t="str">
            <v/>
          </cell>
          <cell r="BX25" t="str">
            <v/>
          </cell>
          <cell r="BY25" t="str">
            <v/>
          </cell>
          <cell r="BZ25" t="str">
            <v/>
          </cell>
          <cell r="CA25" t="str">
            <v/>
          </cell>
          <cell r="CB25" t="str">
            <v/>
          </cell>
          <cell r="CC25" t="str">
            <v/>
          </cell>
          <cell r="CD25" t="str">
            <v/>
          </cell>
          <cell r="CE25" t="str">
            <v/>
          </cell>
          <cell r="CF25" t="str">
            <v/>
          </cell>
          <cell r="CG25" t="str">
            <v/>
          </cell>
          <cell r="CH25" t="str">
            <v/>
          </cell>
          <cell r="CI25" t="str">
            <v/>
          </cell>
          <cell r="CJ25" t="str">
            <v/>
          </cell>
          <cell r="CK25" t="str">
            <v/>
          </cell>
        </row>
        <row r="26">
          <cell r="B26" t="str">
            <v>DTS00014</v>
          </cell>
          <cell r="C26" t="str">
            <v>3.1</v>
          </cell>
          <cell r="D26" t="str">
            <v xml:space="preserve">        Picture Engine</v>
          </cell>
          <cell r="E26" t="str">
            <v>화질 적용 엔진, 마케팅 용어 신규 기술 적용에 따른 추가 엔진 추가 가능</v>
          </cell>
          <cell r="F26" t="str">
            <v>Y</v>
          </cell>
          <cell r="G26" t="str">
            <v>회로</v>
          </cell>
          <cell r="H26" t="str">
            <v/>
          </cell>
          <cell r="I26" t="str">
            <v>TEXT</v>
          </cell>
          <cell r="J26" t="str">
            <v>MICRO AI Processor</v>
          </cell>
          <cell r="K26" t="str">
            <v>MICRO AI Processor</v>
          </cell>
          <cell r="L26" t="str">
            <v>Neo Quantum Processor 8K</v>
          </cell>
          <cell r="M26" t="str">
            <v>Neo Quantum Processor 8K</v>
          </cell>
          <cell r="N26" t="str">
            <v>Neo Quantum Processor 8K</v>
          </cell>
          <cell r="O26" t="str">
            <v>Neo Quantum Processor 8K</v>
          </cell>
          <cell r="P26" t="str">
            <v>Neo Quantum Processor 8K</v>
          </cell>
          <cell r="Q26" t="str">
            <v>Neo Quantum Processor 8K</v>
          </cell>
          <cell r="R26" t="str">
            <v>Neo Quantum Processor Lite 8K</v>
          </cell>
          <cell r="S26" t="str">
            <v>Neo Quantum Processor Lite 8K</v>
          </cell>
          <cell r="T26" t="str">
            <v>Neo Quantum Processor Lite 8K</v>
          </cell>
          <cell r="U26" t="str">
            <v>Neo Quantum Processor 4K</v>
          </cell>
          <cell r="V26" t="str">
            <v>Neo Quantum Processor 4K</v>
          </cell>
          <cell r="W26" t="str">
            <v>Neo Quantum Processor 4K</v>
          </cell>
          <cell r="X26" t="str">
            <v>Neo Quantum Processor 4K</v>
          </cell>
          <cell r="Y26" t="str">
            <v>Neo Quantum Processor 4K</v>
          </cell>
          <cell r="Z26" t="str">
            <v>Neo Quantum Processor 4K</v>
          </cell>
          <cell r="AA26" t="str">
            <v>Neo Quantum Processor 4K</v>
          </cell>
          <cell r="AB26" t="str">
            <v>Neo Quantum Processor 4K</v>
          </cell>
          <cell r="AC26" t="str">
            <v>Neo Quantum Processor 4K</v>
          </cell>
          <cell r="AD26" t="str">
            <v>Neo Quantum Processor 4K</v>
          </cell>
          <cell r="AE26" t="str">
            <v>Neo Quantum Processor 4K</v>
          </cell>
          <cell r="AF26" t="str">
            <v>Neo Quantum Processor 4K</v>
          </cell>
          <cell r="AG26" t="str">
            <v>Neo Quantum Processor 4K</v>
          </cell>
          <cell r="AH26" t="str">
            <v>Neo Quantum Processor 4K</v>
          </cell>
          <cell r="AI26" t="str">
            <v>Neo Quantum Processor 4K</v>
          </cell>
          <cell r="AJ26" t="str">
            <v>Neo Quantum Processor 4K</v>
          </cell>
          <cell r="AK26" t="str">
            <v>Neo Quantum Processor 4K</v>
          </cell>
          <cell r="AL26" t="str">
            <v>Quantum Processor 4K</v>
          </cell>
          <cell r="AM26" t="str">
            <v>Quantum Processor 4K</v>
          </cell>
          <cell r="AN26" t="str">
            <v>Quantum Processor 4K</v>
          </cell>
          <cell r="AO26" t="str">
            <v>Quantum Processor 4K</v>
          </cell>
          <cell r="AP26" t="str">
            <v>Quantum Processor 4K</v>
          </cell>
          <cell r="AQ26" t="str">
            <v>Quantum Processor 4K</v>
          </cell>
          <cell r="AR26" t="str">
            <v>Quantum Processor 4K</v>
          </cell>
          <cell r="AS26" t="str">
            <v>Quantum Processor 4K</v>
          </cell>
          <cell r="AT26" t="str">
            <v>Quantum Processor 4K</v>
          </cell>
          <cell r="AU26" t="str">
            <v>Quantum Processor 4K</v>
          </cell>
          <cell r="AV26" t="str">
            <v>Quantum Processor 4K</v>
          </cell>
          <cell r="AW26" t="str">
            <v>Quantum Processor 4K</v>
          </cell>
          <cell r="AX26" t="str">
            <v>Quantum Processor Lite 4K</v>
          </cell>
          <cell r="AY26" t="str">
            <v>Quantum Processor Lite 4K</v>
          </cell>
          <cell r="AZ26" t="str">
            <v>Quantum Processor Lite 4K</v>
          </cell>
          <cell r="BA26" t="str">
            <v>Quantum Processor Lite 4K</v>
          </cell>
          <cell r="BB26" t="str">
            <v>Quantum Processor Lite 4K</v>
          </cell>
          <cell r="BC26" t="str">
            <v>Quantum Processor Lite 4K</v>
          </cell>
          <cell r="BD26" t="str">
            <v>Quantum Processor Lite 4K</v>
          </cell>
          <cell r="BE26" t="str">
            <v>Quantum Processor Lite 4K</v>
          </cell>
          <cell r="BF26" t="str">
            <v>Quantum Processor Lite 4K</v>
          </cell>
          <cell r="BG26" t="str">
            <v>Quantum Processor Lite 4K</v>
          </cell>
          <cell r="BH26" t="str">
            <v>Quantum Processor Lite 4K</v>
          </cell>
          <cell r="BI26" t="str">
            <v>Quantum Processor Lite</v>
          </cell>
          <cell r="BJ26" t="str">
            <v>Quantum Processor 4K</v>
          </cell>
          <cell r="BK26" t="str">
            <v>Quantum Processor 4K</v>
          </cell>
          <cell r="BL26" t="str">
            <v>Quantum Processor 4K</v>
          </cell>
          <cell r="BM26" t="str">
            <v>Quantum Processor 4K</v>
          </cell>
          <cell r="BN26" t="str">
            <v>Quantum Processor 4K</v>
          </cell>
          <cell r="BO26" t="str">
            <v>Crystal Processor 4K</v>
          </cell>
          <cell r="BP26" t="str">
            <v>Crystal Processor 4K</v>
          </cell>
          <cell r="BQ26" t="str">
            <v>Crystal Processor 4K</v>
          </cell>
          <cell r="BR26" t="str">
            <v>Crystal Processor 4K</v>
          </cell>
          <cell r="BS26" t="str">
            <v>Crystal Processor 4K</v>
          </cell>
          <cell r="BT26" t="str">
            <v>Crystal Processor 4K</v>
          </cell>
          <cell r="BU26" t="str">
            <v>Crystal Processor 4K</v>
          </cell>
          <cell r="BV26" t="str">
            <v>Crystal Processor 4K</v>
          </cell>
          <cell r="BW26" t="str">
            <v>Crystal Processor 4K</v>
          </cell>
          <cell r="BX26" t="str">
            <v>Crystal Processor 4K</v>
          </cell>
          <cell r="BY26" t="str">
            <v>Crystal Processor 4K</v>
          </cell>
          <cell r="BZ26" t="str">
            <v>Crystal Processor 4K</v>
          </cell>
          <cell r="CA26" t="str">
            <v>Crystal Processor 4K</v>
          </cell>
          <cell r="CB26" t="str">
            <v>Crystal Processor 4K</v>
          </cell>
          <cell r="CC26" t="str">
            <v>Crystal Processor 4K</v>
          </cell>
          <cell r="CD26" t="str">
            <v>Crystal Processor 4K</v>
          </cell>
          <cell r="CE26" t="str">
            <v>Crystal Processor 4K</v>
          </cell>
          <cell r="CF26" t="str">
            <v>Crystal Processor 4K</v>
          </cell>
          <cell r="CG26" t="str">
            <v>Crystal Processor 4K</v>
          </cell>
          <cell r="CH26" t="str">
            <v>Crystal Processor 4K</v>
          </cell>
          <cell r="CI26" t="str">
            <v>Crystal Processor 4K</v>
          </cell>
          <cell r="CJ26" t="str">
            <v>Crystal Processor 4K</v>
          </cell>
          <cell r="CK26" t="str">
            <v>Crystal Processor 4K</v>
          </cell>
        </row>
        <row r="27">
          <cell r="B27" t="str">
            <v>DTS00802</v>
          </cell>
          <cell r="C27" t="str">
            <v>3.2</v>
          </cell>
          <cell r="D27" t="str">
            <v xml:space="preserve">        One Billion Color</v>
          </cell>
          <cell r="E27" t="str">
            <v>* 10bit dithering을 통한 10억칼라 표현력 표기</v>
          </cell>
          <cell r="F27" t="str">
            <v>Y</v>
          </cell>
          <cell r="G27" t="str">
            <v>회로</v>
          </cell>
          <cell r="H27" t="str">
            <v/>
          </cell>
          <cell r="I27" t="str">
            <v>SELECT</v>
          </cell>
          <cell r="J27" t="str">
            <v/>
          </cell>
          <cell r="K27" t="str">
            <v/>
          </cell>
          <cell r="L27" t="str">
            <v>Yes</v>
          </cell>
          <cell r="M27" t="str">
            <v>Yes</v>
          </cell>
          <cell r="N27" t="str">
            <v>Yes</v>
          </cell>
          <cell r="O27" t="str">
            <v>Yes</v>
          </cell>
          <cell r="P27" t="str">
            <v>Yes</v>
          </cell>
          <cell r="Q27" t="str">
            <v>Yes</v>
          </cell>
          <cell r="R27" t="str">
            <v>Yes</v>
          </cell>
          <cell r="S27" t="str">
            <v>Yes</v>
          </cell>
          <cell r="T27" t="str">
            <v>Yes</v>
          </cell>
          <cell r="U27" t="str">
            <v>Yes</v>
          </cell>
          <cell r="V27" t="str">
            <v>Yes</v>
          </cell>
          <cell r="W27" t="str">
            <v>Yes</v>
          </cell>
          <cell r="X27" t="str">
            <v>Yes</v>
          </cell>
          <cell r="Y27" t="str">
            <v>Yes</v>
          </cell>
          <cell r="Z27" t="str">
            <v>Yes</v>
          </cell>
          <cell r="AA27" t="str">
            <v>Yes</v>
          </cell>
          <cell r="AB27" t="str">
            <v>Yes</v>
          </cell>
          <cell r="AC27" t="str">
            <v>Yes</v>
          </cell>
          <cell r="AD27" t="str">
            <v>Yes</v>
          </cell>
          <cell r="AE27" t="str">
            <v>Yes</v>
          </cell>
          <cell r="AF27" t="str">
            <v>Yes</v>
          </cell>
          <cell r="AG27" t="str">
            <v>Yes</v>
          </cell>
          <cell r="AH27" t="str">
            <v>Yes</v>
          </cell>
          <cell r="AI27" t="str">
            <v>Yes</v>
          </cell>
          <cell r="AJ27" t="str">
            <v>Yes</v>
          </cell>
          <cell r="AK27" t="str">
            <v>Yes</v>
          </cell>
          <cell r="AL27" t="str">
            <v>N/A</v>
          </cell>
          <cell r="AM27" t="str">
            <v>N/A</v>
          </cell>
          <cell r="AN27" t="str">
            <v>N/A</v>
          </cell>
          <cell r="AO27" t="str">
            <v>N/A</v>
          </cell>
          <cell r="AP27" t="str">
            <v>N/A</v>
          </cell>
          <cell r="AQ27" t="str">
            <v>Yes</v>
          </cell>
          <cell r="AR27" t="str">
            <v>Yes</v>
          </cell>
          <cell r="AS27" t="str">
            <v>Yes</v>
          </cell>
          <cell r="AT27" t="str">
            <v>Yes</v>
          </cell>
          <cell r="AU27" t="str">
            <v>Yes</v>
          </cell>
          <cell r="AV27" t="str">
            <v>Yes</v>
          </cell>
          <cell r="AW27" t="str">
            <v>Yes</v>
          </cell>
          <cell r="AX27" t="str">
            <v>Yes</v>
          </cell>
          <cell r="AY27" t="str">
            <v>Yes</v>
          </cell>
          <cell r="AZ27" t="str">
            <v>Yes</v>
          </cell>
          <cell r="BA27" t="str">
            <v>Yes</v>
          </cell>
          <cell r="BB27" t="str">
            <v>Yes</v>
          </cell>
          <cell r="BC27" t="str">
            <v>Yes</v>
          </cell>
          <cell r="BD27" t="str">
            <v>Yes</v>
          </cell>
          <cell r="BE27" t="str">
            <v>Yes</v>
          </cell>
          <cell r="BF27" t="str">
            <v>Yes</v>
          </cell>
          <cell r="BG27" t="str">
            <v>Yes</v>
          </cell>
          <cell r="BH27" t="str">
            <v>Yes</v>
          </cell>
          <cell r="BI27" t="str">
            <v>Yes</v>
          </cell>
          <cell r="BJ27" t="str">
            <v>Yes</v>
          </cell>
          <cell r="BK27" t="str">
            <v>Yes</v>
          </cell>
          <cell r="BL27" t="str">
            <v>Yes</v>
          </cell>
          <cell r="BM27" t="str">
            <v>Yes</v>
          </cell>
          <cell r="BN27" t="str">
            <v>Yes</v>
          </cell>
          <cell r="BO27" t="str">
            <v>Yes</v>
          </cell>
          <cell r="BP27" t="str">
            <v>Yes</v>
          </cell>
          <cell r="BQ27" t="str">
            <v>Yes</v>
          </cell>
          <cell r="BR27" t="str">
            <v>Yes</v>
          </cell>
          <cell r="BS27" t="str">
            <v>Yes</v>
          </cell>
          <cell r="BT27" t="str">
            <v>Yes</v>
          </cell>
          <cell r="BU27" t="str">
            <v>Yes</v>
          </cell>
          <cell r="BV27" t="str">
            <v>Yes</v>
          </cell>
          <cell r="BW27" t="str">
            <v>Yes</v>
          </cell>
          <cell r="BX27" t="str">
            <v>Yes</v>
          </cell>
          <cell r="BY27" t="str">
            <v>Yes</v>
          </cell>
          <cell r="BZ27" t="str">
            <v>Yes</v>
          </cell>
          <cell r="CA27" t="str">
            <v>Yes</v>
          </cell>
          <cell r="CB27" t="str">
            <v>Yes</v>
          </cell>
          <cell r="CC27" t="str">
            <v>Yes</v>
          </cell>
          <cell r="CD27" t="str">
            <v>Yes</v>
          </cell>
          <cell r="CE27" t="str">
            <v>Yes</v>
          </cell>
          <cell r="CF27" t="str">
            <v>Yes</v>
          </cell>
          <cell r="CG27" t="str">
            <v>Yes</v>
          </cell>
          <cell r="CH27" t="str">
            <v>Yes</v>
          </cell>
          <cell r="CI27" t="str">
            <v>Yes</v>
          </cell>
          <cell r="CJ27" t="str">
            <v>Yes</v>
          </cell>
          <cell r="CK27" t="str">
            <v>Yes</v>
          </cell>
        </row>
        <row r="28">
          <cell r="B28" t="str">
            <v>DTS00533</v>
          </cell>
          <cell r="C28" t="str">
            <v>3.3</v>
          </cell>
          <cell r="D28" t="str">
            <v xml:space="preserve">        PQI (Picture Quality Index)</v>
          </cell>
          <cell r="E28" t="str">
            <v>당사 화질사양을 수치화한 값</v>
          </cell>
          <cell r="F28" t="str">
            <v>Y</v>
          </cell>
          <cell r="G28" t="str">
            <v>회로</v>
          </cell>
          <cell r="H28" t="str">
            <v/>
          </cell>
          <cell r="I28" t="str">
            <v>TEXT</v>
          </cell>
          <cell r="J28" t="str">
            <v/>
          </cell>
          <cell r="K28" t="str">
            <v/>
          </cell>
          <cell r="L28" t="str">
            <v>4900</v>
          </cell>
          <cell r="M28" t="str">
            <v>4900</v>
          </cell>
          <cell r="N28" t="str">
            <v>4900</v>
          </cell>
          <cell r="O28" t="str">
            <v>4800</v>
          </cell>
          <cell r="P28" t="str">
            <v>4800</v>
          </cell>
          <cell r="Q28" t="str">
            <v>4800</v>
          </cell>
          <cell r="R28" t="str">
            <v>4700</v>
          </cell>
          <cell r="S28" t="str">
            <v>4700</v>
          </cell>
          <cell r="T28" t="str">
            <v>4700</v>
          </cell>
          <cell r="U28" t="str">
            <v>4600</v>
          </cell>
          <cell r="V28" t="str">
            <v>4600</v>
          </cell>
          <cell r="W28" t="str">
            <v>4600</v>
          </cell>
          <cell r="X28" t="str">
            <v>4600</v>
          </cell>
          <cell r="Y28" t="str">
            <v>4600</v>
          </cell>
          <cell r="Z28" t="str">
            <v>4600</v>
          </cell>
          <cell r="AA28" t="str">
            <v>4600</v>
          </cell>
          <cell r="AB28" t="str">
            <v>4500</v>
          </cell>
          <cell r="AC28" t="str">
            <v>4500</v>
          </cell>
          <cell r="AD28" t="str">
            <v>4500</v>
          </cell>
          <cell r="AE28" t="str">
            <v>4500</v>
          </cell>
          <cell r="AF28" t="str">
            <v>4500</v>
          </cell>
          <cell r="AG28" t="str">
            <v>4400</v>
          </cell>
          <cell r="AH28" t="str">
            <v>4300</v>
          </cell>
          <cell r="AI28" t="str">
            <v>4300</v>
          </cell>
          <cell r="AJ28" t="str">
            <v>4300</v>
          </cell>
          <cell r="AK28" t="str">
            <v>4300</v>
          </cell>
          <cell r="AL28" t="str">
            <v>3800</v>
          </cell>
          <cell r="AM28" t="str">
            <v>3800</v>
          </cell>
          <cell r="AN28" t="str">
            <v>3800</v>
          </cell>
          <cell r="AO28" t="str">
            <v>3800</v>
          </cell>
          <cell r="AP28" t="str">
            <v>3200</v>
          </cell>
          <cell r="AQ28" t="str">
            <v>3500</v>
          </cell>
          <cell r="AR28" t="str">
            <v>3500</v>
          </cell>
          <cell r="AS28" t="str">
            <v>3500</v>
          </cell>
          <cell r="AT28" t="str">
            <v>3400</v>
          </cell>
          <cell r="AU28" t="str">
            <v>3400</v>
          </cell>
          <cell r="AV28" t="str">
            <v>3400</v>
          </cell>
          <cell r="AW28" t="str">
            <v>3400</v>
          </cell>
          <cell r="AX28" t="str">
            <v>3100</v>
          </cell>
          <cell r="AY28" t="str">
            <v>3100</v>
          </cell>
          <cell r="AZ28" t="str">
            <v>3100</v>
          </cell>
          <cell r="BA28" t="str">
            <v>3100</v>
          </cell>
          <cell r="BB28" t="str">
            <v>3100</v>
          </cell>
          <cell r="BC28" t="str">
            <v>3100</v>
          </cell>
          <cell r="BD28" t="str">
            <v>3100</v>
          </cell>
          <cell r="BE28" t="str">
            <v>3100</v>
          </cell>
          <cell r="BF28" t="str">
            <v>3100</v>
          </cell>
          <cell r="BG28" t="str">
            <v>3100</v>
          </cell>
          <cell r="BH28" t="str">
            <v>3100</v>
          </cell>
          <cell r="BI28" t="str">
            <v>2100</v>
          </cell>
          <cell r="BJ28" t="str">
            <v>3400</v>
          </cell>
          <cell r="BK28" t="str">
            <v>3400</v>
          </cell>
          <cell r="BL28" t="str">
            <v>3400</v>
          </cell>
          <cell r="BM28" t="str">
            <v>3000</v>
          </cell>
          <cell r="BN28" t="str">
            <v>3000</v>
          </cell>
          <cell r="BO28" t="str">
            <v>2800</v>
          </cell>
          <cell r="BP28" t="str">
            <v>2800</v>
          </cell>
          <cell r="BQ28" t="str">
            <v>2800</v>
          </cell>
          <cell r="BR28" t="str">
            <v>2800</v>
          </cell>
          <cell r="BS28" t="str">
            <v>2800</v>
          </cell>
          <cell r="BT28" t="str">
            <v>2800</v>
          </cell>
          <cell r="BU28" t="str">
            <v>2800</v>
          </cell>
          <cell r="BV28" t="str">
            <v>2200</v>
          </cell>
          <cell r="BW28" t="str">
            <v>2200</v>
          </cell>
          <cell r="BX28" t="str">
            <v>2200</v>
          </cell>
          <cell r="BY28" t="str">
            <v>2200</v>
          </cell>
          <cell r="BZ28" t="str">
            <v>2200</v>
          </cell>
          <cell r="CA28" t="str">
            <v>2200</v>
          </cell>
          <cell r="CB28" t="str">
            <v>2200</v>
          </cell>
          <cell r="CC28" t="str">
            <v>2200</v>
          </cell>
          <cell r="CD28" t="str">
            <v>2000</v>
          </cell>
          <cell r="CE28" t="str">
            <v>2000</v>
          </cell>
          <cell r="CF28" t="str">
            <v>2000</v>
          </cell>
          <cell r="CG28" t="str">
            <v>2000</v>
          </cell>
          <cell r="CH28" t="str">
            <v>2000</v>
          </cell>
          <cell r="CI28" t="str">
            <v>2000</v>
          </cell>
          <cell r="CJ28" t="str">
            <v>2000</v>
          </cell>
          <cell r="CK28" t="str">
            <v>2000</v>
          </cell>
        </row>
        <row r="29">
          <cell r="B29" t="str">
            <v>DTS00534</v>
          </cell>
          <cell r="C29" t="str">
            <v>3.4</v>
          </cell>
          <cell r="D29" t="str">
            <v xml:space="preserve">        HDR (High Dynamic Range)</v>
          </cell>
          <cell r="E29" t="str">
            <v>당사 제품내 HDR 성능의 Index를 나타냄,</v>
          </cell>
          <cell r="F29" t="str">
            <v>Y</v>
          </cell>
          <cell r="G29" t="str">
            <v>회로</v>
          </cell>
          <cell r="H29" t="str">
            <v/>
          </cell>
          <cell r="I29" t="str">
            <v>TEXT</v>
          </cell>
          <cell r="J29" t="str">
            <v/>
          </cell>
          <cell r="K29" t="str">
            <v/>
          </cell>
          <cell r="L29" t="str">
            <v>Quantum HDR 4000</v>
          </cell>
          <cell r="M29" t="str">
            <v>Quantum HDR 4000</v>
          </cell>
          <cell r="N29" t="str">
            <v>Quantum HDR 3000</v>
          </cell>
          <cell r="O29" t="str">
            <v>Quantum HDR 2000</v>
          </cell>
          <cell r="P29" t="str">
            <v>Quantum HDR 2000</v>
          </cell>
          <cell r="Q29" t="str">
            <v>Quantum HDR 2000</v>
          </cell>
          <cell r="R29" t="str">
            <v>Quantum HDR 2000</v>
          </cell>
          <cell r="S29" t="str">
            <v>Quantum HDR 2000</v>
          </cell>
          <cell r="T29" t="str">
            <v>Quantum HDR 2000</v>
          </cell>
          <cell r="U29" t="str">
            <v>Quantum HDR 2000</v>
          </cell>
          <cell r="V29" t="str">
            <v>Quantum HDR 2000</v>
          </cell>
          <cell r="W29" t="str">
            <v>Quantum HDR 2000</v>
          </cell>
          <cell r="X29" t="str">
            <v>Quantum HDR 2000</v>
          </cell>
          <cell r="Y29" t="str">
            <v>Quantum HDR 2000</v>
          </cell>
          <cell r="Z29" t="str">
            <v>Quantum HDR 2000</v>
          </cell>
          <cell r="AA29" t="str">
            <v>Quantum HDR 2000</v>
          </cell>
          <cell r="AB29" t="str">
            <v>Quantum HDR 1500</v>
          </cell>
          <cell r="AC29" t="str">
            <v>Quantum HDR 2000</v>
          </cell>
          <cell r="AD29" t="str">
            <v>Quantum HDR 2000</v>
          </cell>
          <cell r="AE29" t="str">
            <v>Quantum HDR 2000</v>
          </cell>
          <cell r="AF29" t="str">
            <v>Quantum HDR 2000</v>
          </cell>
          <cell r="AG29" t="str">
            <v>Quantum HDR 1500</v>
          </cell>
          <cell r="AH29" t="str">
            <v>Quantum HDR 24x</v>
          </cell>
          <cell r="AI29" t="str">
            <v>Quantum HDR 24x</v>
          </cell>
          <cell r="AJ29" t="str">
            <v>Quantum HDR 24x</v>
          </cell>
          <cell r="AK29" t="str">
            <v>Quantum HDR 24x</v>
          </cell>
          <cell r="AL29" t="str">
            <v>Quantum HDR 1500</v>
          </cell>
          <cell r="AM29" t="str">
            <v>Quantum HDR 1500</v>
          </cell>
          <cell r="AN29" t="str">
            <v>Quantum HDR 1500</v>
          </cell>
          <cell r="AO29" t="str">
            <v>Quantum HDR 1500</v>
          </cell>
          <cell r="AP29" t="str">
            <v>Quantum HDR 1000</v>
          </cell>
          <cell r="AQ29" t="str">
            <v>Quantum HDR</v>
          </cell>
          <cell r="AR29" t="str">
            <v>Quantum HDR</v>
          </cell>
          <cell r="AS29" t="str">
            <v>Quantum HDR</v>
          </cell>
          <cell r="AT29" t="str">
            <v>Quantum HDR</v>
          </cell>
          <cell r="AU29" t="str">
            <v>Quantum HDR</v>
          </cell>
          <cell r="AV29" t="str">
            <v>Quantum HDR</v>
          </cell>
          <cell r="AW29" t="str">
            <v>Quantum HDR</v>
          </cell>
          <cell r="AX29" t="str">
            <v>Quantum HDR</v>
          </cell>
          <cell r="AY29" t="str">
            <v>Quantum HDR</v>
          </cell>
          <cell r="AZ29" t="str">
            <v>Quantum HDR</v>
          </cell>
          <cell r="BA29" t="str">
            <v>Quantum HDR</v>
          </cell>
          <cell r="BB29" t="str">
            <v>Quantum HDR</v>
          </cell>
          <cell r="BC29" t="str">
            <v>Quantum HDR</v>
          </cell>
          <cell r="BD29" t="str">
            <v>Quantum HDR</v>
          </cell>
          <cell r="BE29" t="str">
            <v>Quantum HDR</v>
          </cell>
          <cell r="BF29" t="str">
            <v>Quantum HDR</v>
          </cell>
          <cell r="BG29" t="str">
            <v>Quantum HDR</v>
          </cell>
          <cell r="BH29" t="str">
            <v>Quantum HDR</v>
          </cell>
          <cell r="BI29" t="str">
            <v>HDR</v>
          </cell>
          <cell r="BJ29" t="str">
            <v>Quantum HDR</v>
          </cell>
          <cell r="BK29" t="str">
            <v>Quantum HDR</v>
          </cell>
          <cell r="BL29" t="str">
            <v>Quantum HDR</v>
          </cell>
          <cell r="BM29" t="str">
            <v>Quantum HDR</v>
          </cell>
          <cell r="BN29" t="str">
            <v>Quantum HDR</v>
          </cell>
          <cell r="BO29" t="str">
            <v>HDR</v>
          </cell>
          <cell r="BP29" t="str">
            <v>HDR</v>
          </cell>
          <cell r="BQ29" t="str">
            <v>HDR</v>
          </cell>
          <cell r="BR29" t="str">
            <v>HDR</v>
          </cell>
          <cell r="BS29" t="str">
            <v>HDR</v>
          </cell>
          <cell r="BT29" t="str">
            <v>HDR</v>
          </cell>
          <cell r="BU29" t="str">
            <v>HDR</v>
          </cell>
          <cell r="BV29" t="str">
            <v>HDR</v>
          </cell>
          <cell r="BW29" t="str">
            <v>HDR</v>
          </cell>
          <cell r="BX29" t="str">
            <v>HDR</v>
          </cell>
          <cell r="BY29" t="str">
            <v>HDR</v>
          </cell>
          <cell r="BZ29" t="str">
            <v>HDR</v>
          </cell>
          <cell r="CA29" t="str">
            <v>HDR</v>
          </cell>
          <cell r="CB29" t="str">
            <v>HDR</v>
          </cell>
          <cell r="CC29" t="str">
            <v>HDR</v>
          </cell>
          <cell r="CD29" t="str">
            <v>HDR</v>
          </cell>
          <cell r="CE29" t="str">
            <v>HDR</v>
          </cell>
          <cell r="CF29" t="str">
            <v>HDR</v>
          </cell>
          <cell r="CG29" t="str">
            <v>HDR</v>
          </cell>
          <cell r="CH29" t="str">
            <v>HDR</v>
          </cell>
          <cell r="CI29" t="str">
            <v>HDR</v>
          </cell>
          <cell r="CJ29" t="str">
            <v>HDR</v>
          </cell>
          <cell r="CK29" t="str">
            <v>HDR</v>
          </cell>
        </row>
        <row r="30">
          <cell r="B30" t="str">
            <v>DTS00702</v>
          </cell>
          <cell r="C30" t="str">
            <v>3.5</v>
          </cell>
          <cell r="D30" t="str">
            <v xml:space="preserve">        HDR10+</v>
          </cell>
          <cell r="E30" t="str">
            <v>* HDR10+ 지원 여부
"The HDR10+ ADAPTIVE feature allows adaptive adjustment of HDR dynamic tone mapping (Contrast, Dark Detail) 
based on the ambient light information to reproduce the creative intent in various ambient light settings"</v>
          </cell>
          <cell r="F30" t="str">
            <v>Y</v>
          </cell>
          <cell r="G30" t="str">
            <v>회로</v>
          </cell>
          <cell r="H30" t="str">
            <v/>
          </cell>
          <cell r="I30" t="str">
            <v>SELECT</v>
          </cell>
          <cell r="J30" t="str">
            <v>Certified</v>
          </cell>
          <cell r="K30" t="str">
            <v>Certified</v>
          </cell>
          <cell r="L30" t="str">
            <v>Certified(HDR10+ Adaptive)</v>
          </cell>
          <cell r="M30" t="str">
            <v>Certified(HDR10+ Adaptive)</v>
          </cell>
          <cell r="N30" t="str">
            <v>Certified(HDR10+ Adaptive)</v>
          </cell>
          <cell r="O30" t="str">
            <v>Certified(HDR10+ Adaptive)</v>
          </cell>
          <cell r="P30" t="str">
            <v>Certified(HDR10+ Adaptive)</v>
          </cell>
          <cell r="Q30" t="str">
            <v>Certified(HDR10+ Adaptive)</v>
          </cell>
          <cell r="R30" t="str">
            <v>Certified(HDR10+ Adaptive)</v>
          </cell>
          <cell r="S30" t="str">
            <v>Certified(HDR10+ Adaptive)</v>
          </cell>
          <cell r="T30" t="str">
            <v>Certified(HDR10+ Adaptive)</v>
          </cell>
          <cell r="U30" t="str">
            <v>Certified(HDR10+)</v>
          </cell>
          <cell r="V30" t="str">
            <v>Certified(HDR10+)</v>
          </cell>
          <cell r="W30" t="str">
            <v>Certified(HDR10+)</v>
          </cell>
          <cell r="X30" t="str">
            <v>Certified(HDR10+)</v>
          </cell>
          <cell r="Y30" t="str">
            <v>Certified(HDR10+)</v>
          </cell>
          <cell r="Z30" t="str">
            <v>Certified(HDR10+)</v>
          </cell>
          <cell r="AA30" t="str">
            <v>Certified(HDR10+)</v>
          </cell>
          <cell r="AB30" t="str">
            <v>Certified(HDR10+)</v>
          </cell>
          <cell r="AC30" t="str">
            <v>Certified(HDR10+)</v>
          </cell>
          <cell r="AD30" t="str">
            <v>Certified(HDR10+)</v>
          </cell>
          <cell r="AE30" t="str">
            <v>Certified(HDR10+)</v>
          </cell>
          <cell r="AF30" t="str">
            <v>Certified(HDR10+)</v>
          </cell>
          <cell r="AG30" t="str">
            <v>Certified(HDR10+)</v>
          </cell>
          <cell r="AH30" t="str">
            <v>Certified(HDR10+)</v>
          </cell>
          <cell r="AI30" t="str">
            <v>Certified(HDR10+)</v>
          </cell>
          <cell r="AJ30" t="str">
            <v>Certified(HDR10+)</v>
          </cell>
          <cell r="AK30" t="str">
            <v>Certified(HDR10+)</v>
          </cell>
          <cell r="AL30" t="str">
            <v>Certified(HDR10+)</v>
          </cell>
          <cell r="AM30" t="str">
            <v>Certified(HDR10+)</v>
          </cell>
          <cell r="AN30" t="str">
            <v>Certified(HDR10+)</v>
          </cell>
          <cell r="AO30" t="str">
            <v>Certified(HDR10+)</v>
          </cell>
          <cell r="AP30" t="str">
            <v>Certified(HDR10+)</v>
          </cell>
          <cell r="AQ30" t="str">
            <v>Certified(HDR10+)</v>
          </cell>
          <cell r="AR30" t="str">
            <v>Certified(HDR10+)</v>
          </cell>
          <cell r="AS30" t="str">
            <v>Certified(HDR10+)</v>
          </cell>
          <cell r="AT30" t="str">
            <v>Certified(HDR10+)</v>
          </cell>
          <cell r="AU30" t="str">
            <v>Certified(HDR10+)</v>
          </cell>
          <cell r="AV30" t="str">
            <v>Certified(HDR10+)</v>
          </cell>
          <cell r="AW30" t="str">
            <v>Certified(HDR10+)</v>
          </cell>
          <cell r="AX30" t="str">
            <v>Certified(HDR10+)</v>
          </cell>
          <cell r="AY30" t="str">
            <v>Certified(HDR10+)</v>
          </cell>
          <cell r="AZ30" t="str">
            <v>Certified(HDR10+)</v>
          </cell>
          <cell r="BA30" t="str">
            <v>Certified(HDR10+)</v>
          </cell>
          <cell r="BB30" t="str">
            <v>Certified(HDR10+)</v>
          </cell>
          <cell r="BC30" t="str">
            <v>Certified(HDR10+)</v>
          </cell>
          <cell r="BD30" t="str">
            <v>Certified(HDR10+)</v>
          </cell>
          <cell r="BE30" t="str">
            <v>Certified(HDR10+)</v>
          </cell>
          <cell r="BF30" t="str">
            <v>Certified(HDR10+)</v>
          </cell>
          <cell r="BG30" t="str">
            <v>Certified(HDR10+)</v>
          </cell>
          <cell r="BH30" t="str">
            <v>Certified(HDR10+)</v>
          </cell>
          <cell r="BI30" t="str">
            <v>Support</v>
          </cell>
          <cell r="BJ30" t="str">
            <v>Certified</v>
          </cell>
          <cell r="BK30" t="str">
            <v>Certified</v>
          </cell>
          <cell r="BL30" t="str">
            <v>Certified</v>
          </cell>
          <cell r="BM30" t="str">
            <v>Certified</v>
          </cell>
          <cell r="BN30" t="str">
            <v>Certified</v>
          </cell>
          <cell r="BO30" t="str">
            <v>Support</v>
          </cell>
          <cell r="BP30" t="str">
            <v>Support</v>
          </cell>
          <cell r="BQ30" t="str">
            <v>Support</v>
          </cell>
          <cell r="BR30" t="str">
            <v>Support</v>
          </cell>
          <cell r="BS30" t="str">
            <v>Support</v>
          </cell>
          <cell r="BT30" t="str">
            <v>Support</v>
          </cell>
          <cell r="BU30" t="str">
            <v>Support</v>
          </cell>
          <cell r="BV30" t="str">
            <v>Support</v>
          </cell>
          <cell r="BW30" t="str">
            <v>Support</v>
          </cell>
          <cell r="BX30" t="str">
            <v>Support</v>
          </cell>
          <cell r="BY30" t="str">
            <v>Support</v>
          </cell>
          <cell r="BZ30" t="str">
            <v>Support</v>
          </cell>
          <cell r="CA30" t="str">
            <v>Support</v>
          </cell>
          <cell r="CB30" t="str">
            <v>Support</v>
          </cell>
          <cell r="CC30" t="str">
            <v>Support</v>
          </cell>
          <cell r="CD30" t="str">
            <v>Support</v>
          </cell>
          <cell r="CE30" t="str">
            <v>Support</v>
          </cell>
          <cell r="CF30" t="str">
            <v>Support</v>
          </cell>
          <cell r="CG30" t="str">
            <v>Support</v>
          </cell>
          <cell r="CH30" t="str">
            <v>Support</v>
          </cell>
          <cell r="CI30" t="str">
            <v>Support</v>
          </cell>
          <cell r="CJ30" t="str">
            <v>Support</v>
          </cell>
          <cell r="CK30" t="str">
            <v>Support</v>
          </cell>
        </row>
        <row r="31">
          <cell r="B31" t="str">
            <v>DTS00713</v>
          </cell>
          <cell r="C31" t="str">
            <v>3.6</v>
          </cell>
          <cell r="D31" t="str">
            <v xml:space="preserve">        HLG (Hybrid Log Gamma)</v>
          </cell>
          <cell r="E31" t="str">
            <v>* HLG (Hybrid Log Gamma) 지원여부</v>
          </cell>
          <cell r="F31" t="str">
            <v>Y</v>
          </cell>
          <cell r="G31" t="str">
            <v>회로</v>
          </cell>
          <cell r="H31" t="str">
            <v/>
          </cell>
          <cell r="I31" t="str">
            <v>SELECT</v>
          </cell>
          <cell r="J31" t="str">
            <v>Yes</v>
          </cell>
          <cell r="K31" t="str">
            <v>Yes</v>
          </cell>
          <cell r="L31" t="str">
            <v>Yes</v>
          </cell>
          <cell r="M31" t="str">
            <v>Yes</v>
          </cell>
          <cell r="N31" t="str">
            <v>Yes</v>
          </cell>
          <cell r="O31" t="str">
            <v>Yes</v>
          </cell>
          <cell r="P31" t="str">
            <v>Yes</v>
          </cell>
          <cell r="Q31" t="str">
            <v>Yes</v>
          </cell>
          <cell r="R31" t="str">
            <v>Yes</v>
          </cell>
          <cell r="S31" t="str">
            <v>Yes</v>
          </cell>
          <cell r="T31" t="str">
            <v>Yes</v>
          </cell>
          <cell r="U31" t="str">
            <v>Yes</v>
          </cell>
          <cell r="V31" t="str">
            <v>Yes</v>
          </cell>
          <cell r="W31" t="str">
            <v>Yes</v>
          </cell>
          <cell r="X31" t="str">
            <v>Yes</v>
          </cell>
          <cell r="Y31" t="str">
            <v>Yes</v>
          </cell>
          <cell r="Z31" t="str">
            <v>Yes</v>
          </cell>
          <cell r="AA31" t="str">
            <v>Yes</v>
          </cell>
          <cell r="AB31" t="str">
            <v>Yes</v>
          </cell>
          <cell r="AC31" t="str">
            <v>Yes</v>
          </cell>
          <cell r="AD31" t="str">
            <v>Yes</v>
          </cell>
          <cell r="AE31" t="str">
            <v>Yes</v>
          </cell>
          <cell r="AF31" t="str">
            <v>Yes</v>
          </cell>
          <cell r="AG31" t="str">
            <v>Yes</v>
          </cell>
          <cell r="AH31" t="str">
            <v>Yes</v>
          </cell>
          <cell r="AI31" t="str">
            <v>Yes</v>
          </cell>
          <cell r="AJ31" t="str">
            <v>Yes</v>
          </cell>
          <cell r="AK31" t="str">
            <v>Yes</v>
          </cell>
          <cell r="AL31" t="str">
            <v>Yes</v>
          </cell>
          <cell r="AM31" t="str">
            <v>Yes</v>
          </cell>
          <cell r="AN31" t="str">
            <v>Yes</v>
          </cell>
          <cell r="AO31" t="str">
            <v>Yes</v>
          </cell>
          <cell r="AP31" t="str">
            <v>Yes</v>
          </cell>
          <cell r="AQ31" t="str">
            <v>Yes</v>
          </cell>
          <cell r="AR31" t="str">
            <v>Yes</v>
          </cell>
          <cell r="AS31" t="str">
            <v>Yes</v>
          </cell>
          <cell r="AT31" t="str">
            <v>Yes</v>
          </cell>
          <cell r="AU31" t="str">
            <v>Yes</v>
          </cell>
          <cell r="AV31" t="str">
            <v>Yes</v>
          </cell>
          <cell r="AW31" t="str">
            <v>Yes</v>
          </cell>
          <cell r="AX31" t="str">
            <v>Yes</v>
          </cell>
          <cell r="AY31" t="str">
            <v>Yes</v>
          </cell>
          <cell r="AZ31" t="str">
            <v>Yes</v>
          </cell>
          <cell r="BA31" t="str">
            <v>Yes</v>
          </cell>
          <cell r="BB31" t="str">
            <v>Yes</v>
          </cell>
          <cell r="BC31" t="str">
            <v>Yes</v>
          </cell>
          <cell r="BD31" t="str">
            <v>Yes</v>
          </cell>
          <cell r="BE31" t="str">
            <v>Yes</v>
          </cell>
          <cell r="BF31" t="str">
            <v>Yes</v>
          </cell>
          <cell r="BG31" t="str">
            <v>Yes</v>
          </cell>
          <cell r="BH31" t="str">
            <v>Yes</v>
          </cell>
          <cell r="BI31" t="str">
            <v>Yes</v>
          </cell>
          <cell r="BJ31" t="str">
            <v>Yes</v>
          </cell>
          <cell r="BK31" t="str">
            <v>Yes</v>
          </cell>
          <cell r="BL31" t="str">
            <v>Yes</v>
          </cell>
          <cell r="BM31" t="str">
            <v>Yes</v>
          </cell>
          <cell r="BN31" t="str">
            <v>Yes</v>
          </cell>
          <cell r="BO31" t="str">
            <v>Yes</v>
          </cell>
          <cell r="BP31" t="str">
            <v>Yes</v>
          </cell>
          <cell r="BQ31" t="str">
            <v>Yes</v>
          </cell>
          <cell r="BR31" t="str">
            <v>Yes</v>
          </cell>
          <cell r="BS31" t="str">
            <v>Yes</v>
          </cell>
          <cell r="BT31" t="str">
            <v>Yes</v>
          </cell>
          <cell r="BU31" t="str">
            <v>Yes</v>
          </cell>
          <cell r="BV31" t="str">
            <v>Yes</v>
          </cell>
          <cell r="BW31" t="str">
            <v>Yes</v>
          </cell>
          <cell r="BX31" t="str">
            <v>Yes</v>
          </cell>
          <cell r="BY31" t="str">
            <v>Yes</v>
          </cell>
          <cell r="BZ31" t="str">
            <v>Yes</v>
          </cell>
          <cell r="CA31" t="str">
            <v>Yes</v>
          </cell>
          <cell r="CB31" t="str">
            <v>Yes</v>
          </cell>
          <cell r="CC31" t="str">
            <v>Yes</v>
          </cell>
          <cell r="CD31" t="str">
            <v>Yes</v>
          </cell>
          <cell r="CE31" t="str">
            <v>Yes</v>
          </cell>
          <cell r="CF31" t="str">
            <v>Yes</v>
          </cell>
          <cell r="CG31" t="str">
            <v>Yes</v>
          </cell>
          <cell r="CH31" t="str">
            <v>Yes</v>
          </cell>
          <cell r="CI31" t="str">
            <v>Yes</v>
          </cell>
          <cell r="CJ31" t="str">
            <v>Yes</v>
          </cell>
          <cell r="CK31" t="str">
            <v>Yes</v>
          </cell>
        </row>
        <row r="32">
          <cell r="B32" t="str">
            <v>DTS00703</v>
          </cell>
          <cell r="C32" t="str">
            <v>3.7</v>
          </cell>
          <cell r="D32" t="str">
            <v xml:space="preserve">        Contrast</v>
          </cell>
          <cell r="E32" t="str">
            <v>* Contrast Feature 적용  수준 (Direct Full Array XX / Mega Contrast)</v>
          </cell>
          <cell r="F32" t="str">
            <v>Y</v>
          </cell>
          <cell r="G32" t="str">
            <v>회로</v>
          </cell>
          <cell r="H32" t="str">
            <v/>
          </cell>
          <cell r="I32" t="str">
            <v>TEXT</v>
          </cell>
          <cell r="J32" t="str">
            <v/>
          </cell>
          <cell r="K32" t="str">
            <v/>
          </cell>
          <cell r="L32" t="str">
            <v>Quantum Matrix Technology Pro</v>
          </cell>
          <cell r="M32" t="str">
            <v>Quantum Matrix Technology Pro</v>
          </cell>
          <cell r="N32" t="str">
            <v>Quantum Matrix Technology Pro</v>
          </cell>
          <cell r="O32" t="str">
            <v>Quantum Matrix Technology Pro</v>
          </cell>
          <cell r="P32" t="str">
            <v>Quantum Matrix Technology Pro</v>
          </cell>
          <cell r="Q32" t="str">
            <v>Quantum Matrix Technology Pro</v>
          </cell>
          <cell r="R32" t="str">
            <v>Quantum Matrix Technology Pro</v>
          </cell>
          <cell r="S32" t="str">
            <v>Quantum Matrix Technology Pro</v>
          </cell>
          <cell r="T32" t="str">
            <v>Quantum Matrix Technology Pro</v>
          </cell>
          <cell r="U32" t="str">
            <v>Quantum Matrix Technology</v>
          </cell>
          <cell r="V32" t="str">
            <v>Quantum Matrix Technology</v>
          </cell>
          <cell r="W32" t="str">
            <v>Quantum Matrix Technology</v>
          </cell>
          <cell r="X32" t="str">
            <v>Quantum Matrix Technology</v>
          </cell>
          <cell r="Y32" t="str">
            <v>Quantum Matrix Technology</v>
          </cell>
          <cell r="Z32" t="str">
            <v>Quantum Matrix Technology</v>
          </cell>
          <cell r="AA32" t="str">
            <v>Quantum Matrix Technology</v>
          </cell>
          <cell r="AB32" t="str">
            <v>Quantum Matrix Technology</v>
          </cell>
          <cell r="AC32" t="str">
            <v>Quantum Matrix Technology</v>
          </cell>
          <cell r="AD32" t="str">
            <v>Quantum Matrix Technology</v>
          </cell>
          <cell r="AE32" t="str">
            <v>Quantum Matrix Technology</v>
          </cell>
          <cell r="AF32" t="str">
            <v>Quantum Matrix Technology</v>
          </cell>
          <cell r="AG32" t="str">
            <v>Quantum Matrix Technology</v>
          </cell>
          <cell r="AH32" t="str">
            <v>Quantum Matrix Technology</v>
          </cell>
          <cell r="AI32" t="str">
            <v>Quantum Matrix Technology</v>
          </cell>
          <cell r="AJ32" t="str">
            <v>Quantum Matrix Technology</v>
          </cell>
          <cell r="AK32" t="str">
            <v>Quantum Matrix Technology</v>
          </cell>
          <cell r="AL32" t="str">
            <v>Direct Full Array 8x</v>
          </cell>
          <cell r="AM32" t="str">
            <v>Direct Full Array 8x</v>
          </cell>
          <cell r="AN32" t="str">
            <v>Direct Full Array 8x</v>
          </cell>
          <cell r="AO32" t="str">
            <v>Direct Full Array 8x</v>
          </cell>
          <cell r="AP32" t="str">
            <v>Direct Full Array 8x</v>
          </cell>
          <cell r="AQ32" t="str">
            <v>Mega Contrast</v>
          </cell>
          <cell r="AR32" t="str">
            <v>Mega Contrast</v>
          </cell>
          <cell r="AS32" t="str">
            <v>Mega Contrast</v>
          </cell>
          <cell r="AT32" t="str">
            <v>Mega Contrast</v>
          </cell>
          <cell r="AU32" t="str">
            <v>Mega Contrast</v>
          </cell>
          <cell r="AV32" t="str">
            <v>Mega Contrast</v>
          </cell>
          <cell r="AW32" t="str">
            <v>Mega Contrast</v>
          </cell>
          <cell r="AX32" t="str">
            <v>Mega Contrast</v>
          </cell>
          <cell r="AY32" t="str">
            <v>Mega Contrast</v>
          </cell>
          <cell r="AZ32" t="str">
            <v>Mega Contrast</v>
          </cell>
          <cell r="BA32" t="str">
            <v>Mega Contrast</v>
          </cell>
          <cell r="BB32" t="str">
            <v>Mega Contrast</v>
          </cell>
          <cell r="BC32" t="str">
            <v>Mega Contrast</v>
          </cell>
          <cell r="BD32" t="str">
            <v>Mega Contrast</v>
          </cell>
          <cell r="BE32" t="str">
            <v>Mega Contrast</v>
          </cell>
          <cell r="BF32" t="str">
            <v>Mega Contrast</v>
          </cell>
          <cell r="BG32" t="str">
            <v>Mega Contrast</v>
          </cell>
          <cell r="BH32" t="str">
            <v>Mega Contrast</v>
          </cell>
          <cell r="BI32" t="str">
            <v>Mega Contrast</v>
          </cell>
          <cell r="BJ32" t="str">
            <v>Mega Contrast</v>
          </cell>
          <cell r="BK32" t="str">
            <v>Mega Contrast</v>
          </cell>
          <cell r="BL32" t="str">
            <v>Mega Contrast</v>
          </cell>
          <cell r="BM32" t="str">
            <v>Mega Contrast</v>
          </cell>
          <cell r="BN32" t="str">
            <v>Mega Contrast</v>
          </cell>
          <cell r="BO32" t="str">
            <v>Mega Contrast</v>
          </cell>
          <cell r="BP32" t="str">
            <v>Mega Contrast</v>
          </cell>
          <cell r="BQ32" t="str">
            <v>Mega Contrast</v>
          </cell>
          <cell r="BR32" t="str">
            <v>Mega Contrast</v>
          </cell>
          <cell r="BS32" t="str">
            <v>Mega Contrast</v>
          </cell>
          <cell r="BT32" t="str">
            <v>Mega Contrast</v>
          </cell>
          <cell r="BU32" t="str">
            <v>Mega Contrast</v>
          </cell>
          <cell r="BV32" t="str">
            <v>Mega Contrast</v>
          </cell>
          <cell r="BW32" t="str">
            <v>Mega Contrast</v>
          </cell>
          <cell r="BX32" t="str">
            <v>Mega Contrast</v>
          </cell>
          <cell r="BY32" t="str">
            <v>Mega Contrast</v>
          </cell>
          <cell r="BZ32" t="str">
            <v>Mega Contrast</v>
          </cell>
          <cell r="CA32" t="str">
            <v>Mega Contrast</v>
          </cell>
          <cell r="CB32" t="str">
            <v>Mega Contrast</v>
          </cell>
          <cell r="CC32" t="str">
            <v>Mega Contrast</v>
          </cell>
          <cell r="CD32" t="str">
            <v>Mega Contrast</v>
          </cell>
          <cell r="CE32" t="str">
            <v>Mega Contrast</v>
          </cell>
          <cell r="CF32" t="str">
            <v>Mega Contrast</v>
          </cell>
          <cell r="CG32" t="str">
            <v>Mega Contrast</v>
          </cell>
          <cell r="CH32" t="str">
            <v>Mega Contrast</v>
          </cell>
          <cell r="CI32" t="str">
            <v>Mega Contrast</v>
          </cell>
          <cell r="CJ32" t="str">
            <v>Mega Contrast</v>
          </cell>
          <cell r="CK32" t="str">
            <v>Mega Contrast</v>
          </cell>
        </row>
        <row r="33">
          <cell r="B33" t="str">
            <v>DTS00704</v>
          </cell>
          <cell r="C33" t="str">
            <v>3.8</v>
          </cell>
          <cell r="D33" t="str">
            <v xml:space="preserve">        Color</v>
          </cell>
          <cell r="E33" t="str">
            <v>* Color 솔루션 적용 수준</v>
          </cell>
          <cell r="F33" t="str">
            <v>Y</v>
          </cell>
          <cell r="G33" t="str">
            <v>회로</v>
          </cell>
          <cell r="H33" t="str">
            <v/>
          </cell>
          <cell r="I33" t="str">
            <v>TEXT</v>
          </cell>
          <cell r="J33" t="str">
            <v/>
          </cell>
          <cell r="K33" t="str">
            <v/>
          </cell>
          <cell r="L33" t="str">
            <v>100% Colour Volume with Quantum Dot</v>
          </cell>
          <cell r="M33" t="str">
            <v>100% Colour Volume with Quantum Dot</v>
          </cell>
          <cell r="N33" t="str">
            <v>100% Colour Volume with Quantum Dot</v>
          </cell>
          <cell r="O33" t="str">
            <v>100% Colour Volume with Quantum Dot</v>
          </cell>
          <cell r="P33" t="str">
            <v>100% Colour Volume with Quantum Dot</v>
          </cell>
          <cell r="Q33" t="str">
            <v>100% Colour Volume with Quantum Dot</v>
          </cell>
          <cell r="R33" t="str">
            <v>100% Color Volume with Quantum Dot</v>
          </cell>
          <cell r="S33" t="str">
            <v>100% Color Volume with Quantum Dot</v>
          </cell>
          <cell r="T33" t="str">
            <v>100% Color Volume with Quantum Dot</v>
          </cell>
          <cell r="U33" t="str">
            <v>100% Color Volume</v>
          </cell>
          <cell r="V33" t="str">
            <v>100% Color Volume</v>
          </cell>
          <cell r="W33" t="str">
            <v>100% Color Volume</v>
          </cell>
          <cell r="X33" t="str">
            <v>100% Color Volume</v>
          </cell>
          <cell r="Y33" t="str">
            <v>100% Color Volume</v>
          </cell>
          <cell r="Z33" t="str">
            <v>100% Color Volume</v>
          </cell>
          <cell r="AA33" t="str">
            <v>100% Color Volume</v>
          </cell>
          <cell r="AB33" t="str">
            <v>100% Color Volume</v>
          </cell>
          <cell r="AC33" t="str">
            <v>100% Color Volume</v>
          </cell>
          <cell r="AD33" t="str">
            <v>100% Color Volume</v>
          </cell>
          <cell r="AE33" t="str">
            <v>100% Color Volume</v>
          </cell>
          <cell r="AF33" t="str">
            <v>100% Color Volume</v>
          </cell>
          <cell r="AG33" t="str">
            <v>100% Color Volume</v>
          </cell>
          <cell r="AH33" t="str">
            <v>100% Color Volume</v>
          </cell>
          <cell r="AI33" t="str">
            <v>100% Color Volume</v>
          </cell>
          <cell r="AJ33" t="str">
            <v>100% Color Volume</v>
          </cell>
          <cell r="AK33" t="str">
            <v>100% Color Volume</v>
          </cell>
          <cell r="AL33" t="str">
            <v>100% Color Volume with Quantum Dot</v>
          </cell>
          <cell r="AM33" t="str">
            <v>100% Color Volume with Quantum Dot</v>
          </cell>
          <cell r="AN33" t="str">
            <v>100% Color Volume with Quantum Dot</v>
          </cell>
          <cell r="AO33" t="str">
            <v>100% Color Volume with Quantum Dot</v>
          </cell>
          <cell r="AP33" t="str">
            <v>100% Color Volume with Quantum Dot</v>
          </cell>
          <cell r="AQ33" t="str">
            <v>100% Colour Volume with Quantum Dot</v>
          </cell>
          <cell r="AR33" t="str">
            <v>100% Colour Volume with Quantum Dot</v>
          </cell>
          <cell r="AS33" t="str">
            <v>100% Colour Volume with Quantum Dot</v>
          </cell>
          <cell r="AT33" t="str">
            <v>100% Colour Volume with Quantum Dot</v>
          </cell>
          <cell r="AU33" t="str">
            <v>100% Colour Volume with Quantum Dot</v>
          </cell>
          <cell r="AV33" t="str">
            <v>100% Colour Volume with Quantum Dot</v>
          </cell>
          <cell r="AW33" t="str">
            <v>100% Colour Volume with Quantum Dot</v>
          </cell>
          <cell r="AX33" t="str">
            <v>100% Colour Volume with Quantum Dot</v>
          </cell>
          <cell r="AY33" t="str">
            <v>100% Colour Volume with Quantum Dot</v>
          </cell>
          <cell r="AZ33" t="str">
            <v>100% Colour Volume with Quantum Dot</v>
          </cell>
          <cell r="BA33" t="str">
            <v>100% Colour Volume with Quantum Dot</v>
          </cell>
          <cell r="BB33" t="str">
            <v>100% Colour Volume with Quantum Dot</v>
          </cell>
          <cell r="BC33" t="str">
            <v>100% Colour Volume with Quantum Dot</v>
          </cell>
          <cell r="BD33" t="str">
            <v>100% Colour Volume with Quantum Dot</v>
          </cell>
          <cell r="BE33" t="str">
            <v>100% Colour Volume with Quantum Dot</v>
          </cell>
          <cell r="BF33" t="str">
            <v>100% Colour Volume with Quantum Dot</v>
          </cell>
          <cell r="BG33" t="str">
            <v>100% Colour Volume with Quantum Dot</v>
          </cell>
          <cell r="BH33" t="str">
            <v>100% Colour Volume with Quantum Dot</v>
          </cell>
          <cell r="BI33" t="str">
            <v>100% Colour Volume with Quantum Dot</v>
          </cell>
          <cell r="BJ33" t="str">
            <v>100% Colour Volume with Quantum Dot</v>
          </cell>
          <cell r="BK33" t="str">
            <v>100% Colour Volume with Quantum Dot</v>
          </cell>
          <cell r="BL33" t="str">
            <v>100% Colour Volume with Quantum Dot</v>
          </cell>
          <cell r="BM33" t="str">
            <v>100% Colour Volume with Quantum Dot</v>
          </cell>
          <cell r="BN33" t="str">
            <v>100% Colour Volume with Quantum Dot</v>
          </cell>
          <cell r="BO33" t="str">
            <v>Dynamic Crystal Color</v>
          </cell>
          <cell r="BP33" t="str">
            <v>Dynamic Crystal Color</v>
          </cell>
          <cell r="BQ33" t="str">
            <v>Dynamic Crystal Color</v>
          </cell>
          <cell r="BR33" t="str">
            <v>Dynamic Crystal Color</v>
          </cell>
          <cell r="BS33" t="str">
            <v>Dynamic Crystal Color</v>
          </cell>
          <cell r="BT33" t="str">
            <v>Dynamic Crystal Color</v>
          </cell>
          <cell r="BU33" t="str">
            <v>Dynamic Crystal Color</v>
          </cell>
          <cell r="BV33" t="str">
            <v>Dynamic Crystal Color</v>
          </cell>
          <cell r="BW33" t="str">
            <v>Dynamic Crystal Color</v>
          </cell>
          <cell r="BX33" t="str">
            <v>Dynamic Crystal Color</v>
          </cell>
          <cell r="BY33" t="str">
            <v>Dynamic Crystal Color</v>
          </cell>
          <cell r="BZ33" t="str">
            <v>Dynamic Crystal Color</v>
          </cell>
          <cell r="CA33" t="str">
            <v>Dynamic Crystal Color</v>
          </cell>
          <cell r="CB33" t="str">
            <v>Dynamic Crystal Color</v>
          </cell>
          <cell r="CC33" t="str">
            <v>Dynamic Crystal Color</v>
          </cell>
          <cell r="CD33" t="str">
            <v>Pur Color</v>
          </cell>
          <cell r="CE33" t="str">
            <v>Pur Color</v>
          </cell>
          <cell r="CF33" t="str">
            <v>Pur Color</v>
          </cell>
          <cell r="CG33" t="str">
            <v>Pur Color</v>
          </cell>
          <cell r="CH33" t="str">
            <v>Pur Color</v>
          </cell>
          <cell r="CI33" t="str">
            <v>Pur Color</v>
          </cell>
          <cell r="CJ33" t="str">
            <v>Pur Color</v>
          </cell>
          <cell r="CK33" t="str">
            <v>Pur Color</v>
          </cell>
        </row>
        <row r="34">
          <cell r="B34" t="str">
            <v>DTS00705</v>
          </cell>
          <cell r="C34" t="str">
            <v>3.9</v>
          </cell>
          <cell r="D34" t="str">
            <v xml:space="preserve">        Viewing Angle</v>
          </cell>
          <cell r="E34" t="str">
            <v>* 시야각(視野角) 개선적용어부_x000D_
   1)Ultra Viewing Angle : QLC 적용_x000D_
   2) WideViewing Angle : SW or IPS (Q70이상限) 적용</v>
          </cell>
          <cell r="F34" t="str">
            <v>Y</v>
          </cell>
          <cell r="G34" t="str">
            <v>회로</v>
          </cell>
          <cell r="H34" t="str">
            <v/>
          </cell>
          <cell r="I34" t="str">
            <v>TEXT</v>
          </cell>
          <cell r="J34" t="str">
            <v/>
          </cell>
          <cell r="K34" t="str">
            <v/>
          </cell>
          <cell r="L34" t="str">
            <v>Ultra Viewing Angle</v>
          </cell>
          <cell r="M34" t="str">
            <v>Ultra Viewing Angle</v>
          </cell>
          <cell r="N34" t="str">
            <v>Ultra Viewing Angle</v>
          </cell>
          <cell r="O34" t="str">
            <v>Ultra Viewing Angle</v>
          </cell>
          <cell r="P34" t="str">
            <v>Ultra Viewing Angle</v>
          </cell>
          <cell r="Q34" t="str">
            <v>Ultra Viewing Angle</v>
          </cell>
          <cell r="R34" t="str">
            <v>Wide Viewing Angle</v>
          </cell>
          <cell r="S34" t="str">
            <v>Wide Viewing Angle</v>
          </cell>
          <cell r="T34" t="str">
            <v>Wide Viewing Angle</v>
          </cell>
          <cell r="U34" t="str">
            <v>Ultra Viewing Angle</v>
          </cell>
          <cell r="V34" t="str">
            <v>Ultra Viewing Angle</v>
          </cell>
          <cell r="W34" t="str">
            <v>Ultra Viewing Angle</v>
          </cell>
          <cell r="X34" t="str">
            <v>Ultra Viewing Angle</v>
          </cell>
          <cell r="Y34" t="str">
            <v>Ultra Viewing Angle</v>
          </cell>
          <cell r="Z34" t="str">
            <v>Ultra Viewing Angle</v>
          </cell>
          <cell r="AA34" t="str">
            <v>Ultra Viewing Angle</v>
          </cell>
          <cell r="AB34" t="str">
            <v>Wide Viewing Angle</v>
          </cell>
          <cell r="AC34" t="str">
            <v>Ultra Viewing Angle</v>
          </cell>
          <cell r="AD34" t="str">
            <v>Wide Viewing Angle</v>
          </cell>
          <cell r="AE34" t="str">
            <v>Wide Viewing Angle</v>
          </cell>
          <cell r="AF34" t="str">
            <v>Wide Viewing Angle</v>
          </cell>
          <cell r="AG34" t="str">
            <v>Wide Viewing Angle</v>
          </cell>
          <cell r="AH34" t="str">
            <v>Ultra Viewing Angle</v>
          </cell>
          <cell r="AI34" t="str">
            <v>Wide Viewing Angle</v>
          </cell>
          <cell r="AJ34" t="str">
            <v>Wide Viewing Angle</v>
          </cell>
          <cell r="AK34" t="str">
            <v>Wide Viewing Angle</v>
          </cell>
          <cell r="AL34" t="str">
            <v>Wide Viewing Angle</v>
          </cell>
          <cell r="AM34" t="str">
            <v>Wide Viewing Angle</v>
          </cell>
          <cell r="AN34" t="str">
            <v>Wide Viewing Angle</v>
          </cell>
          <cell r="AO34" t="str">
            <v>Wide Viewing Angle</v>
          </cell>
          <cell r="AP34" t="str">
            <v>N/A</v>
          </cell>
          <cell r="AQ34" t="str">
            <v>Wide Viewing Angle</v>
          </cell>
          <cell r="AR34" t="str">
            <v>Wide Viewing Angle</v>
          </cell>
          <cell r="AS34" t="str">
            <v>Wide Viewing Angle</v>
          </cell>
          <cell r="AT34" t="str">
            <v>Wide Viewing Angle</v>
          </cell>
          <cell r="AU34" t="str">
            <v>Wide Viewing Angle</v>
          </cell>
          <cell r="AV34" t="str">
            <v>Wide Viewing Angle</v>
          </cell>
          <cell r="AW34" t="str">
            <v>Wide Viewing Angle</v>
          </cell>
          <cell r="AX34" t="str">
            <v>N/A</v>
          </cell>
          <cell r="AY34" t="str">
            <v>N/A</v>
          </cell>
          <cell r="AZ34" t="str">
            <v>N/A</v>
          </cell>
          <cell r="BA34" t="str">
            <v>N/A</v>
          </cell>
          <cell r="BB34" t="str">
            <v>N/A</v>
          </cell>
          <cell r="BC34" t="str">
            <v>N/A</v>
          </cell>
          <cell r="BD34" t="str">
            <v>N/A</v>
          </cell>
          <cell r="BE34" t="str">
            <v>N/A</v>
          </cell>
          <cell r="BF34" t="str">
            <v>N/A</v>
          </cell>
          <cell r="BG34" t="str">
            <v>N/A</v>
          </cell>
          <cell r="BH34" t="str">
            <v>N/A</v>
          </cell>
          <cell r="BI34" t="str">
            <v>N/A</v>
          </cell>
          <cell r="BJ34" t="str">
            <v>Wide Viewing Angle</v>
          </cell>
          <cell r="BK34" t="str">
            <v>Wide Viewing Angle</v>
          </cell>
          <cell r="BL34" t="str">
            <v>Wide Viewing Angle</v>
          </cell>
          <cell r="BM34" t="str">
            <v>N/A</v>
          </cell>
          <cell r="BN34" t="str">
            <v>N/A</v>
          </cell>
          <cell r="BO34" t="str">
            <v>N/A</v>
          </cell>
          <cell r="BP34" t="str">
            <v>N/A</v>
          </cell>
          <cell r="BQ34" t="str">
            <v>N/A</v>
          </cell>
          <cell r="BR34" t="str">
            <v>N/A</v>
          </cell>
          <cell r="BS34" t="str">
            <v>N/A</v>
          </cell>
          <cell r="BT34" t="str">
            <v>N/A</v>
          </cell>
          <cell r="BU34" t="str">
            <v>N/A</v>
          </cell>
          <cell r="BV34" t="str">
            <v>N/A</v>
          </cell>
          <cell r="BW34" t="str">
            <v>N/A</v>
          </cell>
          <cell r="BX34" t="str">
            <v>N/A</v>
          </cell>
          <cell r="BY34" t="str">
            <v>N/A</v>
          </cell>
          <cell r="BZ34" t="str">
            <v>N/A</v>
          </cell>
          <cell r="CA34" t="str">
            <v>N/A</v>
          </cell>
          <cell r="CB34" t="str">
            <v>N/A</v>
          </cell>
          <cell r="CC34" t="str">
            <v>N/A</v>
          </cell>
          <cell r="CD34" t="str">
            <v>N/A</v>
          </cell>
          <cell r="CE34" t="str">
            <v>N/A</v>
          </cell>
          <cell r="CF34" t="str">
            <v>N/A</v>
          </cell>
          <cell r="CG34" t="str">
            <v>N/A</v>
          </cell>
          <cell r="CH34" t="str">
            <v>N/A</v>
          </cell>
          <cell r="CI34" t="str">
            <v>N/A</v>
          </cell>
          <cell r="CJ34" t="str">
            <v>N/A</v>
          </cell>
          <cell r="CK34" t="str">
            <v>N/A</v>
          </cell>
        </row>
        <row r="35">
          <cell r="B35" t="str">
            <v>DTS00019</v>
          </cell>
          <cell r="C35" t="str">
            <v>3.10</v>
          </cell>
          <cell r="D35" t="str">
            <v xml:space="preserve">        Micro Dimming</v>
          </cell>
          <cell r="E35" t="str">
            <v>화면의 영상을 분석하여 세밀하게 명암/색상/밝기를 컨트롤 해주는 기술 (알고리즘으로 구현, Demo 모드 제공)</v>
          </cell>
          <cell r="F35" t="str">
            <v>Y</v>
          </cell>
          <cell r="G35" t="str">
            <v>회로</v>
          </cell>
          <cell r="H35" t="str">
            <v/>
          </cell>
          <cell r="I35" t="str">
            <v>TEXT</v>
          </cell>
          <cell r="J35" t="str">
            <v/>
          </cell>
          <cell r="K35" t="str">
            <v/>
          </cell>
          <cell r="L35" t="str">
            <v>Ultimate 8K Dimming Pro</v>
          </cell>
          <cell r="M35" t="str">
            <v>Ultimate 8K Dimming Pro</v>
          </cell>
          <cell r="N35" t="str">
            <v>Ultimate 8K Dimming Pro</v>
          </cell>
          <cell r="O35" t="str">
            <v>Ultimate 8K Dimming Pro</v>
          </cell>
          <cell r="P35" t="str">
            <v>Ultimate 8K Dimming Pro</v>
          </cell>
          <cell r="Q35" t="str">
            <v>Ultimate 8K Dimming Pro</v>
          </cell>
          <cell r="R35" t="str">
            <v>Ultimate
8K Dimming Pro</v>
          </cell>
          <cell r="S35" t="str">
            <v>Ultimate
8K Dimming Pro</v>
          </cell>
          <cell r="T35" t="str">
            <v>Ultimate
8K Dimming Pro</v>
          </cell>
          <cell r="U35" t="str">
            <v>Ultimate UHD Dimming Pro</v>
          </cell>
          <cell r="V35" t="str">
            <v>Ultimate UHD Dimming Pro</v>
          </cell>
          <cell r="W35" t="str">
            <v>Ultimate UHD Dimming Pro</v>
          </cell>
          <cell r="X35" t="str">
            <v>Ultimate UHD Dimming Pro</v>
          </cell>
          <cell r="Y35" t="str">
            <v>Ultimate UHD Dimming Pro</v>
          </cell>
          <cell r="Z35" t="str">
            <v>Ultimate UHD Dimming Pro</v>
          </cell>
          <cell r="AA35" t="str">
            <v>Ultimate UHD Dimming Pro</v>
          </cell>
          <cell r="AB35" t="str">
            <v>Ultimate UHD Dimming Pro</v>
          </cell>
          <cell r="AC35" t="str">
            <v>Ultimate UHD Dimming</v>
          </cell>
          <cell r="AD35" t="str">
            <v>Ultimate UHD Dimming</v>
          </cell>
          <cell r="AE35" t="str">
            <v>Ultimate UHD Dimming</v>
          </cell>
          <cell r="AF35" t="str">
            <v>Ultimate UHD Dimming</v>
          </cell>
          <cell r="AG35" t="str">
            <v>Ultimate UHD Dimming</v>
          </cell>
          <cell r="AH35" t="str">
            <v>Supreme UHD Dimming</v>
          </cell>
          <cell r="AI35" t="str">
            <v>Supreme UHD Dimming</v>
          </cell>
          <cell r="AJ35" t="str">
            <v>Supreme UHD Dimming</v>
          </cell>
          <cell r="AK35" t="str">
            <v>Supreme UHD Dimming</v>
          </cell>
          <cell r="AL35" t="str">
            <v>Supreme UHD Dimming</v>
          </cell>
          <cell r="AM35" t="str">
            <v>Supreme UHD Dimming</v>
          </cell>
          <cell r="AN35" t="str">
            <v>Supreme UHD Dimming</v>
          </cell>
          <cell r="AO35" t="str">
            <v>Supreme UHD Dimming</v>
          </cell>
          <cell r="AP35" t="str">
            <v>Supreme UHD Dimming</v>
          </cell>
          <cell r="AQ35" t="str">
            <v>Ultimate UHD Dimming</v>
          </cell>
          <cell r="AR35" t="str">
            <v>Ultimate UHD Dimming</v>
          </cell>
          <cell r="AS35" t="str">
            <v>Ultimate UHD Dimming</v>
          </cell>
          <cell r="AT35" t="str">
            <v>Supreme UHD Dimming</v>
          </cell>
          <cell r="AU35" t="str">
            <v>Supreme UHD Dimming</v>
          </cell>
          <cell r="AV35" t="str">
            <v>Supreme UHD Dimming</v>
          </cell>
          <cell r="AW35" t="str">
            <v>Supreme UHD Dimming</v>
          </cell>
          <cell r="AX35" t="str">
            <v>Ultimate UHD Dimming</v>
          </cell>
          <cell r="AY35" t="str">
            <v>Ultimate UHD Dimming</v>
          </cell>
          <cell r="AZ35" t="str">
            <v>Ultimate UHD Dimming</v>
          </cell>
          <cell r="BA35" t="str">
            <v>Ultimate UHD Dimming</v>
          </cell>
          <cell r="BB35" t="str">
            <v>Ultimate UHD Dimming</v>
          </cell>
          <cell r="BC35" t="str">
            <v>Supreme UHD Dimming</v>
          </cell>
          <cell r="BD35" t="str">
            <v>Supreme UHD Dimming</v>
          </cell>
          <cell r="BE35" t="str">
            <v>Supreme UHD Dimming</v>
          </cell>
          <cell r="BF35" t="str">
            <v>Supreme UHD Dimming</v>
          </cell>
          <cell r="BG35" t="str">
            <v>Supreme UHD Dimming</v>
          </cell>
          <cell r="BH35" t="str">
            <v>Supreme UHD Dimming</v>
          </cell>
          <cell r="BI35" t="str">
            <v>Micro Dimming Pro</v>
          </cell>
          <cell r="BJ35" t="str">
            <v>Supreme UHD Dimming</v>
          </cell>
          <cell r="BK35" t="str">
            <v>Supreme UHD Dimming</v>
          </cell>
          <cell r="BL35" t="str">
            <v>Supreme UHD Dimming</v>
          </cell>
          <cell r="BM35" t="str">
            <v>Supreme UHD Dimming</v>
          </cell>
          <cell r="BN35" t="str">
            <v>Supreme UHD Dimming</v>
          </cell>
          <cell r="BO35" t="str">
            <v>UHD Dimming</v>
          </cell>
          <cell r="BP35" t="str">
            <v>UHD Dimming</v>
          </cell>
          <cell r="BQ35" t="str">
            <v>UHD Dimming</v>
          </cell>
          <cell r="BR35" t="str">
            <v>UHD Dimming</v>
          </cell>
          <cell r="BS35" t="str">
            <v>UHD Dimming</v>
          </cell>
          <cell r="BT35" t="str">
            <v>UHD Dimming</v>
          </cell>
          <cell r="BU35" t="str">
            <v>UHD Dimming</v>
          </cell>
          <cell r="BV35" t="str">
            <v>UHD Dimming</v>
          </cell>
          <cell r="BW35" t="str">
            <v>UHD Dimming</v>
          </cell>
          <cell r="BX35" t="str">
            <v>UHD Dimming</v>
          </cell>
          <cell r="BY35" t="str">
            <v>UHD Dimming</v>
          </cell>
          <cell r="BZ35" t="str">
            <v>UHD Dimming</v>
          </cell>
          <cell r="CA35" t="str">
            <v>UHD Dimming</v>
          </cell>
          <cell r="CB35" t="str">
            <v>UHD Dimming</v>
          </cell>
          <cell r="CC35" t="str">
            <v>UHD Dimming</v>
          </cell>
          <cell r="CD35" t="str">
            <v>UHD Dimming</v>
          </cell>
          <cell r="CE35" t="str">
            <v>UHD Dimming</v>
          </cell>
          <cell r="CF35" t="str">
            <v>UHD Dimming</v>
          </cell>
          <cell r="CG35" t="str">
            <v>UHD Dimming</v>
          </cell>
          <cell r="CH35" t="str">
            <v>UHD Dimming</v>
          </cell>
          <cell r="CI35" t="str">
            <v>UHD Dimming</v>
          </cell>
          <cell r="CJ35" t="str">
            <v>UHD Dimming</v>
          </cell>
          <cell r="CK35" t="str">
            <v>UHD Dimming</v>
          </cell>
        </row>
        <row r="36">
          <cell r="B36" t="str">
            <v>DTS00803</v>
          </cell>
          <cell r="C36" t="str">
            <v>3.11</v>
          </cell>
          <cell r="D36" t="str">
            <v xml:space="preserve">        Display Type</v>
          </cell>
          <cell r="E36" t="str">
            <v>* 명암비 강화하는 광원 종류 (Micro Full Array/Dual LED)</v>
          </cell>
          <cell r="F36" t="str">
            <v>Y</v>
          </cell>
          <cell r="G36" t="str">
            <v>회로</v>
          </cell>
          <cell r="H36" t="str">
            <v/>
          </cell>
          <cell r="I36" t="str">
            <v>TEXT</v>
          </cell>
          <cell r="J36" t="str">
            <v/>
          </cell>
          <cell r="K36" t="str">
            <v/>
          </cell>
          <cell r="L36" t="str">
            <v>N/A</v>
          </cell>
          <cell r="M36" t="str">
            <v>N/A</v>
          </cell>
          <cell r="N36" t="str">
            <v>N/A</v>
          </cell>
          <cell r="O36" t="str">
            <v>N/A</v>
          </cell>
          <cell r="P36" t="str">
            <v>N/A</v>
          </cell>
          <cell r="Q36" t="str">
            <v>N/A</v>
          </cell>
          <cell r="R36" t="str">
            <v>N/A</v>
          </cell>
          <cell r="S36" t="str">
            <v>N/A</v>
          </cell>
          <cell r="T36" t="str">
            <v>N/A</v>
          </cell>
          <cell r="U36" t="str">
            <v>N/A</v>
          </cell>
          <cell r="V36" t="str">
            <v>N/A</v>
          </cell>
          <cell r="W36" t="str">
            <v>N/A</v>
          </cell>
          <cell r="X36" t="str">
            <v>N/A</v>
          </cell>
          <cell r="Y36" t="str">
            <v>N/A</v>
          </cell>
          <cell r="Z36" t="str">
            <v>N/A</v>
          </cell>
          <cell r="AA36" t="str">
            <v>N/A</v>
          </cell>
          <cell r="AB36" t="str">
            <v>N/A</v>
          </cell>
          <cell r="AC36" t="str">
            <v>N/A</v>
          </cell>
          <cell r="AD36" t="str">
            <v>N/A</v>
          </cell>
          <cell r="AE36" t="str">
            <v>N/A</v>
          </cell>
          <cell r="AF36" t="str">
            <v>N/A</v>
          </cell>
          <cell r="AG36" t="str">
            <v>N/A</v>
          </cell>
          <cell r="AH36" t="str">
            <v>N/A</v>
          </cell>
          <cell r="AI36" t="str">
            <v>N/A</v>
          </cell>
          <cell r="AJ36" t="str">
            <v>N/A</v>
          </cell>
          <cell r="AK36" t="str">
            <v>N/A</v>
          </cell>
          <cell r="AL36" t="str">
            <v>Direct Full Array</v>
          </cell>
          <cell r="AM36" t="str">
            <v>Direct Full Array</v>
          </cell>
          <cell r="AN36" t="str">
            <v>Direct Full Array</v>
          </cell>
          <cell r="AO36" t="str">
            <v>Direct Full Array</v>
          </cell>
          <cell r="AP36" t="str">
            <v>Direct Full Array</v>
          </cell>
          <cell r="AQ36" t="str">
            <v>Dual LED</v>
          </cell>
          <cell r="AR36" t="str">
            <v>Dual LED</v>
          </cell>
          <cell r="AS36" t="str">
            <v>Dual LED</v>
          </cell>
          <cell r="AT36" t="str">
            <v>Dual LED</v>
          </cell>
          <cell r="AU36" t="str">
            <v>Dual LED</v>
          </cell>
          <cell r="AV36" t="str">
            <v>Dual LED</v>
          </cell>
          <cell r="AW36" t="str">
            <v>Dual LED</v>
          </cell>
          <cell r="AX36" t="str">
            <v>Dual LED</v>
          </cell>
          <cell r="AY36" t="str">
            <v>Dual LED</v>
          </cell>
          <cell r="AZ36" t="str">
            <v>Dual LED</v>
          </cell>
          <cell r="BA36" t="str">
            <v>Dual LED</v>
          </cell>
          <cell r="BB36" t="str">
            <v>Dual LED</v>
          </cell>
          <cell r="BC36" t="str">
            <v>Dual LED</v>
          </cell>
          <cell r="BD36" t="str">
            <v>Dual LED</v>
          </cell>
          <cell r="BE36" t="str">
            <v>Dual LED</v>
          </cell>
          <cell r="BF36" t="str">
            <v>Dual LED</v>
          </cell>
          <cell r="BG36" t="str">
            <v>Dual LED</v>
          </cell>
          <cell r="BH36" t="str">
            <v>Dual LED</v>
          </cell>
          <cell r="BI36" t="str">
            <v>N/A</v>
          </cell>
          <cell r="BJ36" t="str">
            <v>Dual LED</v>
          </cell>
          <cell r="BK36" t="str">
            <v>Dual LED</v>
          </cell>
          <cell r="BL36" t="str">
            <v>Dual LED</v>
          </cell>
          <cell r="BM36" t="str">
            <v>Dual LED</v>
          </cell>
          <cell r="BN36" t="str">
            <v>Dual LED</v>
          </cell>
          <cell r="BO36" t="str">
            <v>N/A</v>
          </cell>
          <cell r="BP36" t="str">
            <v>N/A</v>
          </cell>
          <cell r="BQ36" t="str">
            <v>N/A</v>
          </cell>
          <cell r="BR36" t="str">
            <v>N/A</v>
          </cell>
          <cell r="BS36" t="str">
            <v>N/A</v>
          </cell>
          <cell r="BT36" t="str">
            <v>N/A</v>
          </cell>
          <cell r="BU36" t="str">
            <v>N/A</v>
          </cell>
          <cell r="BV36" t="str">
            <v>N/A</v>
          </cell>
          <cell r="BW36" t="str">
            <v>N/A</v>
          </cell>
          <cell r="BX36" t="str">
            <v>N/A</v>
          </cell>
          <cell r="BY36" t="str">
            <v>N/A</v>
          </cell>
          <cell r="BZ36" t="str">
            <v>N/A</v>
          </cell>
          <cell r="CA36" t="str">
            <v>N/A</v>
          </cell>
          <cell r="CB36" t="str">
            <v>N/A</v>
          </cell>
          <cell r="CC36" t="str">
            <v>N/A</v>
          </cell>
          <cell r="CD36" t="str">
            <v>N/A</v>
          </cell>
          <cell r="CE36" t="str">
            <v>N/A</v>
          </cell>
          <cell r="CF36" t="str">
            <v>N/A</v>
          </cell>
          <cell r="CG36" t="str">
            <v>N/A</v>
          </cell>
          <cell r="CH36" t="str">
            <v>N/A</v>
          </cell>
          <cell r="CI36" t="str">
            <v>N/A</v>
          </cell>
          <cell r="CJ36" t="str">
            <v>N/A</v>
          </cell>
          <cell r="CK36" t="str">
            <v>N/A</v>
          </cell>
        </row>
        <row r="37">
          <cell r="B37" t="str">
            <v>DTS00388</v>
          </cell>
          <cell r="C37" t="str">
            <v>3.12</v>
          </cell>
          <cell r="D37" t="str">
            <v xml:space="preserve">        Auto Depth Enhancer</v>
          </cell>
          <cell r="E37" t="str">
            <v>* 화면을 물체별로 (Layer 별로) 분석해서 명암비를 다르게 주어 전체적인 원근감을 향상 시키는 기술</v>
          </cell>
          <cell r="F37" t="str">
            <v>Y</v>
          </cell>
          <cell r="G37" t="str">
            <v>회로</v>
          </cell>
          <cell r="H37" t="str">
            <v/>
          </cell>
          <cell r="I37" t="str">
            <v>SELECT</v>
          </cell>
          <cell r="J37" t="str">
            <v>Yes</v>
          </cell>
          <cell r="K37" t="str">
            <v>Yes</v>
          </cell>
          <cell r="L37" t="str">
            <v>N/A</v>
          </cell>
          <cell r="M37" t="str">
            <v>N/A</v>
          </cell>
          <cell r="N37" t="str">
            <v>N/A</v>
          </cell>
          <cell r="O37" t="str">
            <v>N/A</v>
          </cell>
          <cell r="P37" t="str">
            <v>N/A</v>
          </cell>
          <cell r="Q37" t="str">
            <v>N/A</v>
          </cell>
          <cell r="R37" t="str">
            <v>N/A</v>
          </cell>
          <cell r="S37" t="str">
            <v>N/A</v>
          </cell>
          <cell r="T37" t="str">
            <v>N/A</v>
          </cell>
          <cell r="U37" t="str">
            <v>N/A</v>
          </cell>
          <cell r="V37" t="str">
            <v>N/A</v>
          </cell>
          <cell r="W37" t="str">
            <v>N/A</v>
          </cell>
          <cell r="X37" t="str">
            <v>N/A</v>
          </cell>
          <cell r="Y37" t="str">
            <v>N/A</v>
          </cell>
          <cell r="Z37" t="str">
            <v>N/A</v>
          </cell>
          <cell r="AA37" t="str">
            <v>N/A</v>
          </cell>
          <cell r="AB37" t="str">
            <v>N/A</v>
          </cell>
          <cell r="AC37" t="str">
            <v>N/A</v>
          </cell>
          <cell r="AD37" t="str">
            <v>N/A</v>
          </cell>
          <cell r="AE37" t="str">
            <v>N/A</v>
          </cell>
          <cell r="AF37" t="str">
            <v>N/A</v>
          </cell>
          <cell r="AG37" t="str">
            <v>N/A</v>
          </cell>
          <cell r="AH37" t="str">
            <v>N/A</v>
          </cell>
          <cell r="AI37" t="str">
            <v>N/A</v>
          </cell>
          <cell r="AJ37" t="str">
            <v>N/A</v>
          </cell>
          <cell r="AK37" t="str">
            <v>N/A</v>
          </cell>
          <cell r="AL37" t="str">
            <v>N/A</v>
          </cell>
          <cell r="AM37" t="str">
            <v>N/A</v>
          </cell>
          <cell r="AN37" t="str">
            <v>N/A</v>
          </cell>
          <cell r="AO37" t="str">
            <v>N/A</v>
          </cell>
          <cell r="AP37" t="str">
            <v>N/A</v>
          </cell>
          <cell r="AQ37" t="str">
            <v>N/A</v>
          </cell>
          <cell r="AR37" t="str">
            <v>N/A</v>
          </cell>
          <cell r="AS37" t="str">
            <v>N/A</v>
          </cell>
          <cell r="AT37" t="str">
            <v>N/A</v>
          </cell>
          <cell r="AU37" t="str">
            <v>N/A</v>
          </cell>
          <cell r="AV37" t="str">
            <v>N/A</v>
          </cell>
          <cell r="AW37" t="str">
            <v>N/A</v>
          </cell>
          <cell r="AX37" t="str">
            <v>N/A</v>
          </cell>
          <cell r="AY37" t="str">
            <v>N/A</v>
          </cell>
          <cell r="AZ37" t="str">
            <v>N/A</v>
          </cell>
          <cell r="BA37" t="str">
            <v>N/A</v>
          </cell>
          <cell r="BB37" t="str">
            <v>N/A</v>
          </cell>
          <cell r="BC37" t="str">
            <v>N/A</v>
          </cell>
          <cell r="BD37" t="str">
            <v>N/A</v>
          </cell>
          <cell r="BE37" t="str">
            <v>N/A</v>
          </cell>
          <cell r="BF37" t="str">
            <v>N/A</v>
          </cell>
          <cell r="BG37" t="str">
            <v>N/A</v>
          </cell>
          <cell r="BH37" t="str">
            <v>N/A</v>
          </cell>
          <cell r="BI37" t="str">
            <v>N/A</v>
          </cell>
          <cell r="BJ37" t="str">
            <v>N/A</v>
          </cell>
          <cell r="BK37" t="str">
            <v>N/A</v>
          </cell>
          <cell r="BL37" t="str">
            <v>N/A</v>
          </cell>
          <cell r="BM37" t="str">
            <v>N/A</v>
          </cell>
          <cell r="BN37" t="str">
            <v>N/A</v>
          </cell>
          <cell r="BO37" t="str">
            <v>N/A</v>
          </cell>
          <cell r="BP37" t="str">
            <v>N/A</v>
          </cell>
          <cell r="BQ37" t="str">
            <v>N/A</v>
          </cell>
          <cell r="BR37" t="str">
            <v>N/A</v>
          </cell>
          <cell r="BS37" t="str">
            <v>N/A</v>
          </cell>
          <cell r="BT37" t="str">
            <v>N/A</v>
          </cell>
          <cell r="BU37" t="str">
            <v>N/A</v>
          </cell>
          <cell r="BV37" t="str">
            <v>N/A</v>
          </cell>
          <cell r="BW37" t="str">
            <v>N/A</v>
          </cell>
          <cell r="BX37" t="str">
            <v>N/A</v>
          </cell>
          <cell r="BY37" t="str">
            <v>N/A</v>
          </cell>
          <cell r="BZ37" t="str">
            <v>N/A</v>
          </cell>
          <cell r="CA37" t="str">
            <v>N/A</v>
          </cell>
          <cell r="CB37" t="str">
            <v>N/A</v>
          </cell>
          <cell r="CC37" t="str">
            <v>N/A</v>
          </cell>
          <cell r="CD37" t="str">
            <v>N/A</v>
          </cell>
          <cell r="CE37" t="str">
            <v>N/A</v>
          </cell>
          <cell r="CF37" t="str">
            <v>N/A</v>
          </cell>
          <cell r="CG37" t="str">
            <v>N/A</v>
          </cell>
          <cell r="CH37" t="str">
            <v>N/A</v>
          </cell>
          <cell r="CI37" t="str">
            <v>N/A</v>
          </cell>
          <cell r="CJ37" t="str">
            <v>N/A</v>
          </cell>
          <cell r="CK37" t="str">
            <v>N/A</v>
          </cell>
        </row>
        <row r="38">
          <cell r="B38" t="str">
            <v>DTS00482</v>
          </cell>
          <cell r="C38" t="str">
            <v>3.13</v>
          </cell>
          <cell r="D38" t="str">
            <v xml:space="preserve">        Contrast Enhancer</v>
          </cell>
          <cell r="E38" t="str">
            <v>* Flat  UHD 모델에 적용하는 Contrast Enhancer 기능   (화면의 물체의 Edge를 추출하여 명암비를 주는 기능)</v>
          </cell>
          <cell r="F38" t="str">
            <v>Y</v>
          </cell>
          <cell r="G38" t="str">
            <v>회로</v>
          </cell>
          <cell r="H38" t="str">
            <v/>
          </cell>
          <cell r="I38" t="str">
            <v>SELECT</v>
          </cell>
          <cell r="J38" t="str">
            <v>Yes</v>
          </cell>
          <cell r="K38" t="str">
            <v>Yes</v>
          </cell>
          <cell r="L38" t="str">
            <v>Yes</v>
          </cell>
          <cell r="M38" t="str">
            <v>Yes</v>
          </cell>
          <cell r="N38" t="str">
            <v>Yes</v>
          </cell>
          <cell r="O38" t="str">
            <v>Yes</v>
          </cell>
          <cell r="P38" t="str">
            <v>Yes</v>
          </cell>
          <cell r="Q38" t="str">
            <v>Yes</v>
          </cell>
          <cell r="R38" t="str">
            <v>Yes</v>
          </cell>
          <cell r="S38" t="str">
            <v>Yes</v>
          </cell>
          <cell r="T38" t="str">
            <v>Yes</v>
          </cell>
          <cell r="U38" t="str">
            <v>Yes</v>
          </cell>
          <cell r="V38" t="str">
            <v>Yes</v>
          </cell>
          <cell r="W38" t="str">
            <v>Yes</v>
          </cell>
          <cell r="X38" t="str">
            <v>Yes</v>
          </cell>
          <cell r="Y38" t="str">
            <v>Yes</v>
          </cell>
          <cell r="Z38" t="str">
            <v>Yes</v>
          </cell>
          <cell r="AA38" t="str">
            <v>Yes</v>
          </cell>
          <cell r="AB38" t="str">
            <v>Yes</v>
          </cell>
          <cell r="AC38" t="str">
            <v>Yes</v>
          </cell>
          <cell r="AD38" t="str">
            <v>Yes</v>
          </cell>
          <cell r="AE38" t="str">
            <v>Yes</v>
          </cell>
          <cell r="AF38" t="str">
            <v>Yes</v>
          </cell>
          <cell r="AG38" t="str">
            <v>Yes</v>
          </cell>
          <cell r="AH38" t="str">
            <v>Yes</v>
          </cell>
          <cell r="AI38" t="str">
            <v>Yes</v>
          </cell>
          <cell r="AJ38" t="str">
            <v>Yes</v>
          </cell>
          <cell r="AK38" t="str">
            <v>Yes</v>
          </cell>
          <cell r="AL38" t="str">
            <v>Yes</v>
          </cell>
          <cell r="AM38" t="str">
            <v>Yes</v>
          </cell>
          <cell r="AN38" t="str">
            <v>Yes</v>
          </cell>
          <cell r="AO38" t="str">
            <v>Yes</v>
          </cell>
          <cell r="AP38" t="str">
            <v>Yes</v>
          </cell>
          <cell r="AQ38" t="str">
            <v>Yes</v>
          </cell>
          <cell r="AR38" t="str">
            <v>Yes</v>
          </cell>
          <cell r="AS38" t="str">
            <v>Yes</v>
          </cell>
          <cell r="AT38" t="str">
            <v>Yes</v>
          </cell>
          <cell r="AU38" t="str">
            <v>Yes</v>
          </cell>
          <cell r="AV38" t="str">
            <v>Yes</v>
          </cell>
          <cell r="AW38" t="str">
            <v>Yes</v>
          </cell>
          <cell r="AX38" t="str">
            <v>Yes</v>
          </cell>
          <cell r="AY38" t="str">
            <v>Yes</v>
          </cell>
          <cell r="AZ38" t="str">
            <v>Yes</v>
          </cell>
          <cell r="BA38" t="str">
            <v>Yes</v>
          </cell>
          <cell r="BB38" t="str">
            <v>Yes</v>
          </cell>
          <cell r="BC38" t="str">
            <v>Yes</v>
          </cell>
          <cell r="BD38" t="str">
            <v>Yes</v>
          </cell>
          <cell r="BE38" t="str">
            <v>Yes</v>
          </cell>
          <cell r="BF38" t="str">
            <v>Yes</v>
          </cell>
          <cell r="BG38" t="str">
            <v>Yes</v>
          </cell>
          <cell r="BH38" t="str">
            <v>Yes</v>
          </cell>
          <cell r="BI38" t="str">
            <v>Yes</v>
          </cell>
          <cell r="BJ38" t="str">
            <v>Yes</v>
          </cell>
          <cell r="BK38" t="str">
            <v>Yes</v>
          </cell>
          <cell r="BL38" t="str">
            <v>Yes</v>
          </cell>
          <cell r="BM38" t="str">
            <v>Yes</v>
          </cell>
          <cell r="BN38" t="str">
            <v>Yes</v>
          </cell>
          <cell r="BO38" t="str">
            <v>Yes</v>
          </cell>
          <cell r="BP38" t="str">
            <v>Yes</v>
          </cell>
          <cell r="BQ38" t="str">
            <v>Yes</v>
          </cell>
          <cell r="BR38" t="str">
            <v>Yes</v>
          </cell>
          <cell r="BS38" t="str">
            <v>Yes</v>
          </cell>
          <cell r="BT38" t="str">
            <v>Yes</v>
          </cell>
          <cell r="BU38" t="str">
            <v>Yes</v>
          </cell>
          <cell r="BV38" t="str">
            <v>Yes</v>
          </cell>
          <cell r="BW38" t="str">
            <v>Yes</v>
          </cell>
          <cell r="BX38" t="str">
            <v>Yes</v>
          </cell>
          <cell r="BY38" t="str">
            <v>Yes</v>
          </cell>
          <cell r="BZ38" t="str">
            <v>Yes</v>
          </cell>
          <cell r="CA38" t="str">
            <v>Yes</v>
          </cell>
          <cell r="CB38" t="str">
            <v>Yes</v>
          </cell>
          <cell r="CC38" t="str">
            <v>Yes</v>
          </cell>
          <cell r="CD38" t="str">
            <v>Yes</v>
          </cell>
          <cell r="CE38" t="str">
            <v>Yes</v>
          </cell>
          <cell r="CF38" t="str">
            <v>Yes</v>
          </cell>
          <cell r="CG38" t="str">
            <v>Yes</v>
          </cell>
          <cell r="CH38" t="str">
            <v>Yes</v>
          </cell>
          <cell r="CI38" t="str">
            <v>Yes</v>
          </cell>
          <cell r="CJ38" t="str">
            <v>Yes</v>
          </cell>
          <cell r="CK38" t="str">
            <v>Yes</v>
          </cell>
        </row>
        <row r="39">
          <cell r="B39" t="str">
            <v>DTS00022</v>
          </cell>
          <cell r="C39" t="str">
            <v>3.14</v>
          </cell>
          <cell r="D39" t="str">
            <v xml:space="preserve">        Auto Motion Plus</v>
          </cell>
          <cell r="E39" t="str">
            <v>* 원본 영상의 Frame 사이에 추가적으로 새로운 이미지를 삽입하여 잔상없이 또렷한 화면 구현</v>
          </cell>
          <cell r="F39" t="str">
            <v>Y</v>
          </cell>
          <cell r="G39" t="str">
            <v>회로</v>
          </cell>
          <cell r="H39" t="str">
            <v/>
          </cell>
          <cell r="I39" t="str">
            <v>SELECT</v>
          </cell>
          <cell r="J39" t="str">
            <v>Yes</v>
          </cell>
          <cell r="K39" t="str">
            <v>Yes</v>
          </cell>
          <cell r="L39" t="str">
            <v>Yes</v>
          </cell>
          <cell r="M39" t="str">
            <v>Yes</v>
          </cell>
          <cell r="N39" t="str">
            <v>Yes</v>
          </cell>
          <cell r="O39" t="str">
            <v>Yes</v>
          </cell>
          <cell r="P39" t="str">
            <v>Yes</v>
          </cell>
          <cell r="Q39" t="str">
            <v>Yes</v>
          </cell>
          <cell r="R39" t="str">
            <v>Yes</v>
          </cell>
          <cell r="S39" t="str">
            <v>Yes</v>
          </cell>
          <cell r="T39" t="str">
            <v>Yes</v>
          </cell>
          <cell r="U39" t="str">
            <v>Yes</v>
          </cell>
          <cell r="V39" t="str">
            <v>Yes</v>
          </cell>
          <cell r="W39" t="str">
            <v>Yes</v>
          </cell>
          <cell r="X39" t="str">
            <v>Yes</v>
          </cell>
          <cell r="Y39" t="str">
            <v>Yes</v>
          </cell>
          <cell r="Z39" t="str">
            <v>Yes</v>
          </cell>
          <cell r="AA39" t="str">
            <v>Yes</v>
          </cell>
          <cell r="AB39" t="str">
            <v>Yes</v>
          </cell>
          <cell r="AC39" t="str">
            <v>Yes</v>
          </cell>
          <cell r="AD39" t="str">
            <v>Yes</v>
          </cell>
          <cell r="AE39" t="str">
            <v>Yes</v>
          </cell>
          <cell r="AF39" t="str">
            <v>Yes</v>
          </cell>
          <cell r="AG39" t="str">
            <v>Yes</v>
          </cell>
          <cell r="AH39" t="str">
            <v>Yes</v>
          </cell>
          <cell r="AI39" t="str">
            <v>Yes</v>
          </cell>
          <cell r="AJ39" t="str">
            <v>Yes</v>
          </cell>
          <cell r="AK39" t="str">
            <v>Yes</v>
          </cell>
          <cell r="AL39" t="str">
            <v>Yes</v>
          </cell>
          <cell r="AM39" t="str">
            <v>Yes</v>
          </cell>
          <cell r="AN39" t="str">
            <v>Yes</v>
          </cell>
          <cell r="AO39" t="str">
            <v>Yes</v>
          </cell>
          <cell r="AP39" t="str">
            <v>Yes</v>
          </cell>
          <cell r="AQ39" t="str">
            <v>Yes</v>
          </cell>
          <cell r="AR39" t="str">
            <v>Yes</v>
          </cell>
          <cell r="AS39" t="str">
            <v>Yes</v>
          </cell>
          <cell r="AT39" t="str">
            <v>Yes</v>
          </cell>
          <cell r="AU39" t="str">
            <v>Yes</v>
          </cell>
          <cell r="AV39" t="str">
            <v>Yes</v>
          </cell>
          <cell r="AW39" t="str">
            <v>Yes</v>
          </cell>
          <cell r="AX39" t="str">
            <v>Yes</v>
          </cell>
          <cell r="AY39" t="str">
            <v>Yes</v>
          </cell>
          <cell r="AZ39" t="str">
            <v>Yes</v>
          </cell>
          <cell r="BA39" t="str">
            <v>Yes</v>
          </cell>
          <cell r="BB39" t="str">
            <v>Yes</v>
          </cell>
          <cell r="BC39" t="str">
            <v>Yes</v>
          </cell>
          <cell r="BD39" t="str">
            <v>Yes</v>
          </cell>
          <cell r="BE39" t="str">
            <v>Yes</v>
          </cell>
          <cell r="BF39" t="str">
            <v>Yes</v>
          </cell>
          <cell r="BG39" t="str">
            <v>Yes</v>
          </cell>
          <cell r="BH39" t="str">
            <v>Yes</v>
          </cell>
          <cell r="BI39" t="str">
            <v>Yes</v>
          </cell>
          <cell r="BJ39" t="str">
            <v>Yes</v>
          </cell>
          <cell r="BK39" t="str">
            <v>Yes</v>
          </cell>
          <cell r="BL39" t="str">
            <v>Yes</v>
          </cell>
          <cell r="BM39" t="str">
            <v>Yes</v>
          </cell>
          <cell r="BN39" t="str">
            <v>Yes</v>
          </cell>
          <cell r="BO39" t="str">
            <v>Yes</v>
          </cell>
          <cell r="BP39" t="str">
            <v>Yes</v>
          </cell>
          <cell r="BQ39" t="str">
            <v>Yes</v>
          </cell>
          <cell r="BR39" t="str">
            <v>Yes</v>
          </cell>
          <cell r="BS39" t="str">
            <v>Yes</v>
          </cell>
          <cell r="BT39" t="str">
            <v>Yes</v>
          </cell>
          <cell r="BU39" t="str">
            <v>Yes</v>
          </cell>
          <cell r="BV39" t="str">
            <v>Yes</v>
          </cell>
          <cell r="BW39" t="str">
            <v>Yes</v>
          </cell>
          <cell r="BX39" t="str">
            <v>Yes</v>
          </cell>
          <cell r="BY39" t="str">
            <v>Yes</v>
          </cell>
          <cell r="BZ39" t="str">
            <v>Yes</v>
          </cell>
          <cell r="CA39" t="str">
            <v>Yes</v>
          </cell>
          <cell r="CB39" t="str">
            <v>Yes</v>
          </cell>
          <cell r="CC39" t="str">
            <v>Yes</v>
          </cell>
          <cell r="CD39" t="str">
            <v>Yes</v>
          </cell>
          <cell r="CE39" t="str">
            <v>Yes</v>
          </cell>
          <cell r="CF39" t="str">
            <v>Yes</v>
          </cell>
          <cell r="CG39" t="str">
            <v>Yes</v>
          </cell>
          <cell r="CH39" t="str">
            <v>Yes</v>
          </cell>
          <cell r="CI39" t="str">
            <v>Yes</v>
          </cell>
          <cell r="CJ39" t="str">
            <v>Yes</v>
          </cell>
          <cell r="CK39" t="str">
            <v>Yes</v>
          </cell>
        </row>
        <row r="40">
          <cell r="B40" t="str">
            <v>DTS00747</v>
          </cell>
          <cell r="C40" t="str">
            <v>3.15</v>
          </cell>
          <cell r="D40" t="str">
            <v xml:space="preserve">        LED Clear Motion</v>
          </cell>
          <cell r="E40" t="str">
            <v>* LED 백라이트를 조절하여 움직이는 영상을 보다 선명하게 표시</v>
          </cell>
          <cell r="F40" t="str">
            <v>Y</v>
          </cell>
          <cell r="G40" t="str">
            <v>회로</v>
          </cell>
          <cell r="H40" t="str">
            <v/>
          </cell>
          <cell r="I40" t="str">
            <v>SELECT</v>
          </cell>
          <cell r="J40" t="str">
            <v>N/A</v>
          </cell>
          <cell r="K40" t="str">
            <v>N/A</v>
          </cell>
          <cell r="L40" t="str">
            <v>Yes</v>
          </cell>
          <cell r="M40" t="str">
            <v>Yes</v>
          </cell>
          <cell r="N40" t="str">
            <v>Yes</v>
          </cell>
          <cell r="O40" t="str">
            <v>Yes</v>
          </cell>
          <cell r="P40" t="str">
            <v>Yes</v>
          </cell>
          <cell r="Q40" t="str">
            <v>Yes</v>
          </cell>
          <cell r="R40" t="str">
            <v>Yes</v>
          </cell>
          <cell r="S40" t="str">
            <v>Yes</v>
          </cell>
          <cell r="T40" t="str">
            <v>Yes</v>
          </cell>
          <cell r="U40" t="str">
            <v>Yes</v>
          </cell>
          <cell r="V40" t="str">
            <v>Yes</v>
          </cell>
          <cell r="W40" t="str">
            <v>Yes</v>
          </cell>
          <cell r="X40" t="str">
            <v>Yes</v>
          </cell>
          <cell r="Y40" t="str">
            <v>Yes</v>
          </cell>
          <cell r="Z40" t="str">
            <v>Yes</v>
          </cell>
          <cell r="AA40" t="str">
            <v>Yes</v>
          </cell>
          <cell r="AB40" t="str">
            <v>Yes</v>
          </cell>
          <cell r="AC40" t="str">
            <v>Yes</v>
          </cell>
          <cell r="AD40" t="str">
            <v>Yes</v>
          </cell>
          <cell r="AE40" t="str">
            <v>Yes</v>
          </cell>
          <cell r="AF40" t="str">
            <v>Yes</v>
          </cell>
          <cell r="AG40" t="str">
            <v>Yes</v>
          </cell>
          <cell r="AH40" t="str">
            <v>Yes</v>
          </cell>
          <cell r="AI40" t="str">
            <v>Yes</v>
          </cell>
          <cell r="AJ40" t="str">
            <v>Yes</v>
          </cell>
          <cell r="AK40" t="str">
            <v>Yes</v>
          </cell>
          <cell r="AL40" t="str">
            <v>Yes</v>
          </cell>
          <cell r="AM40" t="str">
            <v>Yes</v>
          </cell>
          <cell r="AN40" t="str">
            <v>Yes</v>
          </cell>
          <cell r="AO40" t="str">
            <v>Yes</v>
          </cell>
          <cell r="AP40" t="str">
            <v>Yes</v>
          </cell>
          <cell r="AQ40" t="str">
            <v>Yes</v>
          </cell>
          <cell r="AR40" t="str">
            <v>Yes</v>
          </cell>
          <cell r="AS40" t="str">
            <v>Yes</v>
          </cell>
          <cell r="AT40" t="str">
            <v>Yes</v>
          </cell>
          <cell r="AU40" t="str">
            <v>Yes</v>
          </cell>
          <cell r="AV40" t="str">
            <v>Yes</v>
          </cell>
          <cell r="AW40" t="str">
            <v>Yes</v>
          </cell>
          <cell r="AX40" t="str">
            <v>Yes</v>
          </cell>
          <cell r="AY40" t="str">
            <v>Yes</v>
          </cell>
          <cell r="AZ40" t="str">
            <v>Yes</v>
          </cell>
          <cell r="BA40" t="str">
            <v>Yes</v>
          </cell>
          <cell r="BB40" t="str">
            <v>Yes</v>
          </cell>
          <cell r="BC40" t="str">
            <v>Yes</v>
          </cell>
          <cell r="BD40" t="str">
            <v>Yes</v>
          </cell>
          <cell r="BE40" t="str">
            <v>Yes</v>
          </cell>
          <cell r="BF40" t="str">
            <v>Yes</v>
          </cell>
          <cell r="BG40" t="str">
            <v>Yes</v>
          </cell>
          <cell r="BH40" t="str">
            <v>Yes</v>
          </cell>
          <cell r="BI40" t="str">
            <v>Yes</v>
          </cell>
          <cell r="BJ40" t="str">
            <v>Yes</v>
          </cell>
          <cell r="BK40" t="str">
            <v>Yes</v>
          </cell>
          <cell r="BL40" t="str">
            <v>Yes</v>
          </cell>
          <cell r="BM40" t="str">
            <v>Yes</v>
          </cell>
          <cell r="BN40" t="str">
            <v>Yes</v>
          </cell>
          <cell r="BO40" t="str">
            <v>Yes</v>
          </cell>
          <cell r="BP40" t="str">
            <v>Yes</v>
          </cell>
          <cell r="BQ40" t="str">
            <v>Yes</v>
          </cell>
          <cell r="BR40" t="str">
            <v>Yes</v>
          </cell>
          <cell r="BS40" t="str">
            <v>Yes</v>
          </cell>
          <cell r="BT40" t="str">
            <v>Yes</v>
          </cell>
          <cell r="BU40" t="str">
            <v>Yes</v>
          </cell>
          <cell r="BV40" t="str">
            <v>Yes</v>
          </cell>
          <cell r="BW40" t="str">
            <v>Yes</v>
          </cell>
          <cell r="BX40" t="str">
            <v>Yes</v>
          </cell>
          <cell r="BY40" t="str">
            <v>Yes</v>
          </cell>
          <cell r="BZ40" t="str">
            <v>Yes</v>
          </cell>
          <cell r="CA40" t="str">
            <v>Yes</v>
          </cell>
          <cell r="CB40" t="str">
            <v>Yes</v>
          </cell>
          <cell r="CC40" t="str">
            <v>Yes</v>
          </cell>
          <cell r="CD40" t="str">
            <v>Yes</v>
          </cell>
          <cell r="CE40" t="str">
            <v>Yes</v>
          </cell>
          <cell r="CF40" t="str">
            <v>Yes</v>
          </cell>
          <cell r="CG40" t="str">
            <v>Yes</v>
          </cell>
          <cell r="CH40" t="str">
            <v>Yes</v>
          </cell>
          <cell r="CI40" t="str">
            <v>Yes</v>
          </cell>
          <cell r="CJ40" t="str">
            <v>Yes</v>
          </cell>
          <cell r="CK40" t="str">
            <v>Yes</v>
          </cell>
        </row>
        <row r="41">
          <cell r="B41" t="str">
            <v>DTS00837</v>
          </cell>
          <cell r="C41" t="str">
            <v>3.16</v>
          </cell>
          <cell r="D41" t="str">
            <v xml:space="preserve">        Motion Technology</v>
          </cell>
          <cell r="E41" t="str">
            <v/>
          </cell>
          <cell r="F41" t="str">
            <v>Y</v>
          </cell>
          <cell r="G41" t="str">
            <v>회로</v>
          </cell>
          <cell r="H41" t="str">
            <v/>
          </cell>
          <cell r="I41" t="str">
            <v>SELECT</v>
          </cell>
          <cell r="J41" t="str">
            <v>Motion Xcelerator Turbo+</v>
          </cell>
          <cell r="K41" t="str">
            <v>Motion Xcelerator Turbo+</v>
          </cell>
          <cell r="L41" t="str">
            <v>Motion Xcelerator Turbo+</v>
          </cell>
          <cell r="M41" t="str">
            <v>Motion Xcelerator Turbo+</v>
          </cell>
          <cell r="N41" t="str">
            <v>Motion Xcelerator Turbo+</v>
          </cell>
          <cell r="O41" t="str">
            <v>Motion Xcelerator Turbo+</v>
          </cell>
          <cell r="P41" t="str">
            <v>Motion Xcelerator Turbo+</v>
          </cell>
          <cell r="Q41" t="str">
            <v>Motion Xcelerator Turbo+</v>
          </cell>
          <cell r="R41" t="str">
            <v>Motion Xcelerator Turbo</v>
          </cell>
          <cell r="S41" t="str">
            <v>Motion Xcelerator Turbo</v>
          </cell>
          <cell r="T41" t="str">
            <v>Motion Xcelerator Turbo</v>
          </cell>
          <cell r="U41" t="str">
            <v>N/A</v>
          </cell>
          <cell r="V41" t="str">
            <v>N/A</v>
          </cell>
          <cell r="W41" t="str">
            <v>N/A</v>
          </cell>
          <cell r="X41" t="str">
            <v>N/A</v>
          </cell>
          <cell r="Y41" t="str">
            <v>Motion Xcelerator Turbo+</v>
          </cell>
          <cell r="Z41" t="str">
            <v>Motion Xcelerator Turbo+</v>
          </cell>
          <cell r="AA41" t="str">
            <v>Motion Xcelerator Turbo+</v>
          </cell>
          <cell r="AB41" t="str">
            <v>Motion Xcelerator Turbo+</v>
          </cell>
          <cell r="AC41" t="str">
            <v>Motion Xcelerator Turbo+</v>
          </cell>
          <cell r="AD41" t="str">
            <v>Motion Xcelerator Turbo+</v>
          </cell>
          <cell r="AE41" t="str">
            <v>Motion Xcelerator Turbo+</v>
          </cell>
          <cell r="AF41" t="str">
            <v>Motion Xcelerator Turbo+</v>
          </cell>
          <cell r="AG41" t="str">
            <v>Motion Xcelerator Turbo+</v>
          </cell>
          <cell r="AH41" t="str">
            <v>Motion Xcelerator Turbo+</v>
          </cell>
          <cell r="AI41" t="str">
            <v>Motion Xcelerator Turbo+</v>
          </cell>
          <cell r="AJ41" t="str">
            <v>Motion Xcelerator Turbo+</v>
          </cell>
          <cell r="AK41" t="str">
            <v>Motion Xcelerator Turbo+</v>
          </cell>
          <cell r="AL41" t="str">
            <v>Motion Xcelerator Turbo+</v>
          </cell>
          <cell r="AM41" t="str">
            <v>Motion Xcelerator Turbo+</v>
          </cell>
          <cell r="AN41" t="str">
            <v>Motion Xcelerator Turbo+</v>
          </cell>
          <cell r="AO41" t="str">
            <v>Motion Xcelerator Turbo+</v>
          </cell>
          <cell r="AP41" t="str">
            <v>Motion Xcelerator</v>
          </cell>
          <cell r="AQ41" t="str">
            <v>Motion Xcelerator Turbo+</v>
          </cell>
          <cell r="AR41" t="str">
            <v>Motion Xcelerator Turbo+</v>
          </cell>
          <cell r="AS41" t="str">
            <v>Motion Xcelerator Turbo+</v>
          </cell>
          <cell r="AT41" t="str">
            <v>Motion Xcelerator Turbo+</v>
          </cell>
          <cell r="AU41" t="str">
            <v>Motion Xcelerator Turbo+</v>
          </cell>
          <cell r="AV41" t="str">
            <v>Motion Xcelerator Turbo+</v>
          </cell>
          <cell r="AW41" t="str">
            <v>Motion Xcelerator Turbo+</v>
          </cell>
          <cell r="AX41" t="str">
            <v>Motion Xcelerator</v>
          </cell>
          <cell r="AY41" t="str">
            <v>Motion Xcelerator</v>
          </cell>
          <cell r="AZ41" t="str">
            <v>Motion Xcelerator</v>
          </cell>
          <cell r="BA41" t="str">
            <v>Motion Xcelerator</v>
          </cell>
          <cell r="BB41" t="str">
            <v>Motion Xcelerator</v>
          </cell>
          <cell r="BC41" t="str">
            <v>Motion Xcelerator</v>
          </cell>
          <cell r="BD41" t="str">
            <v>Motion Xcelerator</v>
          </cell>
          <cell r="BE41" t="str">
            <v>Motion Xcelerator</v>
          </cell>
          <cell r="BF41" t="str">
            <v>Motion Xcelerator</v>
          </cell>
          <cell r="BG41" t="str">
            <v>Motion Xcelerator</v>
          </cell>
          <cell r="BH41" t="str">
            <v>Motion Xcelerator</v>
          </cell>
          <cell r="BI41" t="str">
            <v>Motion Xcelerator</v>
          </cell>
          <cell r="BJ41" t="str">
            <v>N/A</v>
          </cell>
          <cell r="BK41" t="str">
            <v>N/A</v>
          </cell>
          <cell r="BL41" t="str">
            <v>N/A</v>
          </cell>
          <cell r="BM41" t="str">
            <v>N/A</v>
          </cell>
          <cell r="BN41" t="str">
            <v>N/A</v>
          </cell>
          <cell r="BO41" t="str">
            <v>Motion Xcelerator Turbo</v>
          </cell>
          <cell r="BP41" t="str">
            <v>Motion Xcelerator Turbo</v>
          </cell>
          <cell r="BQ41" t="str">
            <v>Motion Xcelerator Turbo</v>
          </cell>
          <cell r="BR41" t="str">
            <v>Motion Xcelerator Turbo</v>
          </cell>
          <cell r="BS41" t="str">
            <v>Motion Xcelerator Turbo</v>
          </cell>
          <cell r="BT41" t="str">
            <v>Motion Xcelerator Turbo</v>
          </cell>
          <cell r="BU41" t="str">
            <v>Motion Xcelerator Turbo</v>
          </cell>
          <cell r="BV41" t="str">
            <v>Motion Xcelerator</v>
          </cell>
          <cell r="BW41" t="str">
            <v>Motion Xcelerator</v>
          </cell>
          <cell r="BX41" t="str">
            <v>Motion Xcelerator</v>
          </cell>
          <cell r="BY41" t="str">
            <v>Motion Xcelerator</v>
          </cell>
          <cell r="BZ41" t="str">
            <v>Motion Xcelerator</v>
          </cell>
          <cell r="CA41" t="str">
            <v>Motion Xcelerator</v>
          </cell>
          <cell r="CB41" t="str">
            <v>Motion Xcelerator</v>
          </cell>
          <cell r="CC41" t="str">
            <v>Motion Xcelerator</v>
          </cell>
          <cell r="CD41" t="str">
            <v>Motion Xcelerator</v>
          </cell>
          <cell r="CE41" t="str">
            <v>Motion Xcelerator</v>
          </cell>
          <cell r="CF41" t="str">
            <v>Motion Xcelerator</v>
          </cell>
          <cell r="CG41" t="str">
            <v>Motion Xcelerator</v>
          </cell>
          <cell r="CH41" t="str">
            <v>Motion Xcelerator</v>
          </cell>
          <cell r="CI41" t="str">
            <v>Motion Xcelerator</v>
          </cell>
          <cell r="CJ41" t="str">
            <v>Motion Xcelerator</v>
          </cell>
          <cell r="CK41" t="str">
            <v>Motion Xcelerator</v>
          </cell>
        </row>
        <row r="42">
          <cell r="B42" t="str">
            <v>DTS00792</v>
          </cell>
          <cell r="C42" t="str">
            <v>3.17</v>
          </cell>
          <cell r="D42" t="str">
            <v xml:space="preserve">        Dynamic Refresh Technology</v>
          </cell>
          <cell r="E42" t="str">
            <v>* Dual line Gating을 사용하여 Refersh Rate 확장</v>
          </cell>
          <cell r="F42" t="str">
            <v>Y</v>
          </cell>
          <cell r="G42" t="str">
            <v>회로</v>
          </cell>
          <cell r="H42" t="str">
            <v/>
          </cell>
          <cell r="I42" t="str">
            <v>SELECT</v>
          </cell>
          <cell r="J42" t="str">
            <v/>
          </cell>
          <cell r="K42" t="str">
            <v/>
          </cell>
          <cell r="L42" t="str">
            <v>N/A</v>
          </cell>
          <cell r="M42" t="str">
            <v>N/A</v>
          </cell>
          <cell r="N42" t="str">
            <v>N/A</v>
          </cell>
          <cell r="O42" t="str">
            <v>N/A</v>
          </cell>
          <cell r="P42" t="str">
            <v>N/A</v>
          </cell>
          <cell r="Q42" t="str">
            <v>N/A</v>
          </cell>
          <cell r="R42" t="str">
            <v>Yes</v>
          </cell>
          <cell r="S42" t="str">
            <v>Yes</v>
          </cell>
          <cell r="T42" t="str">
            <v>Yes</v>
          </cell>
          <cell r="U42" t="str">
            <v>N/A</v>
          </cell>
          <cell r="V42" t="str">
            <v>N/A</v>
          </cell>
          <cell r="W42" t="str">
            <v>N/A</v>
          </cell>
          <cell r="X42" t="str">
            <v>N/A</v>
          </cell>
          <cell r="Y42" t="str">
            <v>N/A</v>
          </cell>
          <cell r="Z42" t="str">
            <v>N/A</v>
          </cell>
          <cell r="AA42" t="str">
            <v>N/A</v>
          </cell>
          <cell r="AB42" t="str">
            <v>N/A</v>
          </cell>
          <cell r="AC42" t="str">
            <v>N/A</v>
          </cell>
          <cell r="AD42" t="str">
            <v>N/A</v>
          </cell>
          <cell r="AE42" t="str">
            <v>N/A</v>
          </cell>
          <cell r="AF42" t="str">
            <v>N/A</v>
          </cell>
          <cell r="AG42" t="str">
            <v>N/A</v>
          </cell>
          <cell r="AH42" t="str">
            <v>N/A</v>
          </cell>
          <cell r="AI42" t="str">
            <v>N/A</v>
          </cell>
          <cell r="AJ42" t="str">
            <v>N/A</v>
          </cell>
          <cell r="AK42" t="str">
            <v>N/A</v>
          </cell>
          <cell r="AL42" t="str">
            <v>N/A</v>
          </cell>
          <cell r="AM42" t="str">
            <v>N/A</v>
          </cell>
          <cell r="AN42" t="str">
            <v>N/A</v>
          </cell>
          <cell r="AO42" t="str">
            <v>N/A</v>
          </cell>
          <cell r="AP42" t="str">
            <v>N/A</v>
          </cell>
          <cell r="AQ42" t="str">
            <v>N/A</v>
          </cell>
          <cell r="AR42" t="str">
            <v>N/A</v>
          </cell>
          <cell r="AS42" t="str">
            <v>N/A</v>
          </cell>
          <cell r="AT42" t="str">
            <v>N/A</v>
          </cell>
          <cell r="AU42" t="str">
            <v>N/A</v>
          </cell>
          <cell r="AV42" t="str">
            <v>N/A</v>
          </cell>
          <cell r="AW42" t="str">
            <v>N/A</v>
          </cell>
          <cell r="AX42" t="str">
            <v>N/A</v>
          </cell>
          <cell r="AY42" t="str">
            <v>N/A</v>
          </cell>
          <cell r="AZ42" t="str">
            <v>N/A</v>
          </cell>
          <cell r="BA42" t="str">
            <v>N/A</v>
          </cell>
          <cell r="BB42" t="str">
            <v>N/A</v>
          </cell>
          <cell r="BC42" t="str">
            <v>N/A</v>
          </cell>
          <cell r="BD42" t="str">
            <v>N/A</v>
          </cell>
          <cell r="BE42" t="str">
            <v>N/A</v>
          </cell>
          <cell r="BF42" t="str">
            <v>N/A</v>
          </cell>
          <cell r="BG42" t="str">
            <v>N/A</v>
          </cell>
          <cell r="BH42" t="str">
            <v>N/A</v>
          </cell>
          <cell r="BI42" t="str">
            <v>N/A</v>
          </cell>
          <cell r="BJ42" t="str">
            <v>N/A</v>
          </cell>
          <cell r="BK42" t="str">
            <v>N/A</v>
          </cell>
          <cell r="BL42" t="str">
            <v>N/A</v>
          </cell>
          <cell r="BM42" t="str">
            <v>N/A</v>
          </cell>
          <cell r="BN42" t="str">
            <v>N/A</v>
          </cell>
          <cell r="BO42" t="str">
            <v>Yes</v>
          </cell>
          <cell r="BP42" t="str">
            <v>Yes</v>
          </cell>
          <cell r="BQ42" t="str">
            <v>Yes</v>
          </cell>
          <cell r="BR42" t="str">
            <v>Yes</v>
          </cell>
          <cell r="BS42" t="str">
            <v>Yes</v>
          </cell>
          <cell r="BT42" t="str">
            <v>Yes</v>
          </cell>
          <cell r="BU42" t="str">
            <v>Yes</v>
          </cell>
          <cell r="BV42" t="str">
            <v>N/A</v>
          </cell>
          <cell r="BW42" t="str">
            <v>N/A</v>
          </cell>
          <cell r="BX42" t="str">
            <v>N/A</v>
          </cell>
          <cell r="BY42" t="str">
            <v>N/A</v>
          </cell>
          <cell r="BZ42" t="str">
            <v>N/A</v>
          </cell>
          <cell r="CA42" t="str">
            <v>N/A</v>
          </cell>
          <cell r="CB42" t="str">
            <v>N/A</v>
          </cell>
          <cell r="CC42" t="str">
            <v>N/A</v>
          </cell>
          <cell r="CD42" t="str">
            <v>N/A</v>
          </cell>
          <cell r="CE42" t="str">
            <v>N/A</v>
          </cell>
          <cell r="CF42" t="str">
            <v>N/A</v>
          </cell>
          <cell r="CG42" t="str">
            <v>N/A</v>
          </cell>
          <cell r="CH42" t="str">
            <v>N/A</v>
          </cell>
          <cell r="CI42" t="str">
            <v>N/A</v>
          </cell>
          <cell r="CJ42" t="str">
            <v>N/A</v>
          </cell>
          <cell r="CK42" t="str">
            <v>N/A</v>
          </cell>
        </row>
        <row r="43">
          <cell r="B43" t="str">
            <v>DTS00023</v>
          </cell>
          <cell r="C43" t="str">
            <v>3.18</v>
          </cell>
          <cell r="D43" t="str">
            <v xml:space="preserve">        Film Mode</v>
          </cell>
          <cell r="E43" t="str">
            <v>* 24p 입력 영상 처리 지원 여부 (Menu 기능)</v>
          </cell>
          <cell r="F43" t="str">
            <v>Y</v>
          </cell>
          <cell r="G43" t="str">
            <v>회로</v>
          </cell>
          <cell r="H43" t="str">
            <v/>
          </cell>
          <cell r="I43" t="str">
            <v>SELECT</v>
          </cell>
          <cell r="J43" t="str">
            <v>Yes</v>
          </cell>
          <cell r="K43" t="str">
            <v>Yes</v>
          </cell>
          <cell r="L43" t="str">
            <v>Yes</v>
          </cell>
          <cell r="M43" t="str">
            <v>Yes</v>
          </cell>
          <cell r="N43" t="str">
            <v>Yes</v>
          </cell>
          <cell r="O43" t="str">
            <v>Yes</v>
          </cell>
          <cell r="P43" t="str">
            <v>Yes</v>
          </cell>
          <cell r="Q43" t="str">
            <v>Yes</v>
          </cell>
          <cell r="R43" t="str">
            <v>Yes</v>
          </cell>
          <cell r="S43" t="str">
            <v>Yes</v>
          </cell>
          <cell r="T43" t="str">
            <v>Yes</v>
          </cell>
          <cell r="U43" t="str">
            <v>Yes</v>
          </cell>
          <cell r="V43" t="str">
            <v>Yes</v>
          </cell>
          <cell r="W43" t="str">
            <v>Yes</v>
          </cell>
          <cell r="X43" t="str">
            <v>Yes</v>
          </cell>
          <cell r="Y43" t="str">
            <v>Yes</v>
          </cell>
          <cell r="Z43" t="str">
            <v>Yes</v>
          </cell>
          <cell r="AA43" t="str">
            <v>Yes</v>
          </cell>
          <cell r="AB43" t="str">
            <v>Yes</v>
          </cell>
          <cell r="AC43" t="str">
            <v>Yes</v>
          </cell>
          <cell r="AD43" t="str">
            <v>Yes</v>
          </cell>
          <cell r="AE43" t="str">
            <v>Yes</v>
          </cell>
          <cell r="AF43" t="str">
            <v>Yes</v>
          </cell>
          <cell r="AG43" t="str">
            <v>Yes</v>
          </cell>
          <cell r="AH43" t="str">
            <v>Yes</v>
          </cell>
          <cell r="AI43" t="str">
            <v>Yes</v>
          </cell>
          <cell r="AJ43" t="str">
            <v>Yes</v>
          </cell>
          <cell r="AK43" t="str">
            <v>Yes</v>
          </cell>
          <cell r="AL43" t="str">
            <v>Yes</v>
          </cell>
          <cell r="AM43" t="str">
            <v>Yes</v>
          </cell>
          <cell r="AN43" t="str">
            <v>Yes</v>
          </cell>
          <cell r="AO43" t="str">
            <v>Yes</v>
          </cell>
          <cell r="AP43" t="str">
            <v>Yes</v>
          </cell>
          <cell r="AQ43" t="str">
            <v>Yes</v>
          </cell>
          <cell r="AR43" t="str">
            <v>Yes</v>
          </cell>
          <cell r="AS43" t="str">
            <v>Yes</v>
          </cell>
          <cell r="AT43" t="str">
            <v>Yes</v>
          </cell>
          <cell r="AU43" t="str">
            <v>Yes</v>
          </cell>
          <cell r="AV43" t="str">
            <v>Yes</v>
          </cell>
          <cell r="AW43" t="str">
            <v>Yes</v>
          </cell>
          <cell r="AX43" t="str">
            <v>Yes</v>
          </cell>
          <cell r="AY43" t="str">
            <v>Yes</v>
          </cell>
          <cell r="AZ43" t="str">
            <v>Yes</v>
          </cell>
          <cell r="BA43" t="str">
            <v>Yes</v>
          </cell>
          <cell r="BB43" t="str">
            <v>Yes</v>
          </cell>
          <cell r="BC43" t="str">
            <v>Yes</v>
          </cell>
          <cell r="BD43" t="str">
            <v>Yes</v>
          </cell>
          <cell r="BE43" t="str">
            <v>Yes</v>
          </cell>
          <cell r="BF43" t="str">
            <v>Yes</v>
          </cell>
          <cell r="BG43" t="str">
            <v>Yes</v>
          </cell>
          <cell r="BH43" t="str">
            <v>Yes</v>
          </cell>
          <cell r="BI43" t="str">
            <v>Yes</v>
          </cell>
          <cell r="BJ43" t="str">
            <v>Yes</v>
          </cell>
          <cell r="BK43" t="str">
            <v>Yes</v>
          </cell>
          <cell r="BL43" t="str">
            <v>Yes</v>
          </cell>
          <cell r="BM43" t="str">
            <v>Yes</v>
          </cell>
          <cell r="BN43" t="str">
            <v>Yes</v>
          </cell>
          <cell r="BO43" t="str">
            <v>Yes</v>
          </cell>
          <cell r="BP43" t="str">
            <v>Yes</v>
          </cell>
          <cell r="BQ43" t="str">
            <v>Yes</v>
          </cell>
          <cell r="BR43" t="str">
            <v>Yes</v>
          </cell>
          <cell r="BS43" t="str">
            <v>Yes</v>
          </cell>
          <cell r="BT43" t="str">
            <v>Yes</v>
          </cell>
          <cell r="BU43" t="str">
            <v>Yes</v>
          </cell>
          <cell r="BV43" t="str">
            <v>Yes</v>
          </cell>
          <cell r="BW43" t="str">
            <v>Yes</v>
          </cell>
          <cell r="BX43" t="str">
            <v>Yes</v>
          </cell>
          <cell r="BY43" t="str">
            <v>Yes</v>
          </cell>
          <cell r="BZ43" t="str">
            <v>Yes</v>
          </cell>
          <cell r="CA43" t="str">
            <v>Yes</v>
          </cell>
          <cell r="CB43" t="str">
            <v>Yes</v>
          </cell>
          <cell r="CC43" t="str">
            <v>Yes</v>
          </cell>
          <cell r="CD43" t="str">
            <v>Yes</v>
          </cell>
          <cell r="CE43" t="str">
            <v>Yes</v>
          </cell>
          <cell r="CF43" t="str">
            <v>Yes</v>
          </cell>
          <cell r="CG43" t="str">
            <v>Yes</v>
          </cell>
          <cell r="CH43" t="str">
            <v>Yes</v>
          </cell>
          <cell r="CI43" t="str">
            <v>Yes</v>
          </cell>
          <cell r="CJ43" t="str">
            <v>Yes</v>
          </cell>
          <cell r="CK43" t="str">
            <v>Yes</v>
          </cell>
        </row>
        <row r="44">
          <cell r="B44" t="str">
            <v>DTS00028</v>
          </cell>
          <cell r="C44" t="str">
            <v>3.19</v>
          </cell>
          <cell r="D44" t="str">
            <v xml:space="preserve">        Picture</v>
          </cell>
          <cell r="E44" t="str">
            <v/>
          </cell>
          <cell r="F44" t="str">
            <v>N</v>
          </cell>
          <cell r="G44" t="str">
            <v>회로</v>
          </cell>
          <cell r="H44" t="str">
            <v/>
          </cell>
          <cell r="I44" t="str">
            <v>CHECKBOX</v>
          </cell>
          <cell r="J44" t="str">
            <v>HDMI Black Level</v>
          </cell>
          <cell r="K44" t="str">
            <v>HDMI Black Level</v>
          </cell>
          <cell r="L44" t="str">
            <v>HDMI Black Level</v>
          </cell>
          <cell r="M44" t="str">
            <v>HDMI Black Level</v>
          </cell>
          <cell r="N44" t="str">
            <v>HDMI Black Level</v>
          </cell>
          <cell r="O44" t="str">
            <v>HDMI Black Level</v>
          </cell>
          <cell r="P44" t="str">
            <v>HDMI Black Level</v>
          </cell>
          <cell r="Q44" t="str">
            <v>HDMI Black Level</v>
          </cell>
          <cell r="R44" t="str">
            <v>HDMI Black Level</v>
          </cell>
          <cell r="S44" t="str">
            <v>HDMI Black Level</v>
          </cell>
          <cell r="T44" t="str">
            <v>HDMI Black Level</v>
          </cell>
          <cell r="U44" t="str">
            <v>HDMI Black Level</v>
          </cell>
          <cell r="V44" t="str">
            <v>HDMI Black Level</v>
          </cell>
          <cell r="W44" t="str">
            <v>HDMI Black Level</v>
          </cell>
          <cell r="X44" t="str">
            <v>HDMI Black Level</v>
          </cell>
          <cell r="Y44" t="str">
            <v>HDMI Black Level</v>
          </cell>
          <cell r="Z44" t="str">
            <v>HDMI Black Level</v>
          </cell>
          <cell r="AA44" t="str">
            <v>HDMI Black Level</v>
          </cell>
          <cell r="AB44" t="str">
            <v>HDMI Black Level</v>
          </cell>
          <cell r="AC44" t="str">
            <v>HDMI Black Level</v>
          </cell>
          <cell r="AD44" t="str">
            <v>HDMI Black Level</v>
          </cell>
          <cell r="AE44" t="str">
            <v>HDMI Black Level</v>
          </cell>
          <cell r="AF44" t="str">
            <v>HDMI Black Level</v>
          </cell>
          <cell r="AG44" t="str">
            <v>HDMI Black Level</v>
          </cell>
          <cell r="AH44" t="str">
            <v>HDMI Black Level</v>
          </cell>
          <cell r="AI44" t="str">
            <v>HDMI Black Level</v>
          </cell>
          <cell r="AJ44" t="str">
            <v>HDMI Black Level</v>
          </cell>
          <cell r="AK44" t="str">
            <v>HDMI Black Level</v>
          </cell>
          <cell r="AL44" t="str">
            <v>HDMI Black Level</v>
          </cell>
          <cell r="AM44" t="str">
            <v>HDMI Black Level</v>
          </cell>
          <cell r="AN44" t="str">
            <v>HDMI Black Level</v>
          </cell>
          <cell r="AO44" t="str">
            <v>HDMI Black Level</v>
          </cell>
          <cell r="AP44" t="str">
            <v>HDMI Black Level</v>
          </cell>
          <cell r="AQ44" t="str">
            <v>HDMI Black Level</v>
          </cell>
          <cell r="AR44" t="str">
            <v>HDMI Black Level</v>
          </cell>
          <cell r="AS44" t="str">
            <v>HDMI Black Level</v>
          </cell>
          <cell r="AT44" t="str">
            <v>HDMI Black Level</v>
          </cell>
          <cell r="AU44" t="str">
            <v>HDMI Black Level</v>
          </cell>
          <cell r="AV44" t="str">
            <v>HDMI Black Level</v>
          </cell>
          <cell r="AW44" t="str">
            <v>HDMI Black Level</v>
          </cell>
          <cell r="AX44" t="str">
            <v>HDMI Black Level</v>
          </cell>
          <cell r="AY44" t="str">
            <v>HDMI Black Level</v>
          </cell>
          <cell r="AZ44" t="str">
            <v>HDMI Black Level</v>
          </cell>
          <cell r="BA44" t="str">
            <v>HDMI Black Level</v>
          </cell>
          <cell r="BB44" t="str">
            <v>HDMI Black Level</v>
          </cell>
          <cell r="BC44" t="str">
            <v>HDMI Black Level</v>
          </cell>
          <cell r="BD44" t="str">
            <v>HDMI Black Level</v>
          </cell>
          <cell r="BE44" t="str">
            <v>HDMI Black Level</v>
          </cell>
          <cell r="BF44" t="str">
            <v>HDMI Black Level</v>
          </cell>
          <cell r="BG44" t="str">
            <v>HDMI Black Level</v>
          </cell>
          <cell r="BH44" t="str">
            <v>HDMI Black Level</v>
          </cell>
          <cell r="BI44" t="str">
            <v>HDMI Black Level</v>
          </cell>
          <cell r="BJ44" t="str">
            <v>HDMI Black Level</v>
          </cell>
          <cell r="BK44" t="str">
            <v>HDMI Black Level</v>
          </cell>
          <cell r="BL44" t="str">
            <v>HDMI Black Level</v>
          </cell>
          <cell r="BM44" t="str">
            <v>HDMI Black Level</v>
          </cell>
          <cell r="BN44" t="str">
            <v>HDMI Black Level</v>
          </cell>
          <cell r="BO44" t="str">
            <v>HDMI Black Level</v>
          </cell>
          <cell r="BP44" t="str">
            <v>HDMI Black Level</v>
          </cell>
          <cell r="BQ44" t="str">
            <v>HDMI Black Level</v>
          </cell>
          <cell r="BR44" t="str">
            <v>HDMI Black Level</v>
          </cell>
          <cell r="BS44" t="str">
            <v>HDMI Black Level</v>
          </cell>
          <cell r="BT44" t="str">
            <v>HDMI Black Level</v>
          </cell>
          <cell r="BU44" t="str">
            <v>HDMI Black Level</v>
          </cell>
          <cell r="BV44" t="str">
            <v>HDMI Black Level</v>
          </cell>
          <cell r="BW44" t="str">
            <v>HDMI Black Level</v>
          </cell>
          <cell r="BX44" t="str">
            <v>HDMI Black Level</v>
          </cell>
          <cell r="BY44" t="str">
            <v>HDMI Black Level</v>
          </cell>
          <cell r="BZ44" t="str">
            <v>HDMI Black Level</v>
          </cell>
          <cell r="CA44" t="str">
            <v>HDMI Black Level</v>
          </cell>
          <cell r="CB44" t="str">
            <v>HDMI Black Level</v>
          </cell>
          <cell r="CC44" t="str">
            <v>HDMI Black Level</v>
          </cell>
          <cell r="CD44" t="str">
            <v>HDMI Black Level</v>
          </cell>
          <cell r="CE44" t="str">
            <v>HDMI Black Level</v>
          </cell>
          <cell r="CF44" t="str">
            <v>HDMI Black Level</v>
          </cell>
          <cell r="CG44" t="str">
            <v>HDMI Black Level</v>
          </cell>
          <cell r="CH44" t="str">
            <v>HDMI Black Level</v>
          </cell>
          <cell r="CI44" t="str">
            <v>HDMI Black Level</v>
          </cell>
          <cell r="CJ44" t="str">
            <v>HDMI Black Level</v>
          </cell>
          <cell r="CK44" t="str">
            <v>HDMI Black Level</v>
          </cell>
        </row>
        <row r="45">
          <cell r="B45" t="str">
            <v>DTS00034</v>
          </cell>
          <cell r="C45" t="str">
            <v>3.20</v>
          </cell>
          <cell r="D45" t="str">
            <v xml:space="preserve">        Response Time</v>
          </cell>
          <cell r="E45" t="str">
            <v/>
          </cell>
          <cell r="F45" t="str">
            <v>N</v>
          </cell>
          <cell r="G45" t="str">
            <v>회로</v>
          </cell>
          <cell r="H45" t="str">
            <v/>
          </cell>
          <cell r="I45" t="str">
            <v>SELECT</v>
          </cell>
          <cell r="J45" t="str">
            <v>6ms</v>
          </cell>
          <cell r="K45" t="str">
            <v>6ms</v>
          </cell>
          <cell r="L45" t="str">
            <v>6ms</v>
          </cell>
          <cell r="M45" t="str">
            <v>6ms</v>
          </cell>
          <cell r="N45" t="str">
            <v>6ms</v>
          </cell>
          <cell r="O45" t="str">
            <v>6ms</v>
          </cell>
          <cell r="P45" t="str">
            <v>6ms</v>
          </cell>
          <cell r="Q45" t="str">
            <v>6ms</v>
          </cell>
          <cell r="R45" t="str">
            <v>6.5ms</v>
          </cell>
          <cell r="S45" t="str">
            <v>6.5ms</v>
          </cell>
          <cell r="T45" t="str">
            <v>6ms</v>
          </cell>
          <cell r="U45" t="str">
            <v>6ms</v>
          </cell>
          <cell r="V45" t="str">
            <v>6ms</v>
          </cell>
          <cell r="W45" t="str">
            <v>6ms</v>
          </cell>
          <cell r="X45" t="str">
            <v>6ms</v>
          </cell>
          <cell r="Y45" t="str">
            <v>6ms</v>
          </cell>
          <cell r="Z45" t="str">
            <v>6ms</v>
          </cell>
          <cell r="AA45" t="str">
            <v>6ms</v>
          </cell>
          <cell r="AB45" t="str">
            <v>6ms</v>
          </cell>
          <cell r="AC45" t="str">
            <v>6ms</v>
          </cell>
          <cell r="AD45" t="str">
            <v>6ms</v>
          </cell>
          <cell r="AE45" t="str">
            <v>6ms</v>
          </cell>
          <cell r="AF45" t="str">
            <v>6ms</v>
          </cell>
          <cell r="AG45" t="str">
            <v>6ms</v>
          </cell>
          <cell r="AH45" t="str">
            <v>6ms</v>
          </cell>
          <cell r="AI45" t="str">
            <v>6ms</v>
          </cell>
          <cell r="AJ45" t="str">
            <v>6ms</v>
          </cell>
          <cell r="AK45" t="str">
            <v>6ms</v>
          </cell>
          <cell r="AL45" t="str">
            <v>6ms</v>
          </cell>
          <cell r="AM45" t="str">
            <v>6ms</v>
          </cell>
          <cell r="AN45" t="str">
            <v>6ms</v>
          </cell>
          <cell r="AO45" t="str">
            <v>6ms</v>
          </cell>
          <cell r="AP45" t="str">
            <v>8ms</v>
          </cell>
          <cell r="AQ45" t="str">
            <v>6ms</v>
          </cell>
          <cell r="AR45" t="str">
            <v>6ms</v>
          </cell>
          <cell r="AS45" t="str">
            <v>6ms</v>
          </cell>
          <cell r="AT45" t="str">
            <v>6ms</v>
          </cell>
          <cell r="AU45" t="str">
            <v>6ms</v>
          </cell>
          <cell r="AV45" t="str">
            <v>6ms</v>
          </cell>
          <cell r="AW45" t="str">
            <v>6ms</v>
          </cell>
          <cell r="AX45" t="str">
            <v>8ms</v>
          </cell>
          <cell r="AY45" t="str">
            <v>8ms</v>
          </cell>
          <cell r="AZ45" t="str">
            <v>8ms</v>
          </cell>
          <cell r="BA45" t="str">
            <v>8ms</v>
          </cell>
          <cell r="BB45" t="str">
            <v>8ms</v>
          </cell>
          <cell r="BC45" t="str">
            <v>8ms</v>
          </cell>
          <cell r="BD45" t="str">
            <v>8ms</v>
          </cell>
          <cell r="BE45" t="str">
            <v>8ms</v>
          </cell>
          <cell r="BF45" t="str">
            <v>8ms</v>
          </cell>
          <cell r="BG45" t="str">
            <v>8ms</v>
          </cell>
          <cell r="BH45" t="str">
            <v>8ms</v>
          </cell>
          <cell r="BI45" t="str">
            <v>8ms</v>
          </cell>
          <cell r="BJ45" t="str">
            <v>6ms</v>
          </cell>
          <cell r="BK45" t="str">
            <v>6ms</v>
          </cell>
          <cell r="BL45" t="str">
            <v>6ms</v>
          </cell>
          <cell r="BM45" t="str">
            <v>8ms</v>
          </cell>
          <cell r="BN45" t="str">
            <v>8ms</v>
          </cell>
          <cell r="BO45" t="str">
            <v>8ms</v>
          </cell>
          <cell r="BP45" t="str">
            <v>8ms</v>
          </cell>
          <cell r="BQ45" t="str">
            <v>8ms</v>
          </cell>
          <cell r="BR45" t="str">
            <v>8ms</v>
          </cell>
          <cell r="BS45" t="str">
            <v>8ms</v>
          </cell>
          <cell r="BT45" t="str">
            <v>8ms</v>
          </cell>
          <cell r="BU45" t="str">
            <v>8ms</v>
          </cell>
          <cell r="BV45" t="str">
            <v>8ms</v>
          </cell>
          <cell r="BW45" t="str">
            <v>8ms</v>
          </cell>
          <cell r="BX45" t="str">
            <v>8ms</v>
          </cell>
          <cell r="BY45" t="str">
            <v>8ms</v>
          </cell>
          <cell r="BZ45" t="str">
            <v>8ms</v>
          </cell>
          <cell r="CA45" t="str">
            <v>8ms</v>
          </cell>
          <cell r="CB45" t="str">
            <v>8ms</v>
          </cell>
          <cell r="CC45" t="str">
            <v>8ms</v>
          </cell>
          <cell r="CD45" t="str">
            <v>8ms</v>
          </cell>
          <cell r="CE45" t="str">
            <v>8ms</v>
          </cell>
          <cell r="CF45" t="str">
            <v>8ms</v>
          </cell>
          <cell r="CG45" t="str">
            <v>8ms</v>
          </cell>
          <cell r="CH45" t="str">
            <v>8ms</v>
          </cell>
          <cell r="CI45" t="str">
            <v>8ms</v>
          </cell>
          <cell r="CJ45" t="str">
            <v>8ms</v>
          </cell>
          <cell r="CK45" t="str">
            <v>8ms</v>
          </cell>
        </row>
        <row r="46">
          <cell r="B46" t="str">
            <v>DTS00036</v>
          </cell>
          <cell r="C46" t="str">
            <v>3.21</v>
          </cell>
          <cell r="D46" t="str">
            <v xml:space="preserve">        Viewing Angle (H/V)</v>
          </cell>
          <cell r="E46" t="str">
            <v/>
          </cell>
          <cell r="F46" t="str">
            <v>N</v>
          </cell>
          <cell r="G46" t="str">
            <v>회로</v>
          </cell>
          <cell r="H46" t="str">
            <v/>
          </cell>
          <cell r="I46" t="str">
            <v>SELECT</v>
          </cell>
          <cell r="J46" t="str">
            <v>178/178</v>
          </cell>
          <cell r="K46" t="str">
            <v>178/178</v>
          </cell>
          <cell r="L46" t="str">
            <v>178/178</v>
          </cell>
          <cell r="M46" t="str">
            <v>178/178</v>
          </cell>
          <cell r="N46" t="str">
            <v>178/178</v>
          </cell>
          <cell r="O46" t="str">
            <v>178/178</v>
          </cell>
          <cell r="P46" t="str">
            <v>178/178</v>
          </cell>
          <cell r="Q46" t="str">
            <v>178/178</v>
          </cell>
          <cell r="R46" t="str">
            <v>178/178</v>
          </cell>
          <cell r="S46" t="str">
            <v>178/178</v>
          </cell>
          <cell r="T46" t="str">
            <v>178/178</v>
          </cell>
          <cell r="U46" t="str">
            <v>178/178</v>
          </cell>
          <cell r="V46" t="str">
            <v>178/178</v>
          </cell>
          <cell r="W46" t="str">
            <v>178/178</v>
          </cell>
          <cell r="X46" t="str">
            <v>178/178</v>
          </cell>
          <cell r="Y46" t="str">
            <v>178/178</v>
          </cell>
          <cell r="Z46" t="str">
            <v>178/178</v>
          </cell>
          <cell r="AA46" t="str">
            <v>178/178</v>
          </cell>
          <cell r="AB46" t="str">
            <v>178/178</v>
          </cell>
          <cell r="AC46" t="str">
            <v>178/178</v>
          </cell>
          <cell r="AD46" t="str">
            <v>178/178</v>
          </cell>
          <cell r="AE46" t="str">
            <v>178/178</v>
          </cell>
          <cell r="AF46" t="str">
            <v>178/178</v>
          </cell>
          <cell r="AG46" t="str">
            <v>178/178</v>
          </cell>
          <cell r="AH46" t="str">
            <v>178/178</v>
          </cell>
          <cell r="AI46" t="str">
            <v>178/178</v>
          </cell>
          <cell r="AJ46" t="str">
            <v>178/178</v>
          </cell>
          <cell r="AK46" t="str">
            <v>178/178</v>
          </cell>
          <cell r="AL46" t="str">
            <v>89/89</v>
          </cell>
          <cell r="AM46" t="str">
            <v>89/89</v>
          </cell>
          <cell r="AN46" t="str">
            <v>89/89</v>
          </cell>
          <cell r="AO46" t="str">
            <v>89/89</v>
          </cell>
          <cell r="AP46" t="str">
            <v>89/89</v>
          </cell>
          <cell r="AQ46" t="str">
            <v>89/89</v>
          </cell>
          <cell r="AR46" t="str">
            <v>89/89</v>
          </cell>
          <cell r="AS46" t="str">
            <v>89/89</v>
          </cell>
          <cell r="AT46" t="str">
            <v>89/89</v>
          </cell>
          <cell r="AU46" t="str">
            <v>89/89</v>
          </cell>
          <cell r="AV46" t="str">
            <v>89/89</v>
          </cell>
          <cell r="AW46" t="str">
            <v>89/89</v>
          </cell>
          <cell r="AX46" t="str">
            <v>178/178</v>
          </cell>
          <cell r="AY46" t="str">
            <v>178/178</v>
          </cell>
          <cell r="AZ46" t="str">
            <v>178/178</v>
          </cell>
          <cell r="BA46" t="str">
            <v>178/178</v>
          </cell>
          <cell r="BB46" t="str">
            <v>178/178</v>
          </cell>
          <cell r="BC46" t="str">
            <v>178/178</v>
          </cell>
          <cell r="BD46" t="str">
            <v>178/178</v>
          </cell>
          <cell r="BE46" t="str">
            <v>178/178</v>
          </cell>
          <cell r="BF46" t="str">
            <v>178/178</v>
          </cell>
          <cell r="BG46" t="str">
            <v>178/178</v>
          </cell>
          <cell r="BH46" t="str">
            <v>178/178</v>
          </cell>
          <cell r="BI46" t="str">
            <v>178/178</v>
          </cell>
          <cell r="BJ46" t="str">
            <v>89/89</v>
          </cell>
          <cell r="BK46" t="str">
            <v>89/89</v>
          </cell>
          <cell r="BL46" t="str">
            <v>89/89</v>
          </cell>
          <cell r="BM46" t="str">
            <v>89/89</v>
          </cell>
          <cell r="BN46" t="str">
            <v>89/89</v>
          </cell>
          <cell r="BO46" t="str">
            <v>178/178</v>
          </cell>
          <cell r="BP46" t="str">
            <v>178/178</v>
          </cell>
          <cell r="BQ46" t="str">
            <v>178/178</v>
          </cell>
          <cell r="BR46" t="str">
            <v>178/178</v>
          </cell>
          <cell r="BS46" t="str">
            <v>178/178</v>
          </cell>
          <cell r="BT46" t="str">
            <v>178/178</v>
          </cell>
          <cell r="BU46" t="str">
            <v>178/178</v>
          </cell>
          <cell r="BV46" t="str">
            <v>178/178</v>
          </cell>
          <cell r="BW46" t="str">
            <v>178/178</v>
          </cell>
          <cell r="BX46" t="str">
            <v>178/178</v>
          </cell>
          <cell r="BY46" t="str">
            <v>178/178</v>
          </cell>
          <cell r="BZ46" t="str">
            <v>178/178</v>
          </cell>
          <cell r="CA46" t="str">
            <v>178/178</v>
          </cell>
          <cell r="CB46" t="str">
            <v>178/178</v>
          </cell>
          <cell r="CC46" t="str">
            <v>178/178</v>
          </cell>
          <cell r="CD46" t="str">
            <v>178/178</v>
          </cell>
          <cell r="CE46" t="str">
            <v>178/178</v>
          </cell>
          <cell r="CF46" t="str">
            <v>178/178</v>
          </cell>
          <cell r="CG46" t="str">
            <v>178/178</v>
          </cell>
          <cell r="CH46" t="str">
            <v>178/178</v>
          </cell>
          <cell r="CI46" t="str">
            <v>178/178</v>
          </cell>
          <cell r="CJ46" t="str">
            <v>178/178</v>
          </cell>
          <cell r="CK46" t="str">
            <v>178/178</v>
          </cell>
        </row>
        <row r="47">
          <cell r="B47" t="str">
            <v>DTS00322</v>
          </cell>
          <cell r="C47" t="str">
            <v>3.22</v>
          </cell>
          <cell r="D47" t="str">
            <v xml:space="preserve">        Natural Mode Support</v>
          </cell>
          <cell r="E47" t="str">
            <v>* 화면을 Smooth만들어서 시청자가 피로를 덜 느끼게 하는 mode 설정중 하나 (5시리즈 이상 적용)</v>
          </cell>
          <cell r="F47" t="str">
            <v>Y</v>
          </cell>
          <cell r="G47" t="str">
            <v>회로</v>
          </cell>
          <cell r="H47" t="str">
            <v/>
          </cell>
          <cell r="I47" t="str">
            <v>SELECT</v>
          </cell>
          <cell r="J47" t="str">
            <v>Yes</v>
          </cell>
          <cell r="K47" t="str">
            <v>Yes</v>
          </cell>
          <cell r="L47" t="str">
            <v>Yes</v>
          </cell>
          <cell r="M47" t="str">
            <v>Yes</v>
          </cell>
          <cell r="N47" t="str">
            <v>Yes</v>
          </cell>
          <cell r="O47" t="str">
            <v>Yes</v>
          </cell>
          <cell r="P47" t="str">
            <v>Yes</v>
          </cell>
          <cell r="Q47" t="str">
            <v>Yes</v>
          </cell>
          <cell r="R47" t="str">
            <v>Yes</v>
          </cell>
          <cell r="S47" t="str">
            <v>Yes</v>
          </cell>
          <cell r="T47" t="str">
            <v>Yes</v>
          </cell>
          <cell r="U47" t="str">
            <v>Yes</v>
          </cell>
          <cell r="V47" t="str">
            <v>Yes</v>
          </cell>
          <cell r="W47" t="str">
            <v>Yes</v>
          </cell>
          <cell r="X47" t="str">
            <v>Yes</v>
          </cell>
          <cell r="Y47" t="str">
            <v>Yes</v>
          </cell>
          <cell r="Z47" t="str">
            <v>Yes</v>
          </cell>
          <cell r="AA47" t="str">
            <v>Yes</v>
          </cell>
          <cell r="AB47" t="str">
            <v>Yes</v>
          </cell>
          <cell r="AC47" t="str">
            <v>Yes</v>
          </cell>
          <cell r="AD47" t="str">
            <v>Yes</v>
          </cell>
          <cell r="AE47" t="str">
            <v>Yes</v>
          </cell>
          <cell r="AF47" t="str">
            <v>Yes</v>
          </cell>
          <cell r="AG47" t="str">
            <v>Yes</v>
          </cell>
          <cell r="AH47" t="str">
            <v>Yes</v>
          </cell>
          <cell r="AI47" t="str">
            <v>Yes</v>
          </cell>
          <cell r="AJ47" t="str">
            <v>Yes</v>
          </cell>
          <cell r="AK47" t="str">
            <v>Yes</v>
          </cell>
          <cell r="AL47" t="str">
            <v>Yes</v>
          </cell>
          <cell r="AM47" t="str">
            <v>Yes</v>
          </cell>
          <cell r="AN47" t="str">
            <v>Yes</v>
          </cell>
          <cell r="AO47" t="str">
            <v>Yes</v>
          </cell>
          <cell r="AP47" t="str">
            <v>Yes</v>
          </cell>
          <cell r="AQ47" t="str">
            <v>Yes</v>
          </cell>
          <cell r="AR47" t="str">
            <v>Yes</v>
          </cell>
          <cell r="AS47" t="str">
            <v>Yes</v>
          </cell>
          <cell r="AT47" t="str">
            <v>Yes</v>
          </cell>
          <cell r="AU47" t="str">
            <v>Yes</v>
          </cell>
          <cell r="AV47" t="str">
            <v>Yes</v>
          </cell>
          <cell r="AW47" t="str">
            <v>Yes</v>
          </cell>
          <cell r="AX47" t="str">
            <v>Yes</v>
          </cell>
          <cell r="AY47" t="str">
            <v>Yes</v>
          </cell>
          <cell r="AZ47" t="str">
            <v>Yes</v>
          </cell>
          <cell r="BA47" t="str">
            <v>Yes</v>
          </cell>
          <cell r="BB47" t="str">
            <v>Yes</v>
          </cell>
          <cell r="BC47" t="str">
            <v>Yes</v>
          </cell>
          <cell r="BD47" t="str">
            <v>Yes</v>
          </cell>
          <cell r="BE47" t="str">
            <v>Yes</v>
          </cell>
          <cell r="BF47" t="str">
            <v>Yes</v>
          </cell>
          <cell r="BG47" t="str">
            <v>Yes</v>
          </cell>
          <cell r="BH47" t="str">
            <v>Yes</v>
          </cell>
          <cell r="BI47" t="str">
            <v>Yes</v>
          </cell>
          <cell r="BJ47" t="str">
            <v>Yes</v>
          </cell>
          <cell r="BK47" t="str">
            <v>Yes</v>
          </cell>
          <cell r="BL47" t="str">
            <v>Yes</v>
          </cell>
          <cell r="BM47" t="str">
            <v>Yes</v>
          </cell>
          <cell r="BN47" t="str">
            <v>Yes</v>
          </cell>
          <cell r="BO47" t="str">
            <v>Yes</v>
          </cell>
          <cell r="BP47" t="str">
            <v>Yes</v>
          </cell>
          <cell r="BQ47" t="str">
            <v>Yes</v>
          </cell>
          <cell r="BR47" t="str">
            <v>Yes</v>
          </cell>
          <cell r="BS47" t="str">
            <v>Yes</v>
          </cell>
          <cell r="BT47" t="str">
            <v>Yes</v>
          </cell>
          <cell r="BU47" t="str">
            <v>Yes</v>
          </cell>
          <cell r="BV47" t="str">
            <v>Yes</v>
          </cell>
          <cell r="BW47" t="str">
            <v>Yes</v>
          </cell>
          <cell r="BX47" t="str">
            <v>Yes</v>
          </cell>
          <cell r="BY47" t="str">
            <v>Yes</v>
          </cell>
          <cell r="BZ47" t="str">
            <v>Yes</v>
          </cell>
          <cell r="CA47" t="str">
            <v>Yes</v>
          </cell>
          <cell r="CB47" t="str">
            <v>Yes</v>
          </cell>
          <cell r="CC47" t="str">
            <v>Yes</v>
          </cell>
          <cell r="CD47" t="str">
            <v>Yes</v>
          </cell>
          <cell r="CE47" t="str">
            <v>Yes</v>
          </cell>
          <cell r="CF47" t="str">
            <v>Yes</v>
          </cell>
          <cell r="CG47" t="str">
            <v>Yes</v>
          </cell>
          <cell r="CH47" t="str">
            <v>Yes</v>
          </cell>
          <cell r="CI47" t="str">
            <v>Yes</v>
          </cell>
          <cell r="CJ47" t="str">
            <v>Yes</v>
          </cell>
          <cell r="CK47" t="str">
            <v>Yes</v>
          </cell>
        </row>
        <row r="48">
          <cell r="B48" t="str">
            <v>DTS00810</v>
          </cell>
          <cell r="C48" t="str">
            <v>3.23</v>
          </cell>
          <cell r="D48" t="str">
            <v xml:space="preserve">        Expert Calibration</v>
          </cell>
          <cell r="E48" t="str">
            <v>* 전문가 수준의 정확한 화질 Calibration</v>
          </cell>
          <cell r="F48" t="str">
            <v>Y</v>
          </cell>
          <cell r="G48" t="str">
            <v>회로</v>
          </cell>
          <cell r="H48" t="str">
            <v/>
          </cell>
          <cell r="I48" t="str">
            <v>SELECT</v>
          </cell>
          <cell r="J48" t="str">
            <v/>
          </cell>
          <cell r="K48" t="str">
            <v/>
          </cell>
          <cell r="L48" t="str">
            <v>Yes</v>
          </cell>
          <cell r="M48" t="str">
            <v>Yes</v>
          </cell>
          <cell r="N48" t="str">
            <v>Yes</v>
          </cell>
          <cell r="O48" t="str">
            <v>N/A</v>
          </cell>
          <cell r="P48" t="str">
            <v>N/A</v>
          </cell>
          <cell r="Q48" t="str">
            <v>N/A</v>
          </cell>
          <cell r="R48" t="str">
            <v>N/A</v>
          </cell>
          <cell r="S48" t="str">
            <v>N/A</v>
          </cell>
          <cell r="T48" t="str">
            <v>N/A</v>
          </cell>
          <cell r="U48" t="str">
            <v>Yes</v>
          </cell>
          <cell r="V48" t="str">
            <v>Yes</v>
          </cell>
          <cell r="W48" t="str">
            <v>Yes</v>
          </cell>
          <cell r="X48" t="str">
            <v>Yes</v>
          </cell>
          <cell r="Y48" t="str">
            <v>Yes</v>
          </cell>
          <cell r="Z48" t="str">
            <v>Yes</v>
          </cell>
          <cell r="AA48" t="str">
            <v>Yes</v>
          </cell>
          <cell r="AB48" t="str">
            <v>Yes</v>
          </cell>
          <cell r="AC48" t="str">
            <v>Yes</v>
          </cell>
          <cell r="AD48" t="str">
            <v>Yes</v>
          </cell>
          <cell r="AE48" t="str">
            <v>Yes</v>
          </cell>
          <cell r="AF48" t="str">
            <v>Yes</v>
          </cell>
          <cell r="AG48" t="str">
            <v>Yes</v>
          </cell>
          <cell r="AH48" t="str">
            <v>N/A</v>
          </cell>
          <cell r="AI48" t="str">
            <v>N/A</v>
          </cell>
          <cell r="AJ48" t="str">
            <v>N/A</v>
          </cell>
          <cell r="AK48" t="str">
            <v>N/A</v>
          </cell>
          <cell r="AL48" t="str">
            <v>N/A</v>
          </cell>
          <cell r="AM48" t="str">
            <v>N/A</v>
          </cell>
          <cell r="AN48" t="str">
            <v>N/A</v>
          </cell>
          <cell r="AO48" t="str">
            <v>N/A</v>
          </cell>
          <cell r="AP48" t="str">
            <v>N/A</v>
          </cell>
          <cell r="AQ48" t="str">
            <v>N/A</v>
          </cell>
          <cell r="AR48" t="str">
            <v>N/A</v>
          </cell>
          <cell r="AS48" t="str">
            <v>N/A</v>
          </cell>
          <cell r="AT48" t="str">
            <v>N/A</v>
          </cell>
          <cell r="AU48" t="str">
            <v>N/A</v>
          </cell>
          <cell r="AV48" t="str">
            <v>N/A</v>
          </cell>
          <cell r="AW48" t="str">
            <v>N/A</v>
          </cell>
          <cell r="AX48" t="str">
            <v>N/A</v>
          </cell>
          <cell r="AY48" t="str">
            <v>N/A</v>
          </cell>
          <cell r="AZ48" t="str">
            <v>N/A</v>
          </cell>
          <cell r="BA48" t="str">
            <v>N/A</v>
          </cell>
          <cell r="BB48" t="str">
            <v>N/A</v>
          </cell>
          <cell r="BC48" t="str">
            <v>N/A</v>
          </cell>
          <cell r="BD48" t="str">
            <v>N/A</v>
          </cell>
          <cell r="BE48" t="str">
            <v>N/A</v>
          </cell>
          <cell r="BF48" t="str">
            <v>N/A</v>
          </cell>
          <cell r="BG48" t="str">
            <v>N/A</v>
          </cell>
          <cell r="BH48" t="str">
            <v>N/A</v>
          </cell>
          <cell r="BI48" t="str">
            <v>N/A</v>
          </cell>
          <cell r="BJ48" t="str">
            <v>N/A</v>
          </cell>
          <cell r="BK48" t="str">
            <v>N/A</v>
          </cell>
          <cell r="BL48" t="str">
            <v>N/A</v>
          </cell>
          <cell r="BM48" t="str">
            <v>N/A</v>
          </cell>
          <cell r="BN48" t="str">
            <v>N/A</v>
          </cell>
          <cell r="BO48" t="str">
            <v>N/A</v>
          </cell>
          <cell r="BP48" t="str">
            <v>N/A</v>
          </cell>
          <cell r="BQ48" t="str">
            <v>N/A</v>
          </cell>
          <cell r="BR48" t="str">
            <v>N/A</v>
          </cell>
          <cell r="BS48" t="str">
            <v>N/A</v>
          </cell>
          <cell r="BT48" t="str">
            <v>N/A</v>
          </cell>
          <cell r="BU48" t="str">
            <v>N/A</v>
          </cell>
          <cell r="BV48" t="str">
            <v>N/A</v>
          </cell>
          <cell r="BW48" t="str">
            <v>N/A</v>
          </cell>
          <cell r="BX48" t="str">
            <v>N/A</v>
          </cell>
          <cell r="BY48" t="str">
            <v>N/A</v>
          </cell>
          <cell r="BZ48" t="str">
            <v>N/A</v>
          </cell>
          <cell r="CA48" t="str">
            <v>N/A</v>
          </cell>
          <cell r="CB48" t="str">
            <v>N/A</v>
          </cell>
          <cell r="CC48" t="str">
            <v>N/A</v>
          </cell>
          <cell r="CD48" t="str">
            <v>N/A</v>
          </cell>
          <cell r="CE48" t="str">
            <v>N/A</v>
          </cell>
          <cell r="CF48" t="str">
            <v>N/A</v>
          </cell>
          <cell r="CG48" t="str">
            <v>N/A</v>
          </cell>
          <cell r="CH48" t="str">
            <v>N/A</v>
          </cell>
          <cell r="CI48" t="str">
            <v>N/A</v>
          </cell>
          <cell r="CJ48" t="str">
            <v>N/A</v>
          </cell>
          <cell r="CK48" t="str">
            <v>N/A</v>
          </cell>
        </row>
        <row r="49">
          <cell r="B49" t="str">
            <v>DTS00779</v>
          </cell>
          <cell r="C49" t="str">
            <v>3.24</v>
          </cell>
          <cell r="D49" t="str">
            <v xml:space="preserve">        Adaptive Picture</v>
          </cell>
          <cell r="E49" t="str">
            <v>* 주변 환경의 밝기에 맞추어 최적의 TV 화질 제공</v>
          </cell>
          <cell r="F49" t="str">
            <v>Y</v>
          </cell>
          <cell r="G49" t="str">
            <v>회로</v>
          </cell>
          <cell r="H49" t="str">
            <v/>
          </cell>
          <cell r="I49" t="str">
            <v>SELECT</v>
          </cell>
          <cell r="J49" t="str">
            <v>Yes</v>
          </cell>
          <cell r="K49" t="str">
            <v>Yes</v>
          </cell>
          <cell r="L49" t="str">
            <v>Yes</v>
          </cell>
          <cell r="M49" t="str">
            <v>Yes</v>
          </cell>
          <cell r="N49" t="str">
            <v>Yes</v>
          </cell>
          <cell r="O49" t="str">
            <v>Yes</v>
          </cell>
          <cell r="P49" t="str">
            <v>Yes</v>
          </cell>
          <cell r="Q49" t="str">
            <v>Yes</v>
          </cell>
          <cell r="R49" t="str">
            <v>Yes</v>
          </cell>
          <cell r="S49" t="str">
            <v>Yes</v>
          </cell>
          <cell r="T49" t="str">
            <v>Yes</v>
          </cell>
          <cell r="U49" t="str">
            <v>Yes</v>
          </cell>
          <cell r="V49" t="str">
            <v>Yes</v>
          </cell>
          <cell r="W49" t="str">
            <v>Yes</v>
          </cell>
          <cell r="X49" t="str">
            <v>Yes</v>
          </cell>
          <cell r="Y49" t="str">
            <v>Yes</v>
          </cell>
          <cell r="Z49" t="str">
            <v>Yes</v>
          </cell>
          <cell r="AA49" t="str">
            <v>Yes</v>
          </cell>
          <cell r="AB49" t="str">
            <v>Yes</v>
          </cell>
          <cell r="AC49" t="str">
            <v>Yes</v>
          </cell>
          <cell r="AD49" t="str">
            <v>Yes</v>
          </cell>
          <cell r="AE49" t="str">
            <v>Yes</v>
          </cell>
          <cell r="AF49" t="str">
            <v>Yes</v>
          </cell>
          <cell r="AG49" t="str">
            <v>Yes</v>
          </cell>
          <cell r="AH49" t="str">
            <v>Yes</v>
          </cell>
          <cell r="AI49" t="str">
            <v>Yes</v>
          </cell>
          <cell r="AJ49" t="str">
            <v>Yes</v>
          </cell>
          <cell r="AK49" t="str">
            <v>Yes</v>
          </cell>
          <cell r="AL49" t="str">
            <v>Yes</v>
          </cell>
          <cell r="AM49" t="str">
            <v>Yes</v>
          </cell>
          <cell r="AN49" t="str">
            <v>Yes</v>
          </cell>
          <cell r="AO49" t="str">
            <v>Yes</v>
          </cell>
          <cell r="AP49" t="str">
            <v>Yes</v>
          </cell>
          <cell r="AQ49" t="str">
            <v>Yes</v>
          </cell>
          <cell r="AR49" t="str">
            <v>Yes</v>
          </cell>
          <cell r="AS49" t="str">
            <v>Yes</v>
          </cell>
          <cell r="AT49" t="str">
            <v>Yes</v>
          </cell>
          <cell r="AU49" t="str">
            <v>Yes</v>
          </cell>
          <cell r="AV49" t="str">
            <v>Yes</v>
          </cell>
          <cell r="AW49" t="str">
            <v>Yes</v>
          </cell>
          <cell r="AX49" t="str">
            <v>N/A</v>
          </cell>
          <cell r="AY49" t="str">
            <v>N/A</v>
          </cell>
          <cell r="AZ49" t="str">
            <v>N/A</v>
          </cell>
          <cell r="BA49" t="str">
            <v>N/A</v>
          </cell>
          <cell r="BB49" t="str">
            <v>N/A</v>
          </cell>
          <cell r="BC49" t="str">
            <v>N/A</v>
          </cell>
          <cell r="BD49" t="str">
            <v>N/A</v>
          </cell>
          <cell r="BE49" t="str">
            <v>N/A</v>
          </cell>
          <cell r="BF49" t="str">
            <v>N/A</v>
          </cell>
          <cell r="BG49" t="str">
            <v>N/A</v>
          </cell>
          <cell r="BH49" t="str">
            <v>N/A</v>
          </cell>
          <cell r="BI49" t="str">
            <v>N/A</v>
          </cell>
          <cell r="BJ49" t="str">
            <v>Yes</v>
          </cell>
          <cell r="BK49" t="str">
            <v>Yes</v>
          </cell>
          <cell r="BL49" t="str">
            <v>Yes</v>
          </cell>
          <cell r="BM49" t="str">
            <v>Yes</v>
          </cell>
          <cell r="BN49" t="str">
            <v>Yes</v>
          </cell>
          <cell r="BO49" t="str">
            <v>N/A</v>
          </cell>
          <cell r="BP49" t="str">
            <v>N/A</v>
          </cell>
          <cell r="BQ49" t="str">
            <v>N/A</v>
          </cell>
          <cell r="BR49" t="str">
            <v>N/A</v>
          </cell>
          <cell r="BS49" t="str">
            <v>N/A</v>
          </cell>
          <cell r="BT49" t="str">
            <v>N/A</v>
          </cell>
          <cell r="BU49" t="str">
            <v>N/A</v>
          </cell>
          <cell r="BV49" t="str">
            <v>N/A</v>
          </cell>
          <cell r="BW49" t="str">
            <v>N/A</v>
          </cell>
          <cell r="BX49" t="str">
            <v>N/A</v>
          </cell>
          <cell r="BY49" t="str">
            <v>N/A</v>
          </cell>
          <cell r="BZ49" t="str">
            <v>N/A</v>
          </cell>
          <cell r="CA49" t="str">
            <v>N/A</v>
          </cell>
          <cell r="CB49" t="str">
            <v>N/A</v>
          </cell>
          <cell r="CC49" t="str">
            <v>N/A</v>
          </cell>
          <cell r="CD49" t="str">
            <v>N/A</v>
          </cell>
          <cell r="CE49" t="str">
            <v>N/A</v>
          </cell>
          <cell r="CF49" t="str">
            <v>N/A</v>
          </cell>
          <cell r="CG49" t="str">
            <v>N/A</v>
          </cell>
          <cell r="CH49" t="str">
            <v>N/A</v>
          </cell>
          <cell r="CI49" t="str">
            <v>N/A</v>
          </cell>
          <cell r="CJ49" t="str">
            <v>N/A</v>
          </cell>
          <cell r="CK49" t="str">
            <v>N/A</v>
          </cell>
        </row>
        <row r="50">
          <cell r="B50" t="str">
            <v>DTS00751</v>
          </cell>
          <cell r="C50" t="str">
            <v>3.25</v>
          </cell>
          <cell r="D50" t="str">
            <v xml:space="preserve">        AI ScalNet</v>
          </cell>
          <cell r="E50" t="str">
            <v>* OTT 사와 협력하여 Streaming 영상 압축률 향상하는 기능</v>
          </cell>
          <cell r="F50" t="str">
            <v>Y</v>
          </cell>
          <cell r="G50" t="str">
            <v>회로</v>
          </cell>
          <cell r="H50" t="str">
            <v/>
          </cell>
          <cell r="I50" t="str">
            <v>SELECT</v>
          </cell>
          <cell r="J50" t="str">
            <v>N/A</v>
          </cell>
          <cell r="K50" t="str">
            <v>N/A</v>
          </cell>
          <cell r="L50" t="str">
            <v>N/A</v>
          </cell>
          <cell r="M50" t="str">
            <v>N/A</v>
          </cell>
          <cell r="N50" t="str">
            <v>N/A</v>
          </cell>
          <cell r="O50" t="str">
            <v>N/A</v>
          </cell>
          <cell r="P50" t="str">
            <v>N/A</v>
          </cell>
          <cell r="Q50" t="str">
            <v>N/A</v>
          </cell>
          <cell r="R50" t="str">
            <v>N/A</v>
          </cell>
          <cell r="S50" t="str">
            <v>N/A</v>
          </cell>
          <cell r="T50" t="str">
            <v>N/A</v>
          </cell>
          <cell r="U50" t="str">
            <v>N/A</v>
          </cell>
          <cell r="V50" t="str">
            <v>N/A</v>
          </cell>
          <cell r="W50" t="str">
            <v>N/A</v>
          </cell>
          <cell r="X50" t="str">
            <v>N/A</v>
          </cell>
          <cell r="Y50" t="str">
            <v>N/A</v>
          </cell>
          <cell r="Z50" t="str">
            <v>N/A</v>
          </cell>
          <cell r="AA50" t="str">
            <v>N/A</v>
          </cell>
          <cell r="AB50" t="str">
            <v>N/A</v>
          </cell>
          <cell r="AC50" t="str">
            <v>N/A</v>
          </cell>
          <cell r="AD50" t="str">
            <v>N/A</v>
          </cell>
          <cell r="AE50" t="str">
            <v>N/A</v>
          </cell>
          <cell r="AF50" t="str">
            <v>N/A</v>
          </cell>
          <cell r="AG50" t="str">
            <v>N/A</v>
          </cell>
          <cell r="AH50" t="str">
            <v>N/A</v>
          </cell>
          <cell r="AI50" t="str">
            <v>N/A</v>
          </cell>
          <cell r="AJ50" t="str">
            <v>N/A</v>
          </cell>
          <cell r="AK50" t="str">
            <v>N/A</v>
          </cell>
          <cell r="AL50" t="str">
            <v>N/A</v>
          </cell>
          <cell r="AM50" t="str">
            <v>N/A</v>
          </cell>
          <cell r="AN50" t="str">
            <v>N/A</v>
          </cell>
          <cell r="AO50" t="str">
            <v>N/A</v>
          </cell>
          <cell r="AP50" t="str">
            <v>N/A</v>
          </cell>
          <cell r="AQ50" t="str">
            <v>N/A</v>
          </cell>
          <cell r="AR50" t="str">
            <v>N/A</v>
          </cell>
          <cell r="AS50" t="str">
            <v>N/A</v>
          </cell>
          <cell r="AT50" t="str">
            <v>N/A</v>
          </cell>
          <cell r="AU50" t="str">
            <v>N/A</v>
          </cell>
          <cell r="AV50" t="str">
            <v>N/A</v>
          </cell>
          <cell r="AW50" t="str">
            <v>N/A</v>
          </cell>
          <cell r="AX50" t="str">
            <v>N/A</v>
          </cell>
          <cell r="AY50" t="str">
            <v>N/A</v>
          </cell>
          <cell r="AZ50" t="str">
            <v>N/A</v>
          </cell>
          <cell r="BA50" t="str">
            <v>N/A</v>
          </cell>
          <cell r="BB50" t="str">
            <v>N/A</v>
          </cell>
          <cell r="BC50" t="str">
            <v>N/A</v>
          </cell>
          <cell r="BD50" t="str">
            <v>N/A</v>
          </cell>
          <cell r="BE50" t="str">
            <v>N/A</v>
          </cell>
          <cell r="BF50" t="str">
            <v>N/A</v>
          </cell>
          <cell r="BG50" t="str">
            <v>N/A</v>
          </cell>
          <cell r="BH50" t="str">
            <v>N/A</v>
          </cell>
          <cell r="BI50" t="str">
            <v>N/A</v>
          </cell>
          <cell r="BJ50" t="str">
            <v>N/A</v>
          </cell>
          <cell r="BK50" t="str">
            <v>N/A</v>
          </cell>
          <cell r="BL50" t="str">
            <v>N/A</v>
          </cell>
          <cell r="BM50" t="str">
            <v>N/A</v>
          </cell>
          <cell r="BN50" t="str">
            <v>N/A</v>
          </cell>
          <cell r="BO50" t="str">
            <v>N/A</v>
          </cell>
          <cell r="BP50" t="str">
            <v>N/A</v>
          </cell>
          <cell r="BQ50" t="str">
            <v>N/A</v>
          </cell>
          <cell r="BR50" t="str">
            <v>N/A</v>
          </cell>
          <cell r="BS50" t="str">
            <v>N/A</v>
          </cell>
          <cell r="BT50" t="str">
            <v>N/A</v>
          </cell>
          <cell r="BU50" t="str">
            <v>N/A</v>
          </cell>
          <cell r="BV50" t="str">
            <v>N/A</v>
          </cell>
          <cell r="BW50" t="str">
            <v>N/A</v>
          </cell>
          <cell r="BX50" t="str">
            <v>N/A</v>
          </cell>
          <cell r="BY50" t="str">
            <v>N/A</v>
          </cell>
          <cell r="BZ50" t="str">
            <v>N/A</v>
          </cell>
          <cell r="CA50" t="str">
            <v>N/A</v>
          </cell>
          <cell r="CB50" t="str">
            <v>N/A</v>
          </cell>
          <cell r="CC50" t="str">
            <v>N/A</v>
          </cell>
          <cell r="CD50" t="str">
            <v>N/A</v>
          </cell>
          <cell r="CE50" t="str">
            <v>N/A</v>
          </cell>
          <cell r="CF50" t="str">
            <v>N/A</v>
          </cell>
          <cell r="CG50" t="str">
            <v>N/A</v>
          </cell>
          <cell r="CH50" t="str">
            <v>N/A</v>
          </cell>
          <cell r="CI50" t="str">
            <v>N/A</v>
          </cell>
          <cell r="CJ50" t="str">
            <v>N/A</v>
          </cell>
          <cell r="CK50" t="str">
            <v>N/A</v>
          </cell>
        </row>
        <row r="51">
          <cell r="B51" t="str">
            <v>DTS00728</v>
          </cell>
          <cell r="C51" t="str">
            <v>3.26</v>
          </cell>
          <cell r="D51" t="str">
            <v xml:space="preserve">        AI Upscale</v>
          </cell>
          <cell r="E51" t="str">
            <v>* AI Upscale 적용 통해 Up-scale 화질 제공</v>
          </cell>
          <cell r="F51" t="str">
            <v>Y</v>
          </cell>
          <cell r="G51" t="str">
            <v>회로</v>
          </cell>
          <cell r="H51" t="str">
            <v/>
          </cell>
          <cell r="I51" t="str">
            <v>SELECT</v>
          </cell>
          <cell r="J51" t="str">
            <v>Yes</v>
          </cell>
          <cell r="K51" t="str">
            <v>Yes</v>
          </cell>
          <cell r="L51" t="str">
            <v>Yes</v>
          </cell>
          <cell r="M51" t="str">
            <v>Yes</v>
          </cell>
          <cell r="N51" t="str">
            <v>Yes</v>
          </cell>
          <cell r="O51" t="str">
            <v>Yes</v>
          </cell>
          <cell r="P51" t="str">
            <v>Yes</v>
          </cell>
          <cell r="Q51" t="str">
            <v>Yes</v>
          </cell>
          <cell r="R51" t="str">
            <v>Yes</v>
          </cell>
          <cell r="S51" t="str">
            <v>Yes</v>
          </cell>
          <cell r="T51" t="str">
            <v>Yes</v>
          </cell>
          <cell r="U51" t="str">
            <v>Yes</v>
          </cell>
          <cell r="V51" t="str">
            <v>Yes</v>
          </cell>
          <cell r="W51" t="str">
            <v>Yes</v>
          </cell>
          <cell r="X51" t="str">
            <v>Yes</v>
          </cell>
          <cell r="Y51" t="str">
            <v>Yes</v>
          </cell>
          <cell r="Z51" t="str">
            <v>Yes</v>
          </cell>
          <cell r="AA51" t="str">
            <v>Yes</v>
          </cell>
          <cell r="AB51" t="str">
            <v>Yes</v>
          </cell>
          <cell r="AC51" t="str">
            <v>Yes</v>
          </cell>
          <cell r="AD51" t="str">
            <v>Yes</v>
          </cell>
          <cell r="AE51" t="str">
            <v>Yes</v>
          </cell>
          <cell r="AF51" t="str">
            <v>Yes</v>
          </cell>
          <cell r="AG51" t="str">
            <v>Yes</v>
          </cell>
          <cell r="AH51" t="str">
            <v>Yes</v>
          </cell>
          <cell r="AI51" t="str">
            <v>Yes</v>
          </cell>
          <cell r="AJ51" t="str">
            <v>Yes</v>
          </cell>
          <cell r="AK51" t="str">
            <v>Yes</v>
          </cell>
          <cell r="AL51" t="str">
            <v>Yes</v>
          </cell>
          <cell r="AM51" t="str">
            <v>Yes</v>
          </cell>
          <cell r="AN51" t="str">
            <v>Yes</v>
          </cell>
          <cell r="AO51" t="str">
            <v>Yes</v>
          </cell>
          <cell r="AP51" t="str">
            <v>Yes</v>
          </cell>
          <cell r="AQ51" t="str">
            <v>Yes</v>
          </cell>
          <cell r="AR51" t="str">
            <v>Yes</v>
          </cell>
          <cell r="AS51" t="str">
            <v>Yes</v>
          </cell>
          <cell r="AT51" t="str">
            <v>Yes</v>
          </cell>
          <cell r="AU51" t="str">
            <v>Yes</v>
          </cell>
          <cell r="AV51" t="str">
            <v>Yes</v>
          </cell>
          <cell r="AW51" t="str">
            <v>Yes</v>
          </cell>
          <cell r="AX51" t="str">
            <v>N/A</v>
          </cell>
          <cell r="AY51" t="str">
            <v>N/A</v>
          </cell>
          <cell r="AZ51" t="str">
            <v>N/A</v>
          </cell>
          <cell r="BA51" t="str">
            <v>N/A</v>
          </cell>
          <cell r="BB51" t="str">
            <v>N/A</v>
          </cell>
          <cell r="BC51" t="str">
            <v>N/A</v>
          </cell>
          <cell r="BD51" t="str">
            <v>N/A</v>
          </cell>
          <cell r="BE51" t="str">
            <v>N/A</v>
          </cell>
          <cell r="BF51" t="str">
            <v>N/A</v>
          </cell>
          <cell r="BG51" t="str">
            <v>N/A</v>
          </cell>
          <cell r="BH51" t="str">
            <v>N/A</v>
          </cell>
          <cell r="BI51" t="str">
            <v>N/A</v>
          </cell>
          <cell r="BJ51" t="str">
            <v>Yes</v>
          </cell>
          <cell r="BK51" t="str">
            <v>Yes</v>
          </cell>
          <cell r="BL51" t="str">
            <v>Yes</v>
          </cell>
          <cell r="BM51" t="str">
            <v>Yes</v>
          </cell>
          <cell r="BN51" t="str">
            <v>Yes</v>
          </cell>
          <cell r="BO51" t="str">
            <v>N/A</v>
          </cell>
          <cell r="BP51" t="str">
            <v>N/A</v>
          </cell>
          <cell r="BQ51" t="str">
            <v>N/A</v>
          </cell>
          <cell r="BR51" t="str">
            <v>N/A</v>
          </cell>
          <cell r="BS51" t="str">
            <v>N/A</v>
          </cell>
          <cell r="BT51" t="str">
            <v>N/A</v>
          </cell>
          <cell r="BU51" t="str">
            <v>N/A</v>
          </cell>
          <cell r="BV51" t="str">
            <v>N/A</v>
          </cell>
          <cell r="BW51" t="str">
            <v>N/A</v>
          </cell>
          <cell r="BX51" t="str">
            <v>N/A</v>
          </cell>
          <cell r="BY51" t="str">
            <v>N/A</v>
          </cell>
          <cell r="BZ51" t="str">
            <v>N/A</v>
          </cell>
          <cell r="CA51" t="str">
            <v>N/A</v>
          </cell>
          <cell r="CB51" t="str">
            <v>N/A</v>
          </cell>
          <cell r="CC51" t="str">
            <v>N/A</v>
          </cell>
          <cell r="CD51" t="str">
            <v>N/A</v>
          </cell>
          <cell r="CE51" t="str">
            <v>N/A</v>
          </cell>
          <cell r="CF51" t="str">
            <v>N/A</v>
          </cell>
          <cell r="CG51" t="str">
            <v>N/A</v>
          </cell>
          <cell r="CH51" t="str">
            <v>N/A</v>
          </cell>
          <cell r="CI51" t="str">
            <v>N/A</v>
          </cell>
          <cell r="CJ51" t="str">
            <v>N/A</v>
          </cell>
          <cell r="CK51" t="str">
            <v>N/A</v>
          </cell>
        </row>
        <row r="52">
          <cell r="B52" t="str">
            <v>DTS00729</v>
          </cell>
          <cell r="C52" t="str">
            <v>3.27</v>
          </cell>
          <cell r="D52" t="str">
            <v xml:space="preserve">        Brightness/Color  Detection</v>
          </cell>
          <cell r="E52" t="str">
            <v>주변 빛 환경을 감지하여 밝기/컬러톤을 자동으로 조정하고, 사용자 설정에 따라 자동 On/Off 경험을 제공함</v>
          </cell>
          <cell r="F52" t="str">
            <v>Y</v>
          </cell>
          <cell r="G52" t="str">
            <v>S/W</v>
          </cell>
          <cell r="H52" t="str">
            <v/>
          </cell>
          <cell r="I52" t="str">
            <v>TEXT</v>
          </cell>
          <cell r="J52" t="str">
            <v>Brightness/Color Detection</v>
          </cell>
          <cell r="K52" t="str">
            <v>Brightness/Color Detection</v>
          </cell>
          <cell r="L52" t="str">
            <v>Brightness/Color Detection</v>
          </cell>
          <cell r="M52" t="str">
            <v>Brightness/Color Detection</v>
          </cell>
          <cell r="N52" t="str">
            <v>Brightness/Color Detection</v>
          </cell>
          <cell r="O52" t="str">
            <v>Brightness/Color Detection</v>
          </cell>
          <cell r="P52" t="str">
            <v>Brightness/Color Detection</v>
          </cell>
          <cell r="Q52" t="str">
            <v>Brightness/Color Detection</v>
          </cell>
          <cell r="R52" t="str">
            <v>Brightness/Color Detection</v>
          </cell>
          <cell r="S52" t="str">
            <v>Brightness/Color Detection</v>
          </cell>
          <cell r="T52" t="str">
            <v>Brightness/Color Detection</v>
          </cell>
          <cell r="U52" t="str">
            <v>Brightness/Color Detection</v>
          </cell>
          <cell r="V52" t="str">
            <v>Brightness/Color Detection</v>
          </cell>
          <cell r="W52" t="str">
            <v>Brightness/Color Detection</v>
          </cell>
          <cell r="X52" t="str">
            <v>Brightness/Color Detection</v>
          </cell>
          <cell r="Y52" t="str">
            <v>Brightness/Color Detection</v>
          </cell>
          <cell r="Z52" t="str">
            <v>Brightness/Color Detection</v>
          </cell>
          <cell r="AA52" t="str">
            <v>Brightness/Color Detection</v>
          </cell>
          <cell r="AB52" t="str">
            <v>Brightness/Color Detection</v>
          </cell>
          <cell r="AC52" t="str">
            <v>Brightness/Color Detection</v>
          </cell>
          <cell r="AD52" t="str">
            <v>Brightness/Color Detection</v>
          </cell>
          <cell r="AE52" t="str">
            <v>Brightness/Color Detection</v>
          </cell>
          <cell r="AF52" t="str">
            <v>Brightness/Color Detection</v>
          </cell>
          <cell r="AG52" t="str">
            <v>Brightness/Color Detection</v>
          </cell>
          <cell r="AH52" t="str">
            <v>Brightness/Color Detection</v>
          </cell>
          <cell r="AI52" t="str">
            <v>Brightness/Color Detection</v>
          </cell>
          <cell r="AJ52" t="str">
            <v>Brightness/Color Detection</v>
          </cell>
          <cell r="AK52" t="str">
            <v>Brightness/Color Detection</v>
          </cell>
          <cell r="AL52" t="str">
            <v>Brightness/Color Detection</v>
          </cell>
          <cell r="AM52" t="str">
            <v>Brightness/Color Detection</v>
          </cell>
          <cell r="AN52" t="str">
            <v>Brightness/Color Detection</v>
          </cell>
          <cell r="AO52" t="str">
            <v>Brightness/Color Detection</v>
          </cell>
          <cell r="AP52" t="str">
            <v>Brightness/Color Detection</v>
          </cell>
          <cell r="AQ52" t="str">
            <v>Brightness/Color Detection</v>
          </cell>
          <cell r="AR52" t="str">
            <v>Brightness/Color Detection</v>
          </cell>
          <cell r="AS52" t="str">
            <v>Brightness/Color Detection</v>
          </cell>
          <cell r="AT52" t="str">
            <v>Brightness/Color Detection</v>
          </cell>
          <cell r="AU52" t="str">
            <v>Brightness/Color Detection</v>
          </cell>
          <cell r="AV52" t="str">
            <v>Brightness/Color Detection</v>
          </cell>
          <cell r="AW52" t="str">
            <v>Brightness/Color Detection</v>
          </cell>
          <cell r="AX52" t="str">
            <v>Brightness Detection</v>
          </cell>
          <cell r="AY52" t="str">
            <v>Brightness Detection</v>
          </cell>
          <cell r="AZ52" t="str">
            <v>Brightness Detection</v>
          </cell>
          <cell r="BA52" t="str">
            <v>Brightness Detection</v>
          </cell>
          <cell r="BB52" t="str">
            <v>Brightness Detection</v>
          </cell>
          <cell r="BC52" t="str">
            <v>Brightness Detection</v>
          </cell>
          <cell r="BD52" t="str">
            <v>Brightness Detection</v>
          </cell>
          <cell r="BE52" t="str">
            <v>Brightness Detection</v>
          </cell>
          <cell r="BF52" t="str">
            <v>Brightness Detection</v>
          </cell>
          <cell r="BG52" t="str">
            <v>Brightness Detection</v>
          </cell>
          <cell r="BH52" t="str">
            <v>Brightness Detection</v>
          </cell>
          <cell r="BI52" t="str">
            <v>Brightness Detection</v>
          </cell>
          <cell r="BJ52" t="str">
            <v>Brightness/Color Detection</v>
          </cell>
          <cell r="BK52" t="str">
            <v>Brightness/Color Detection</v>
          </cell>
          <cell r="BL52" t="str">
            <v>Brightness/Color Detection</v>
          </cell>
          <cell r="BM52" t="str">
            <v>Brightness/Color Detection</v>
          </cell>
          <cell r="BN52" t="str">
            <v>Brightness/Color Detection</v>
          </cell>
          <cell r="BO52" t="str">
            <v>Brightness Detection</v>
          </cell>
          <cell r="BP52" t="str">
            <v>Brightness Detection</v>
          </cell>
          <cell r="BQ52" t="str">
            <v>Brightness Detection</v>
          </cell>
          <cell r="BR52" t="str">
            <v>Brightness Detection</v>
          </cell>
          <cell r="BS52" t="str">
            <v>Brightness Detection</v>
          </cell>
          <cell r="BT52" t="str">
            <v>Brightness Detection</v>
          </cell>
          <cell r="BU52" t="str">
            <v>Brightness Detection</v>
          </cell>
          <cell r="BV52" t="str">
            <v>Brightness Detection</v>
          </cell>
          <cell r="BW52" t="str">
            <v>Brightness Detection</v>
          </cell>
          <cell r="BX52" t="str">
            <v>Brightness Detection</v>
          </cell>
          <cell r="BY52" t="str">
            <v>Brightness Detection</v>
          </cell>
          <cell r="BZ52" t="str">
            <v>Brightness Detection</v>
          </cell>
          <cell r="CA52" t="str">
            <v>Brightness Detection</v>
          </cell>
          <cell r="CB52" t="str">
            <v>Brightness Detection</v>
          </cell>
          <cell r="CC52" t="str">
            <v>Brightness Detection</v>
          </cell>
          <cell r="CD52" t="str">
            <v>Brightness Detection</v>
          </cell>
          <cell r="CE52" t="str">
            <v>Brightness Detection</v>
          </cell>
          <cell r="CF52" t="str">
            <v>Brightness Detection</v>
          </cell>
          <cell r="CG52" t="str">
            <v>Brightness Detection</v>
          </cell>
          <cell r="CH52" t="str">
            <v>Brightness Detection</v>
          </cell>
          <cell r="CI52" t="str">
            <v>Brightness Detection</v>
          </cell>
          <cell r="CJ52" t="str">
            <v>Brightness Detection</v>
          </cell>
          <cell r="CK52" t="str">
            <v>Brightness Detection</v>
          </cell>
        </row>
        <row r="53">
          <cell r="B53" t="str">
            <v>DTS00097</v>
          </cell>
          <cell r="C53" t="str">
            <v>3.28</v>
          </cell>
          <cell r="D53" t="str">
            <v xml:space="preserve">        Digital Clean View</v>
          </cell>
          <cell r="E53" t="str">
            <v>* 영상처리로 노이즈 제거 (Menu 지원 기능)</v>
          </cell>
          <cell r="F53" t="str">
            <v>Y</v>
          </cell>
          <cell r="G53" t="str">
            <v>회로</v>
          </cell>
          <cell r="H53" t="str">
            <v/>
          </cell>
          <cell r="I53" t="str">
            <v>SELECT</v>
          </cell>
          <cell r="J53" t="str">
            <v>Yes</v>
          </cell>
          <cell r="K53" t="str">
            <v>Yes</v>
          </cell>
          <cell r="L53" t="str">
            <v>Yes</v>
          </cell>
          <cell r="M53" t="str">
            <v>Yes</v>
          </cell>
          <cell r="N53" t="str">
            <v>Yes</v>
          </cell>
          <cell r="O53" t="str">
            <v>Yes</v>
          </cell>
          <cell r="P53" t="str">
            <v>Yes</v>
          </cell>
          <cell r="Q53" t="str">
            <v>Yes</v>
          </cell>
          <cell r="R53" t="str">
            <v>Yes</v>
          </cell>
          <cell r="S53" t="str">
            <v>Yes</v>
          </cell>
          <cell r="T53" t="str">
            <v>Yes</v>
          </cell>
          <cell r="U53" t="str">
            <v>Yes</v>
          </cell>
          <cell r="V53" t="str">
            <v>Yes</v>
          </cell>
          <cell r="W53" t="str">
            <v>Yes</v>
          </cell>
          <cell r="X53" t="str">
            <v>Yes</v>
          </cell>
          <cell r="Y53" t="str">
            <v>Yes</v>
          </cell>
          <cell r="Z53" t="str">
            <v>Yes</v>
          </cell>
          <cell r="AA53" t="str">
            <v>Yes</v>
          </cell>
          <cell r="AB53" t="str">
            <v>Yes</v>
          </cell>
          <cell r="AC53" t="str">
            <v>Yes</v>
          </cell>
          <cell r="AD53" t="str">
            <v>Yes</v>
          </cell>
          <cell r="AE53" t="str">
            <v>Yes</v>
          </cell>
          <cell r="AF53" t="str">
            <v>Yes</v>
          </cell>
          <cell r="AG53" t="str">
            <v>Yes</v>
          </cell>
          <cell r="AH53" t="str">
            <v>Yes</v>
          </cell>
          <cell r="AI53" t="str">
            <v>Yes</v>
          </cell>
          <cell r="AJ53" t="str">
            <v>Yes</v>
          </cell>
          <cell r="AK53" t="str">
            <v>Yes</v>
          </cell>
          <cell r="AL53" t="str">
            <v>Yes</v>
          </cell>
          <cell r="AM53" t="str">
            <v>Yes</v>
          </cell>
          <cell r="AN53" t="str">
            <v>Yes</v>
          </cell>
          <cell r="AO53" t="str">
            <v>Yes</v>
          </cell>
          <cell r="AP53" t="str">
            <v>Yes</v>
          </cell>
          <cell r="AQ53" t="str">
            <v>Yes</v>
          </cell>
          <cell r="AR53" t="str">
            <v>Yes</v>
          </cell>
          <cell r="AS53" t="str">
            <v>Yes</v>
          </cell>
          <cell r="AT53" t="str">
            <v>Yes</v>
          </cell>
          <cell r="AU53" t="str">
            <v>Yes</v>
          </cell>
          <cell r="AV53" t="str">
            <v>Yes</v>
          </cell>
          <cell r="AW53" t="str">
            <v>Yes</v>
          </cell>
          <cell r="AX53" t="str">
            <v>Yes</v>
          </cell>
          <cell r="AY53" t="str">
            <v>Yes</v>
          </cell>
          <cell r="AZ53" t="str">
            <v>Yes</v>
          </cell>
          <cell r="BA53" t="str">
            <v>Yes</v>
          </cell>
          <cell r="BB53" t="str">
            <v>Yes</v>
          </cell>
          <cell r="BC53" t="str">
            <v>Yes</v>
          </cell>
          <cell r="BD53" t="str">
            <v>Yes</v>
          </cell>
          <cell r="BE53" t="str">
            <v>Yes</v>
          </cell>
          <cell r="BF53" t="str">
            <v>Yes</v>
          </cell>
          <cell r="BG53" t="str">
            <v>Yes</v>
          </cell>
          <cell r="BH53" t="str">
            <v>Yes</v>
          </cell>
          <cell r="BI53" t="str">
            <v>Yes</v>
          </cell>
          <cell r="BJ53" t="str">
            <v>Yes</v>
          </cell>
          <cell r="BK53" t="str">
            <v>Yes</v>
          </cell>
          <cell r="BL53" t="str">
            <v>Yes</v>
          </cell>
          <cell r="BM53" t="str">
            <v>Yes</v>
          </cell>
          <cell r="BN53" t="str">
            <v>Yes</v>
          </cell>
          <cell r="BO53" t="str">
            <v>Yes</v>
          </cell>
          <cell r="BP53" t="str">
            <v>Yes</v>
          </cell>
          <cell r="BQ53" t="str">
            <v>Yes</v>
          </cell>
          <cell r="BR53" t="str">
            <v>Yes</v>
          </cell>
          <cell r="BS53" t="str">
            <v>Yes</v>
          </cell>
          <cell r="BT53" t="str">
            <v>Yes</v>
          </cell>
          <cell r="BU53" t="str">
            <v>Yes</v>
          </cell>
          <cell r="BV53" t="str">
            <v>Yes</v>
          </cell>
          <cell r="BW53" t="str">
            <v>Yes</v>
          </cell>
          <cell r="BX53" t="str">
            <v>Yes</v>
          </cell>
          <cell r="BY53" t="str">
            <v>Yes</v>
          </cell>
          <cell r="BZ53" t="str">
            <v>Yes</v>
          </cell>
          <cell r="CA53" t="str">
            <v>Yes</v>
          </cell>
          <cell r="CB53" t="str">
            <v>Yes</v>
          </cell>
          <cell r="CC53" t="str">
            <v>Yes</v>
          </cell>
          <cell r="CD53" t="str">
            <v>Yes</v>
          </cell>
          <cell r="CE53" t="str">
            <v>Yes</v>
          </cell>
          <cell r="CF53" t="str">
            <v>Yes</v>
          </cell>
          <cell r="CG53" t="str">
            <v>Yes</v>
          </cell>
          <cell r="CH53" t="str">
            <v>Yes</v>
          </cell>
          <cell r="CI53" t="str">
            <v>Yes</v>
          </cell>
          <cell r="CJ53" t="str">
            <v>Yes</v>
          </cell>
          <cell r="CK53" t="str">
            <v>Yes</v>
          </cell>
        </row>
        <row r="54">
          <cell r="B54" t="str">
            <v>DTS00791</v>
          </cell>
          <cell r="C54" t="str">
            <v>3.29</v>
          </cell>
          <cell r="D54" t="str">
            <v xml:space="preserve">        Filmmaker Mode</v>
          </cell>
          <cell r="E54" t="str">
            <v>*컨텐츠제작의도반영한화면모드로, UHDA에서정의한인증규격_x000D_
(당사 Movie Mode 比, NR off, FRC off)</v>
          </cell>
          <cell r="F54" t="str">
            <v>Y</v>
          </cell>
          <cell r="G54" t="str">
            <v>회로</v>
          </cell>
          <cell r="H54" t="str">
            <v/>
          </cell>
          <cell r="I54" t="str">
            <v>SELECT</v>
          </cell>
          <cell r="J54" t="str">
            <v>Yes</v>
          </cell>
          <cell r="K54" t="str">
            <v>Yes</v>
          </cell>
          <cell r="L54" t="str">
            <v>Yes</v>
          </cell>
          <cell r="M54" t="str">
            <v>Yes</v>
          </cell>
          <cell r="N54" t="str">
            <v>Yes</v>
          </cell>
          <cell r="O54" t="str">
            <v>Yes</v>
          </cell>
          <cell r="P54" t="str">
            <v>Yes</v>
          </cell>
          <cell r="Q54" t="str">
            <v>Yes</v>
          </cell>
          <cell r="R54" t="str">
            <v>Yes</v>
          </cell>
          <cell r="S54" t="str">
            <v>Yes</v>
          </cell>
          <cell r="T54" t="str">
            <v>Yes</v>
          </cell>
          <cell r="U54" t="str">
            <v>Yes</v>
          </cell>
          <cell r="V54" t="str">
            <v>Yes</v>
          </cell>
          <cell r="W54" t="str">
            <v>Yes</v>
          </cell>
          <cell r="X54" t="str">
            <v>Yes</v>
          </cell>
          <cell r="Y54" t="str">
            <v>Yes</v>
          </cell>
          <cell r="Z54" t="str">
            <v>Yes</v>
          </cell>
          <cell r="AA54" t="str">
            <v>Yes</v>
          </cell>
          <cell r="AB54" t="str">
            <v>Yes</v>
          </cell>
          <cell r="AC54" t="str">
            <v>Yes</v>
          </cell>
          <cell r="AD54" t="str">
            <v>Yes</v>
          </cell>
          <cell r="AE54" t="str">
            <v>Yes</v>
          </cell>
          <cell r="AF54" t="str">
            <v>Yes</v>
          </cell>
          <cell r="AG54" t="str">
            <v>Yes</v>
          </cell>
          <cell r="AH54" t="str">
            <v>Yes</v>
          </cell>
          <cell r="AI54" t="str">
            <v>Yes</v>
          </cell>
          <cell r="AJ54" t="str">
            <v>Yes</v>
          </cell>
          <cell r="AK54" t="str">
            <v>Yes</v>
          </cell>
          <cell r="AL54" t="str">
            <v>Yes</v>
          </cell>
          <cell r="AM54" t="str">
            <v>Yes</v>
          </cell>
          <cell r="AN54" t="str">
            <v>Yes</v>
          </cell>
          <cell r="AO54" t="str">
            <v>Yes</v>
          </cell>
          <cell r="AP54" t="str">
            <v>Yes</v>
          </cell>
          <cell r="AQ54" t="str">
            <v>Yes</v>
          </cell>
          <cell r="AR54" t="str">
            <v>Yes</v>
          </cell>
          <cell r="AS54" t="str">
            <v>Yes</v>
          </cell>
          <cell r="AT54" t="str">
            <v>Yes</v>
          </cell>
          <cell r="AU54" t="str">
            <v>Yes</v>
          </cell>
          <cell r="AV54" t="str">
            <v>Yes</v>
          </cell>
          <cell r="AW54" t="str">
            <v>Yes</v>
          </cell>
          <cell r="AX54" t="str">
            <v>Yes</v>
          </cell>
          <cell r="AY54" t="str">
            <v>Yes</v>
          </cell>
          <cell r="AZ54" t="str">
            <v>Yes</v>
          </cell>
          <cell r="BA54" t="str">
            <v>Yes</v>
          </cell>
          <cell r="BB54" t="str">
            <v>Yes</v>
          </cell>
          <cell r="BC54" t="str">
            <v>Yes</v>
          </cell>
          <cell r="BD54" t="str">
            <v>Yes</v>
          </cell>
          <cell r="BE54" t="str">
            <v>Yes</v>
          </cell>
          <cell r="BF54" t="str">
            <v>Yes</v>
          </cell>
          <cell r="BG54" t="str">
            <v>Yes</v>
          </cell>
          <cell r="BH54" t="str">
            <v>Yes</v>
          </cell>
          <cell r="BI54" t="str">
            <v>N/A</v>
          </cell>
          <cell r="BJ54" t="str">
            <v>Yes</v>
          </cell>
          <cell r="BK54" t="str">
            <v>Yes</v>
          </cell>
          <cell r="BL54" t="str">
            <v>Yes</v>
          </cell>
          <cell r="BM54" t="str">
            <v>Yes</v>
          </cell>
          <cell r="BN54" t="str">
            <v>Yes</v>
          </cell>
          <cell r="BO54" t="str">
            <v>Yes</v>
          </cell>
          <cell r="BP54" t="str">
            <v>Yes</v>
          </cell>
          <cell r="BQ54" t="str">
            <v>Yes</v>
          </cell>
          <cell r="BR54" t="str">
            <v>Yes</v>
          </cell>
          <cell r="BS54" t="str">
            <v>Yes</v>
          </cell>
          <cell r="BT54" t="str">
            <v>Yes</v>
          </cell>
          <cell r="BU54" t="str">
            <v>Yes</v>
          </cell>
          <cell r="BV54" t="str">
            <v>Yes</v>
          </cell>
          <cell r="BW54" t="str">
            <v>Yes</v>
          </cell>
          <cell r="BX54" t="str">
            <v>Yes</v>
          </cell>
          <cell r="BY54" t="str">
            <v>Yes</v>
          </cell>
          <cell r="BZ54" t="str">
            <v>Yes</v>
          </cell>
          <cell r="CA54" t="str">
            <v>Yes</v>
          </cell>
          <cell r="CB54" t="str">
            <v>Yes</v>
          </cell>
          <cell r="CC54" t="str">
            <v>Yes</v>
          </cell>
          <cell r="CD54" t="str">
            <v>Yes</v>
          </cell>
          <cell r="CE54" t="str">
            <v>Yes</v>
          </cell>
          <cell r="CF54" t="str">
            <v>Yes</v>
          </cell>
          <cell r="CG54" t="str">
            <v>Yes</v>
          </cell>
          <cell r="CH54" t="str">
            <v>Yes</v>
          </cell>
          <cell r="CI54" t="str">
            <v>Yes</v>
          </cell>
          <cell r="CJ54" t="str">
            <v>Yes</v>
          </cell>
          <cell r="CK54" t="str">
            <v>Yes</v>
          </cell>
        </row>
        <row r="55">
          <cell r="B55" t="str">
            <v>DTS00037</v>
          </cell>
          <cell r="C55" t="str">
            <v>4</v>
          </cell>
          <cell r="D55" t="str">
            <v>Audio</v>
          </cell>
          <cell r="E55" t="str">
            <v/>
          </cell>
          <cell r="F55" t="str">
            <v>Y</v>
          </cell>
          <cell r="G55" t="str">
            <v>회로</v>
          </cell>
          <cell r="H55" t="str">
            <v/>
          </cell>
          <cell r="I55" t="str">
            <v>NONE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 t="str">
            <v/>
          </cell>
          <cell r="AE55" t="str">
            <v/>
          </cell>
          <cell r="AF55" t="str">
            <v/>
          </cell>
          <cell r="AG55" t="str">
            <v/>
          </cell>
          <cell r="AH55" t="str">
            <v/>
          </cell>
          <cell r="AI55" t="str">
            <v/>
          </cell>
          <cell r="AJ55" t="str">
            <v/>
          </cell>
          <cell r="AK55" t="str">
            <v/>
          </cell>
          <cell r="AL55" t="str">
            <v/>
          </cell>
          <cell r="AM55" t="str">
            <v/>
          </cell>
          <cell r="AN55" t="str">
            <v/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T55" t="str">
            <v/>
          </cell>
          <cell r="AU55" t="str">
            <v/>
          </cell>
          <cell r="AV55" t="str">
            <v/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 t="str">
            <v/>
          </cell>
          <cell r="BC55" t="str">
            <v/>
          </cell>
          <cell r="BD55" t="str">
            <v/>
          </cell>
          <cell r="BE55" t="str">
            <v/>
          </cell>
          <cell r="BF55" t="str">
            <v/>
          </cell>
          <cell r="BG55" t="str">
            <v/>
          </cell>
          <cell r="BH55" t="str">
            <v/>
          </cell>
          <cell r="BI55" t="str">
            <v/>
          </cell>
          <cell r="BJ55" t="str">
            <v/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 t="str">
            <v/>
          </cell>
          <cell r="BP55" t="str">
            <v/>
          </cell>
          <cell r="BQ55" t="str">
            <v/>
          </cell>
          <cell r="BR55" t="str">
            <v/>
          </cell>
          <cell r="BS55" t="str">
            <v/>
          </cell>
          <cell r="BT55" t="str">
            <v/>
          </cell>
          <cell r="BU55" t="str">
            <v/>
          </cell>
          <cell r="BV55" t="str">
            <v/>
          </cell>
          <cell r="BW55" t="str">
            <v/>
          </cell>
          <cell r="BX55" t="str">
            <v/>
          </cell>
          <cell r="BY55" t="str">
            <v/>
          </cell>
          <cell r="BZ55" t="str">
            <v/>
          </cell>
          <cell r="CA55" t="str">
            <v/>
          </cell>
          <cell r="CB55" t="str">
            <v/>
          </cell>
          <cell r="CC55" t="str">
            <v/>
          </cell>
          <cell r="CD55" t="str">
            <v/>
          </cell>
          <cell r="CE55" t="str">
            <v/>
          </cell>
          <cell r="CF55" t="str">
            <v/>
          </cell>
          <cell r="CG55" t="str">
            <v/>
          </cell>
          <cell r="CH55" t="str">
            <v/>
          </cell>
          <cell r="CI55" t="str">
            <v/>
          </cell>
          <cell r="CJ55" t="str">
            <v/>
          </cell>
          <cell r="CK55" t="str">
            <v/>
          </cell>
        </row>
        <row r="56">
          <cell r="B56" t="str">
            <v>DTS00038</v>
          </cell>
          <cell r="C56" t="str">
            <v>4.1</v>
          </cell>
          <cell r="D56" t="str">
            <v xml:space="preserve">        Dolby Digital Plus</v>
          </cell>
          <cell r="E56" t="str">
            <v>* Dolby Digital Plus/HEAAC/Dolby Digital Encorder 통합 지원 (MS12: 2CH 및 5.1CH 출력)
※ OTS지원모델 : 5.1 CH 출력/미지원 모델 2CH 출력</v>
          </cell>
          <cell r="F56" t="str">
            <v>Y</v>
          </cell>
          <cell r="G56" t="str">
            <v>회로</v>
          </cell>
          <cell r="H56" t="str">
            <v/>
          </cell>
          <cell r="I56" t="str">
            <v>SELECT</v>
          </cell>
          <cell r="J56" t="str">
            <v>Yes</v>
          </cell>
          <cell r="K56" t="str">
            <v>Yes</v>
          </cell>
          <cell r="L56" t="str">
            <v>Yes</v>
          </cell>
          <cell r="M56" t="str">
            <v>Yes</v>
          </cell>
          <cell r="N56" t="str">
            <v>Yes</v>
          </cell>
          <cell r="O56" t="str">
            <v>Yes</v>
          </cell>
          <cell r="P56" t="str">
            <v>Yes</v>
          </cell>
          <cell r="Q56" t="str">
            <v>Yes</v>
          </cell>
          <cell r="R56" t="str">
            <v>Yes</v>
          </cell>
          <cell r="S56" t="str">
            <v>Yes</v>
          </cell>
          <cell r="T56" t="str">
            <v>Yes</v>
          </cell>
          <cell r="U56" t="str">
            <v>Yes</v>
          </cell>
          <cell r="V56" t="str">
            <v>Yes</v>
          </cell>
          <cell r="W56" t="str">
            <v>Yes</v>
          </cell>
          <cell r="X56" t="str">
            <v>Yes</v>
          </cell>
          <cell r="Y56" t="str">
            <v>Yes</v>
          </cell>
          <cell r="Z56" t="str">
            <v>Yes</v>
          </cell>
          <cell r="AA56" t="str">
            <v>Yes</v>
          </cell>
          <cell r="AB56" t="str">
            <v>Yes</v>
          </cell>
          <cell r="AC56" t="str">
            <v>Yes</v>
          </cell>
          <cell r="AD56" t="str">
            <v>Yes</v>
          </cell>
          <cell r="AE56" t="str">
            <v>Yes</v>
          </cell>
          <cell r="AF56" t="str">
            <v>Yes</v>
          </cell>
          <cell r="AG56" t="str">
            <v>Yes</v>
          </cell>
          <cell r="AH56" t="str">
            <v>Yes</v>
          </cell>
          <cell r="AI56" t="str">
            <v>Yes</v>
          </cell>
          <cell r="AJ56" t="str">
            <v>Yes</v>
          </cell>
          <cell r="AK56" t="str">
            <v>Yes</v>
          </cell>
          <cell r="AL56" t="str">
            <v>Yes</v>
          </cell>
          <cell r="AM56" t="str">
            <v>Yes</v>
          </cell>
          <cell r="AN56" t="str">
            <v>Yes</v>
          </cell>
          <cell r="AO56" t="str">
            <v>Yes</v>
          </cell>
          <cell r="AP56" t="str">
            <v>Yes</v>
          </cell>
          <cell r="AQ56" t="str">
            <v>Yes</v>
          </cell>
          <cell r="AR56" t="str">
            <v>Yes</v>
          </cell>
          <cell r="AS56" t="str">
            <v>Yes</v>
          </cell>
          <cell r="AT56" t="str">
            <v>Yes</v>
          </cell>
          <cell r="AU56" t="str">
            <v>Yes</v>
          </cell>
          <cell r="AV56" t="str">
            <v>Yes</v>
          </cell>
          <cell r="AW56" t="str">
            <v>Yes</v>
          </cell>
          <cell r="AX56" t="str">
            <v>Yes</v>
          </cell>
          <cell r="AY56" t="str">
            <v>Yes</v>
          </cell>
          <cell r="AZ56" t="str">
            <v>Yes</v>
          </cell>
          <cell r="BA56" t="str">
            <v>Yes</v>
          </cell>
          <cell r="BB56" t="str">
            <v>Yes</v>
          </cell>
          <cell r="BC56" t="str">
            <v>Yes</v>
          </cell>
          <cell r="BD56" t="str">
            <v>Yes</v>
          </cell>
          <cell r="BE56" t="str">
            <v>Yes</v>
          </cell>
          <cell r="BF56" t="str">
            <v>Yes</v>
          </cell>
          <cell r="BG56" t="str">
            <v>Yes</v>
          </cell>
          <cell r="BH56" t="str">
            <v>Yes</v>
          </cell>
          <cell r="BI56" t="str">
            <v>Yes</v>
          </cell>
          <cell r="BJ56" t="str">
            <v>Yes</v>
          </cell>
          <cell r="BK56" t="str">
            <v>Yes</v>
          </cell>
          <cell r="BL56" t="str">
            <v>Yes</v>
          </cell>
          <cell r="BM56" t="str">
            <v>Yes</v>
          </cell>
          <cell r="BN56" t="str">
            <v>Yes</v>
          </cell>
          <cell r="BO56" t="str">
            <v>Yes</v>
          </cell>
          <cell r="BP56" t="str">
            <v>Yes</v>
          </cell>
          <cell r="BQ56" t="str">
            <v>Yes</v>
          </cell>
          <cell r="BR56" t="str">
            <v>Yes</v>
          </cell>
          <cell r="BS56" t="str">
            <v>Yes</v>
          </cell>
          <cell r="BT56" t="str">
            <v>Yes</v>
          </cell>
          <cell r="BU56" t="str">
            <v>Yes</v>
          </cell>
          <cell r="BV56" t="str">
            <v>Yes</v>
          </cell>
          <cell r="BW56" t="str">
            <v>Yes</v>
          </cell>
          <cell r="BX56" t="str">
            <v>Yes</v>
          </cell>
          <cell r="BY56" t="str">
            <v>Yes</v>
          </cell>
          <cell r="BZ56" t="str">
            <v>Yes</v>
          </cell>
          <cell r="CA56" t="str">
            <v>Yes</v>
          </cell>
          <cell r="CB56" t="str">
            <v>Yes</v>
          </cell>
          <cell r="CC56" t="str">
            <v>Yes</v>
          </cell>
          <cell r="CD56" t="str">
            <v>Yes</v>
          </cell>
          <cell r="CE56" t="str">
            <v>Yes</v>
          </cell>
          <cell r="CF56" t="str">
            <v>Yes</v>
          </cell>
          <cell r="CG56" t="str">
            <v>Yes</v>
          </cell>
          <cell r="CH56" t="str">
            <v>Yes</v>
          </cell>
          <cell r="CI56" t="str">
            <v>Yes</v>
          </cell>
          <cell r="CJ56" t="str">
            <v>Yes</v>
          </cell>
          <cell r="CK56" t="str">
            <v>Yes</v>
          </cell>
        </row>
        <row r="57">
          <cell r="B57" t="str">
            <v>DTS00766</v>
          </cell>
          <cell r="C57" t="str">
            <v>4.2</v>
          </cell>
          <cell r="D57" t="str">
            <v xml:space="preserve">        Dolby 5.1 Decoder</v>
          </cell>
          <cell r="E57" t="str">
            <v>* Dolby 5.1 Decoder 지원 여부</v>
          </cell>
          <cell r="F57" t="str">
            <v>Y</v>
          </cell>
          <cell r="G57" t="str">
            <v>회로</v>
          </cell>
          <cell r="H57" t="str">
            <v/>
          </cell>
          <cell r="I57" t="str">
            <v>SELECT</v>
          </cell>
          <cell r="J57" t="str">
            <v>Yes</v>
          </cell>
          <cell r="K57" t="str">
            <v>Yes</v>
          </cell>
          <cell r="L57" t="str">
            <v>Yes</v>
          </cell>
          <cell r="M57" t="str">
            <v>Yes</v>
          </cell>
          <cell r="N57" t="str">
            <v>Yes</v>
          </cell>
          <cell r="O57" t="str">
            <v>Yes</v>
          </cell>
          <cell r="P57" t="str">
            <v>Yes</v>
          </cell>
          <cell r="Q57" t="str">
            <v>Yes</v>
          </cell>
          <cell r="R57" t="str">
            <v>Yes</v>
          </cell>
          <cell r="S57" t="str">
            <v>Yes</v>
          </cell>
          <cell r="T57" t="str">
            <v>Yes</v>
          </cell>
          <cell r="U57" t="str">
            <v>Yes</v>
          </cell>
          <cell r="V57" t="str">
            <v>Yes</v>
          </cell>
          <cell r="W57" t="str">
            <v>Yes</v>
          </cell>
          <cell r="X57" t="str">
            <v>Yes</v>
          </cell>
          <cell r="Y57" t="str">
            <v>Yes</v>
          </cell>
          <cell r="Z57" t="str">
            <v>Yes</v>
          </cell>
          <cell r="AA57" t="str">
            <v>Yes</v>
          </cell>
          <cell r="AB57" t="str">
            <v>N/A</v>
          </cell>
          <cell r="AC57" t="str">
            <v>Yes</v>
          </cell>
          <cell r="AD57" t="str">
            <v>Yes</v>
          </cell>
          <cell r="AE57" t="str">
            <v>Yes</v>
          </cell>
          <cell r="AF57" t="str">
            <v>Yes</v>
          </cell>
          <cell r="AG57" t="str">
            <v>N/A</v>
          </cell>
          <cell r="AH57" t="str">
            <v>Yes</v>
          </cell>
          <cell r="AI57" t="str">
            <v>Yes</v>
          </cell>
          <cell r="AJ57" t="str">
            <v>Yes</v>
          </cell>
          <cell r="AK57" t="str">
            <v>Yes</v>
          </cell>
          <cell r="AL57" t="str">
            <v>Yes</v>
          </cell>
          <cell r="AM57" t="str">
            <v>Yes</v>
          </cell>
          <cell r="AN57" t="str">
            <v>Yes</v>
          </cell>
          <cell r="AO57" t="str">
            <v>Yes</v>
          </cell>
          <cell r="AP57" t="str">
            <v>Yes</v>
          </cell>
          <cell r="AQ57" t="str">
            <v>N/A</v>
          </cell>
          <cell r="AR57" t="str">
            <v>N/A</v>
          </cell>
          <cell r="AS57" t="str">
            <v>N/A</v>
          </cell>
          <cell r="AT57" t="str">
            <v>N/A</v>
          </cell>
          <cell r="AU57" t="str">
            <v>N/A</v>
          </cell>
          <cell r="AV57" t="str">
            <v>N/A</v>
          </cell>
          <cell r="AW57" t="str">
            <v>N/A</v>
          </cell>
          <cell r="AX57" t="str">
            <v>N/A</v>
          </cell>
          <cell r="AY57" t="str">
            <v>N/A</v>
          </cell>
          <cell r="AZ57" t="str">
            <v>N/A</v>
          </cell>
          <cell r="BA57" t="str">
            <v>N/A</v>
          </cell>
          <cell r="BB57" t="str">
            <v>N/A</v>
          </cell>
          <cell r="BC57" t="str">
            <v>N/A</v>
          </cell>
          <cell r="BD57" t="str">
            <v>N/A</v>
          </cell>
          <cell r="BE57" t="str">
            <v>N/A</v>
          </cell>
          <cell r="BF57" t="str">
            <v>N/A</v>
          </cell>
          <cell r="BG57" t="str">
            <v>N/A</v>
          </cell>
          <cell r="BH57" t="str">
            <v>N/A</v>
          </cell>
          <cell r="BI57" t="str">
            <v>N/A</v>
          </cell>
          <cell r="BJ57" t="str">
            <v>N/A</v>
          </cell>
          <cell r="BK57" t="str">
            <v>N/A</v>
          </cell>
          <cell r="BL57" t="str">
            <v>N/A</v>
          </cell>
          <cell r="BM57" t="str">
            <v>N/A</v>
          </cell>
          <cell r="BN57" t="str">
            <v>N/A</v>
          </cell>
          <cell r="BO57" t="str">
            <v>N/A</v>
          </cell>
          <cell r="BP57" t="str">
            <v>N/A</v>
          </cell>
          <cell r="BQ57" t="str">
            <v>N/A</v>
          </cell>
          <cell r="BR57" t="str">
            <v>N/A</v>
          </cell>
          <cell r="BS57" t="str">
            <v>N/A</v>
          </cell>
          <cell r="BT57" t="str">
            <v>N/A</v>
          </cell>
          <cell r="BU57" t="str">
            <v>N/A</v>
          </cell>
          <cell r="BV57" t="str">
            <v>N/A</v>
          </cell>
          <cell r="BW57" t="str">
            <v>N/A</v>
          </cell>
          <cell r="BX57" t="str">
            <v>N/A</v>
          </cell>
          <cell r="BY57" t="str">
            <v>N/A</v>
          </cell>
          <cell r="BZ57" t="str">
            <v>N/A</v>
          </cell>
          <cell r="CA57" t="str">
            <v>N/A</v>
          </cell>
          <cell r="CB57" t="str">
            <v>N/A</v>
          </cell>
          <cell r="CC57" t="str">
            <v>N/A</v>
          </cell>
          <cell r="CD57" t="str">
            <v>N/A</v>
          </cell>
          <cell r="CE57" t="str">
            <v>N/A</v>
          </cell>
          <cell r="CF57" t="str">
            <v>N/A</v>
          </cell>
          <cell r="CG57" t="str">
            <v>N/A</v>
          </cell>
          <cell r="CH57" t="str">
            <v>N/A</v>
          </cell>
          <cell r="CI57" t="str">
            <v>N/A</v>
          </cell>
          <cell r="CJ57" t="str">
            <v>N/A</v>
          </cell>
          <cell r="CK57" t="str">
            <v>N/A</v>
          </cell>
        </row>
        <row r="58">
          <cell r="B58" t="str">
            <v>DTS00752</v>
          </cell>
          <cell r="C58" t="str">
            <v>4.3</v>
          </cell>
          <cell r="D58" t="str">
            <v xml:space="preserve">        Object Tracking Sound</v>
          </cell>
          <cell r="E58" t="str">
            <v>* Top Channel 을 적용한 프리미엄 Surround 사운드</v>
          </cell>
          <cell r="F58" t="str">
            <v>Y</v>
          </cell>
          <cell r="G58" t="str">
            <v>회로</v>
          </cell>
          <cell r="H58" t="str">
            <v/>
          </cell>
          <cell r="I58" t="str">
            <v>SELECT</v>
          </cell>
          <cell r="J58" t="str">
            <v>OTS Pro</v>
          </cell>
          <cell r="K58" t="str">
            <v>OTS Pro</v>
          </cell>
          <cell r="L58" t="str">
            <v>OTS Pro</v>
          </cell>
          <cell r="M58" t="str">
            <v>OTS Pro</v>
          </cell>
          <cell r="N58" t="str">
            <v>OTS Pro</v>
          </cell>
          <cell r="O58" t="str">
            <v>OTS+</v>
          </cell>
          <cell r="P58" t="str">
            <v>OTS+</v>
          </cell>
          <cell r="Q58" t="str">
            <v>OTS+</v>
          </cell>
          <cell r="R58" t="str">
            <v>OTS+</v>
          </cell>
          <cell r="S58" t="str">
            <v>OTS+</v>
          </cell>
          <cell r="T58" t="str">
            <v>OTS+</v>
          </cell>
          <cell r="U58" t="str">
            <v>OTS+</v>
          </cell>
          <cell r="V58" t="str">
            <v>OTS+</v>
          </cell>
          <cell r="W58" t="str">
            <v>OTS+</v>
          </cell>
          <cell r="X58" t="str">
            <v>OTS+</v>
          </cell>
          <cell r="Y58" t="str">
            <v>OTS+</v>
          </cell>
          <cell r="Z58" t="str">
            <v>OTS+</v>
          </cell>
          <cell r="AA58" t="str">
            <v>OTS+</v>
          </cell>
          <cell r="AB58" t="str">
            <v>OTS Lite</v>
          </cell>
          <cell r="AC58" t="str">
            <v>OTS+</v>
          </cell>
          <cell r="AD58" t="str">
            <v>OTS+</v>
          </cell>
          <cell r="AE58" t="str">
            <v>OTS+</v>
          </cell>
          <cell r="AF58" t="str">
            <v>OTS+</v>
          </cell>
          <cell r="AG58" t="str">
            <v>OTS Lite</v>
          </cell>
          <cell r="AH58" t="str">
            <v>OTS</v>
          </cell>
          <cell r="AI58" t="str">
            <v>OTS</v>
          </cell>
          <cell r="AJ58" t="str">
            <v>OTS</v>
          </cell>
          <cell r="AK58" t="str">
            <v>OTS</v>
          </cell>
          <cell r="AL58" t="str">
            <v>OTS</v>
          </cell>
          <cell r="AM58" t="str">
            <v>OTS</v>
          </cell>
          <cell r="AN58" t="str">
            <v>OTS</v>
          </cell>
          <cell r="AO58" t="str">
            <v>OTS</v>
          </cell>
          <cell r="AP58" t="str">
            <v>OTS Lite</v>
          </cell>
          <cell r="AQ58" t="str">
            <v>OTS Lite</v>
          </cell>
          <cell r="AR58" t="str">
            <v>OTS Lite</v>
          </cell>
          <cell r="AS58" t="str">
            <v>OTS Lite</v>
          </cell>
          <cell r="AT58" t="str">
            <v>OTS Lite</v>
          </cell>
          <cell r="AU58" t="str">
            <v>OTS Lite</v>
          </cell>
          <cell r="AV58" t="str">
            <v>OTS Lite</v>
          </cell>
          <cell r="AW58" t="str">
            <v>OTS Lite</v>
          </cell>
          <cell r="AX58" t="str">
            <v>OTS Lite</v>
          </cell>
          <cell r="AY58" t="str">
            <v>OTS Lite</v>
          </cell>
          <cell r="AZ58" t="str">
            <v>OTS Lite</v>
          </cell>
          <cell r="BA58" t="str">
            <v>OTS Lite</v>
          </cell>
          <cell r="BB58" t="str">
            <v>OTS Lite</v>
          </cell>
          <cell r="BC58" t="str">
            <v>OTS Lite</v>
          </cell>
          <cell r="BD58" t="str">
            <v>OTS Lite</v>
          </cell>
          <cell r="BE58" t="str">
            <v>OTS Lite</v>
          </cell>
          <cell r="BF58" t="str">
            <v>OTS Lite</v>
          </cell>
          <cell r="BG58" t="str">
            <v>OTS Lite</v>
          </cell>
          <cell r="BH58" t="str">
            <v>OTS Lite</v>
          </cell>
          <cell r="BI58" t="str">
            <v>OTS Lite</v>
          </cell>
          <cell r="BJ58" t="str">
            <v>OTS Lite</v>
          </cell>
          <cell r="BK58" t="str">
            <v>OTS Lite</v>
          </cell>
          <cell r="BL58" t="str">
            <v>OTS Lite</v>
          </cell>
          <cell r="BM58" t="str">
            <v>OTS Lite</v>
          </cell>
          <cell r="BN58" t="str">
            <v>OTS Lite</v>
          </cell>
          <cell r="BO58" t="str">
            <v>OTS Lite</v>
          </cell>
          <cell r="BP58" t="str">
            <v>OTS Lite</v>
          </cell>
          <cell r="BQ58" t="str">
            <v>OTS Lite</v>
          </cell>
          <cell r="BR58" t="str">
            <v>OTS Lite</v>
          </cell>
          <cell r="BS58" t="str">
            <v>OTS Lite</v>
          </cell>
          <cell r="BT58" t="str">
            <v>OTS Lite</v>
          </cell>
          <cell r="BU58" t="str">
            <v>OTS Lite</v>
          </cell>
          <cell r="BV58" t="str">
            <v>N/A</v>
          </cell>
          <cell r="BW58" t="str">
            <v>N/A</v>
          </cell>
          <cell r="BX58" t="str">
            <v>N/A</v>
          </cell>
          <cell r="BY58" t="str">
            <v>N/A</v>
          </cell>
          <cell r="BZ58" t="str">
            <v>N/A</v>
          </cell>
          <cell r="CA58" t="str">
            <v>N/A</v>
          </cell>
          <cell r="CB58" t="str">
            <v>N/A</v>
          </cell>
          <cell r="CC58" t="str">
            <v>N/A</v>
          </cell>
          <cell r="CD58" t="str">
            <v>N/A</v>
          </cell>
          <cell r="CE58" t="str">
            <v>N/A</v>
          </cell>
          <cell r="CF58" t="str">
            <v>N/A</v>
          </cell>
          <cell r="CG58" t="str">
            <v>N/A</v>
          </cell>
          <cell r="CH58" t="str">
            <v>N/A</v>
          </cell>
          <cell r="CI58" t="str">
            <v>N/A</v>
          </cell>
          <cell r="CJ58" t="str">
            <v>N/A</v>
          </cell>
          <cell r="CK58" t="str">
            <v>N/A</v>
          </cell>
        </row>
        <row r="59">
          <cell r="B59" t="str">
            <v>DTS00753</v>
          </cell>
          <cell r="C59" t="str">
            <v>4.4</v>
          </cell>
          <cell r="D59" t="str">
            <v xml:space="preserve">        Q-Symphony</v>
          </cell>
          <cell r="E59" t="str">
            <v>* TV 와 당사 사운드바 동시 출력하여 Surround 효과 제공</v>
          </cell>
          <cell r="F59" t="str">
            <v>Y</v>
          </cell>
          <cell r="G59" t="str">
            <v>회로</v>
          </cell>
          <cell r="H59" t="str">
            <v/>
          </cell>
          <cell r="I59" t="str">
            <v>SELECT</v>
          </cell>
          <cell r="J59" t="str">
            <v>Q-Symphony</v>
          </cell>
          <cell r="K59" t="str">
            <v>Q-Symphony</v>
          </cell>
          <cell r="L59" t="str">
            <v>Q-Symphony</v>
          </cell>
          <cell r="M59" t="str">
            <v>Q-Symphony</v>
          </cell>
          <cell r="N59" t="str">
            <v>Q-Symphony</v>
          </cell>
          <cell r="O59" t="str">
            <v>Q-Symphony</v>
          </cell>
          <cell r="P59" t="str">
            <v>Q-Symphony</v>
          </cell>
          <cell r="Q59" t="str">
            <v>Q-Symphony</v>
          </cell>
          <cell r="R59" t="str">
            <v>Yes</v>
          </cell>
          <cell r="S59" t="str">
            <v>Yes</v>
          </cell>
          <cell r="T59" t="str">
            <v>Yes</v>
          </cell>
          <cell r="U59" t="str">
            <v>Q-Symphony</v>
          </cell>
          <cell r="V59" t="str">
            <v>Q-Symphony</v>
          </cell>
          <cell r="W59" t="str">
            <v>Q-Symphony</v>
          </cell>
          <cell r="X59" t="str">
            <v>Q-Symphony</v>
          </cell>
          <cell r="Y59" t="str">
            <v>Q-Symphony</v>
          </cell>
          <cell r="Z59" t="str">
            <v>Q-Symphony</v>
          </cell>
          <cell r="AA59" t="str">
            <v>Q-Symphony</v>
          </cell>
          <cell r="AB59" t="str">
            <v>Q-Symphony Lite</v>
          </cell>
          <cell r="AC59" t="str">
            <v>Q-Symphony</v>
          </cell>
          <cell r="AD59" t="str">
            <v>Q-Symphony</v>
          </cell>
          <cell r="AE59" t="str">
            <v>Q-Symphony</v>
          </cell>
          <cell r="AF59" t="str">
            <v>Q-Symphony</v>
          </cell>
          <cell r="AG59" t="str">
            <v>Q-Symphony Lite</v>
          </cell>
          <cell r="AH59" t="str">
            <v>Q-Symphony</v>
          </cell>
          <cell r="AI59" t="str">
            <v>Q-Symphony</v>
          </cell>
          <cell r="AJ59" t="str">
            <v>Q-Symphony</v>
          </cell>
          <cell r="AK59" t="str">
            <v>Q-Symphony</v>
          </cell>
          <cell r="AL59" t="str">
            <v>Yes</v>
          </cell>
          <cell r="AM59" t="str">
            <v>Yes</v>
          </cell>
          <cell r="AN59" t="str">
            <v>Yes</v>
          </cell>
          <cell r="AO59" t="str">
            <v>Yes</v>
          </cell>
          <cell r="AP59" t="str">
            <v>Yes</v>
          </cell>
          <cell r="AQ59" t="str">
            <v>Yes</v>
          </cell>
          <cell r="AR59" t="str">
            <v>Yes</v>
          </cell>
          <cell r="AS59" t="str">
            <v>Yes</v>
          </cell>
          <cell r="AT59" t="str">
            <v>Yes</v>
          </cell>
          <cell r="AU59" t="str">
            <v>Yes</v>
          </cell>
          <cell r="AV59" t="str">
            <v>Yes</v>
          </cell>
          <cell r="AW59" t="str">
            <v>Yes</v>
          </cell>
          <cell r="AX59" t="str">
            <v>Yes</v>
          </cell>
          <cell r="AY59" t="str">
            <v>Yes</v>
          </cell>
          <cell r="AZ59" t="str">
            <v>Yes</v>
          </cell>
          <cell r="BA59" t="str">
            <v>Yes</v>
          </cell>
          <cell r="BB59" t="str">
            <v>Yes</v>
          </cell>
          <cell r="BC59" t="str">
            <v>Yes</v>
          </cell>
          <cell r="BD59" t="str">
            <v>Yes</v>
          </cell>
          <cell r="BE59" t="str">
            <v>Yes</v>
          </cell>
          <cell r="BF59" t="str">
            <v>Yes</v>
          </cell>
          <cell r="BG59" t="str">
            <v>Yes</v>
          </cell>
          <cell r="BH59" t="str">
            <v>Yes</v>
          </cell>
          <cell r="BI59" t="str">
            <v>Yes</v>
          </cell>
          <cell r="BJ59" t="str">
            <v>Yes</v>
          </cell>
          <cell r="BK59" t="str">
            <v>Yes</v>
          </cell>
          <cell r="BL59" t="str">
            <v>Yes</v>
          </cell>
          <cell r="BM59" t="str">
            <v>Yes</v>
          </cell>
          <cell r="BN59" t="str">
            <v>Yes (N/A in Vertical Position)</v>
          </cell>
          <cell r="BO59" t="str">
            <v>Q-Symphony</v>
          </cell>
          <cell r="BP59" t="str">
            <v>Q-Symphony</v>
          </cell>
          <cell r="BQ59" t="str">
            <v>Q-Symphony</v>
          </cell>
          <cell r="BR59" t="str">
            <v>Q-Symphony</v>
          </cell>
          <cell r="BS59" t="str">
            <v>Q-Symphony</v>
          </cell>
          <cell r="BT59" t="str">
            <v>Q-Symphony</v>
          </cell>
          <cell r="BU59" t="str">
            <v>Q-Symphony</v>
          </cell>
          <cell r="BV59" t="str">
            <v>Q-Symphony</v>
          </cell>
          <cell r="BW59" t="str">
            <v>Q-Symphony</v>
          </cell>
          <cell r="BX59" t="str">
            <v>Q-Symphony</v>
          </cell>
          <cell r="BY59" t="str">
            <v>Q-Symphony</v>
          </cell>
          <cell r="BZ59" t="str">
            <v>Q-Symphony</v>
          </cell>
          <cell r="CA59" t="str">
            <v>Q-Symphony</v>
          </cell>
          <cell r="CB59" t="str">
            <v>Q-Symphony</v>
          </cell>
          <cell r="CC59" t="str">
            <v>Q-Symphony</v>
          </cell>
          <cell r="CD59" t="str">
            <v>Q-Symphony</v>
          </cell>
          <cell r="CE59" t="str">
            <v>Q-Symphony</v>
          </cell>
          <cell r="CF59" t="str">
            <v>Q-Symphony</v>
          </cell>
          <cell r="CG59" t="str">
            <v>Q-Symphony</v>
          </cell>
          <cell r="CH59" t="str">
            <v>Q-Symphony</v>
          </cell>
          <cell r="CI59" t="str">
            <v>Q-Symphony</v>
          </cell>
          <cell r="CJ59" t="str">
            <v>Q-Symphony</v>
          </cell>
          <cell r="CK59" t="str">
            <v>Q-Symphony</v>
          </cell>
        </row>
        <row r="60">
          <cell r="B60" t="str">
            <v>DTS00734</v>
          </cell>
          <cell r="C60" t="str">
            <v>4.5</v>
          </cell>
          <cell r="D60" t="str">
            <v xml:space="preserve">        Audio Pre-selection Descriptor</v>
          </cell>
          <cell r="E60" t="str">
            <v>* 멀티 언어/채널 제공</v>
          </cell>
          <cell r="F60" t="str">
            <v>Y</v>
          </cell>
          <cell r="G60" t="str">
            <v>회로</v>
          </cell>
          <cell r="H60" t="str">
            <v/>
          </cell>
          <cell r="I60" t="str">
            <v>SELECT</v>
          </cell>
          <cell r="J60" t="str">
            <v>N/A</v>
          </cell>
          <cell r="K60" t="str">
            <v>N/A</v>
          </cell>
          <cell r="L60" t="str">
            <v>Yes</v>
          </cell>
          <cell r="M60" t="str">
            <v>Yes</v>
          </cell>
          <cell r="N60" t="str">
            <v>Yes</v>
          </cell>
          <cell r="O60" t="str">
            <v>Yes</v>
          </cell>
          <cell r="P60" t="str">
            <v>Yes</v>
          </cell>
          <cell r="Q60" t="str">
            <v>Yes</v>
          </cell>
          <cell r="R60" t="str">
            <v>Yes</v>
          </cell>
          <cell r="S60" t="str">
            <v>Yes</v>
          </cell>
          <cell r="T60" t="str">
            <v>Yes</v>
          </cell>
          <cell r="U60" t="str">
            <v>Yes</v>
          </cell>
          <cell r="V60" t="str">
            <v>Yes</v>
          </cell>
          <cell r="W60" t="str">
            <v>Yes</v>
          </cell>
          <cell r="X60" t="str">
            <v>Yes</v>
          </cell>
          <cell r="Y60" t="str">
            <v>Yes</v>
          </cell>
          <cell r="Z60" t="str">
            <v>Yes</v>
          </cell>
          <cell r="AA60" t="str">
            <v>Yes</v>
          </cell>
          <cell r="AB60" t="str">
            <v>Yes</v>
          </cell>
          <cell r="AC60" t="str">
            <v>Yes</v>
          </cell>
          <cell r="AD60" t="str">
            <v>Yes</v>
          </cell>
          <cell r="AE60" t="str">
            <v>Yes</v>
          </cell>
          <cell r="AF60" t="str">
            <v>Yes</v>
          </cell>
          <cell r="AG60" t="str">
            <v>Yes</v>
          </cell>
          <cell r="AH60" t="str">
            <v>Yes</v>
          </cell>
          <cell r="AI60" t="str">
            <v>Yes</v>
          </cell>
          <cell r="AJ60" t="str">
            <v>Yes</v>
          </cell>
          <cell r="AK60" t="str">
            <v>Yes</v>
          </cell>
          <cell r="AL60" t="str">
            <v>Yes</v>
          </cell>
          <cell r="AM60" t="str">
            <v>Yes</v>
          </cell>
          <cell r="AN60" t="str">
            <v>Yes</v>
          </cell>
          <cell r="AO60" t="str">
            <v>Yes</v>
          </cell>
          <cell r="AP60" t="str">
            <v>Yes</v>
          </cell>
          <cell r="AQ60" t="str">
            <v>Yes</v>
          </cell>
          <cell r="AR60" t="str">
            <v>Yes</v>
          </cell>
          <cell r="AS60" t="str">
            <v>Yes</v>
          </cell>
          <cell r="AT60" t="str">
            <v>Yes</v>
          </cell>
          <cell r="AU60" t="str">
            <v>Yes</v>
          </cell>
          <cell r="AV60" t="str">
            <v>Yes</v>
          </cell>
          <cell r="AW60" t="str">
            <v>Yes</v>
          </cell>
          <cell r="AX60" t="str">
            <v>Yes</v>
          </cell>
          <cell r="AY60" t="str">
            <v>Yes</v>
          </cell>
          <cell r="AZ60" t="str">
            <v>Yes</v>
          </cell>
          <cell r="BA60" t="str">
            <v>Yes</v>
          </cell>
          <cell r="BB60" t="str">
            <v>Yes</v>
          </cell>
          <cell r="BC60" t="str">
            <v>Yes</v>
          </cell>
          <cell r="BD60" t="str">
            <v>Yes</v>
          </cell>
          <cell r="BE60" t="str">
            <v>Yes</v>
          </cell>
          <cell r="BF60" t="str">
            <v>Yes</v>
          </cell>
          <cell r="BG60" t="str">
            <v>Yes</v>
          </cell>
          <cell r="BH60" t="str">
            <v>Yes</v>
          </cell>
          <cell r="BI60" t="str">
            <v>Yes</v>
          </cell>
          <cell r="BJ60" t="str">
            <v>Yes</v>
          </cell>
          <cell r="BK60" t="str">
            <v>Yes</v>
          </cell>
          <cell r="BL60" t="str">
            <v>Yes</v>
          </cell>
          <cell r="BM60" t="str">
            <v>Yes</v>
          </cell>
          <cell r="BN60" t="str">
            <v>Yes</v>
          </cell>
          <cell r="BO60" t="str">
            <v>Yes</v>
          </cell>
          <cell r="BP60" t="str">
            <v>Yes</v>
          </cell>
          <cell r="BQ60" t="str">
            <v>Yes</v>
          </cell>
          <cell r="BR60" t="str">
            <v>Yes</v>
          </cell>
          <cell r="BS60" t="str">
            <v>Yes</v>
          </cell>
          <cell r="BT60" t="str">
            <v>Yes</v>
          </cell>
          <cell r="BU60" t="str">
            <v>Yes</v>
          </cell>
          <cell r="BV60" t="str">
            <v>Yes</v>
          </cell>
          <cell r="BW60" t="str">
            <v>Yes</v>
          </cell>
          <cell r="BX60" t="str">
            <v>Yes</v>
          </cell>
          <cell r="BY60" t="str">
            <v>Yes</v>
          </cell>
          <cell r="BZ60" t="str">
            <v>Yes</v>
          </cell>
          <cell r="CA60" t="str">
            <v>Yes</v>
          </cell>
          <cell r="CB60" t="str">
            <v>Yes</v>
          </cell>
          <cell r="CC60" t="str">
            <v>Yes</v>
          </cell>
          <cell r="CD60" t="str">
            <v>Yes</v>
          </cell>
          <cell r="CE60" t="str">
            <v>Yes</v>
          </cell>
          <cell r="CF60" t="str">
            <v>Yes</v>
          </cell>
          <cell r="CG60" t="str">
            <v>Yes</v>
          </cell>
          <cell r="CH60" t="str">
            <v>Yes</v>
          </cell>
          <cell r="CI60" t="str">
            <v>Yes</v>
          </cell>
          <cell r="CJ60" t="str">
            <v>Yes</v>
          </cell>
          <cell r="CK60" t="str">
            <v>Yes</v>
          </cell>
        </row>
        <row r="61">
          <cell r="B61" t="str">
            <v>DTS00707</v>
          </cell>
          <cell r="C61" t="str">
            <v>4.6</v>
          </cell>
          <cell r="D61" t="str">
            <v xml:space="preserve">        Hole Array Speaker</v>
          </cell>
          <cell r="E61" t="str">
            <v>* Hole Array Speaker 적용으로 사운드 기능 강화</v>
          </cell>
          <cell r="F61" t="str">
            <v>Y</v>
          </cell>
          <cell r="G61" t="str">
            <v>회로</v>
          </cell>
          <cell r="H61" t="str">
            <v/>
          </cell>
          <cell r="I61" t="str">
            <v>TEXT</v>
          </cell>
          <cell r="J61" t="str">
            <v>N/A</v>
          </cell>
          <cell r="K61" t="str">
            <v>N/A</v>
          </cell>
          <cell r="L61" t="str">
            <v>N/A</v>
          </cell>
          <cell r="M61" t="str">
            <v>N/A</v>
          </cell>
          <cell r="N61" t="str">
            <v>N/A</v>
          </cell>
          <cell r="O61" t="str">
            <v>N/A</v>
          </cell>
          <cell r="P61" t="str">
            <v>N/A</v>
          </cell>
          <cell r="Q61" t="str">
            <v>N/A</v>
          </cell>
          <cell r="R61" t="str">
            <v>N/A</v>
          </cell>
          <cell r="S61" t="str">
            <v>N/A</v>
          </cell>
          <cell r="T61" t="str">
            <v>N/A</v>
          </cell>
          <cell r="U61" t="str">
            <v>N/A</v>
          </cell>
          <cell r="V61" t="str">
            <v>N/A</v>
          </cell>
          <cell r="W61" t="str">
            <v>N/A</v>
          </cell>
          <cell r="X61" t="str">
            <v>N/A</v>
          </cell>
          <cell r="Y61" t="str">
            <v>N/A</v>
          </cell>
          <cell r="Z61" t="str">
            <v>N/A</v>
          </cell>
          <cell r="AA61" t="str">
            <v>N/A</v>
          </cell>
          <cell r="AB61" t="str">
            <v>N/A</v>
          </cell>
          <cell r="AC61" t="str">
            <v>N/A</v>
          </cell>
          <cell r="AD61" t="str">
            <v>N/A</v>
          </cell>
          <cell r="AE61" t="str">
            <v>N/A</v>
          </cell>
          <cell r="AF61" t="str">
            <v>N/A</v>
          </cell>
          <cell r="AG61" t="str">
            <v>N/A</v>
          </cell>
          <cell r="AH61" t="str">
            <v>N/A</v>
          </cell>
          <cell r="AI61" t="str">
            <v>N/A</v>
          </cell>
          <cell r="AJ61" t="str">
            <v>N/A</v>
          </cell>
          <cell r="AK61" t="str">
            <v>N/A</v>
          </cell>
          <cell r="AL61" t="str">
            <v>N/A</v>
          </cell>
          <cell r="AM61" t="str">
            <v>N/A</v>
          </cell>
          <cell r="AN61" t="str">
            <v>N/A</v>
          </cell>
          <cell r="AO61" t="str">
            <v>N/A</v>
          </cell>
          <cell r="AP61" t="str">
            <v>N/A</v>
          </cell>
          <cell r="AQ61" t="str">
            <v>N/A</v>
          </cell>
          <cell r="AR61" t="str">
            <v>N/A</v>
          </cell>
          <cell r="AS61" t="str">
            <v>N/A</v>
          </cell>
          <cell r="AT61" t="str">
            <v>N/A</v>
          </cell>
          <cell r="AU61" t="str">
            <v>N/A</v>
          </cell>
          <cell r="AV61" t="str">
            <v>N/A</v>
          </cell>
          <cell r="AW61" t="str">
            <v>N/A</v>
          </cell>
          <cell r="AX61" t="str">
            <v>N/A</v>
          </cell>
          <cell r="AY61" t="str">
            <v>N/A</v>
          </cell>
          <cell r="AZ61" t="str">
            <v>N/A</v>
          </cell>
          <cell r="BA61" t="str">
            <v>N/A</v>
          </cell>
          <cell r="BB61" t="str">
            <v>N/A</v>
          </cell>
          <cell r="BC61" t="str">
            <v>N/A</v>
          </cell>
          <cell r="BD61" t="str">
            <v>N/A</v>
          </cell>
          <cell r="BE61" t="str">
            <v>N/A</v>
          </cell>
          <cell r="BF61" t="str">
            <v>N/A</v>
          </cell>
          <cell r="BG61" t="str">
            <v>N/A</v>
          </cell>
          <cell r="BH61" t="str">
            <v>N/A</v>
          </cell>
          <cell r="BI61" t="str">
            <v>N/A</v>
          </cell>
          <cell r="BJ61" t="str">
            <v>N/A</v>
          </cell>
          <cell r="BK61" t="str">
            <v>N/A</v>
          </cell>
          <cell r="BL61" t="str">
            <v>N/A</v>
          </cell>
          <cell r="BM61" t="str">
            <v>N/A</v>
          </cell>
          <cell r="BN61" t="str">
            <v>N/A</v>
          </cell>
          <cell r="BO61" t="str">
            <v>N/A</v>
          </cell>
          <cell r="BP61" t="str">
            <v>N/A</v>
          </cell>
          <cell r="BQ61" t="str">
            <v>N/A</v>
          </cell>
          <cell r="BR61" t="str">
            <v>N/A</v>
          </cell>
          <cell r="BS61" t="str">
            <v>N/A</v>
          </cell>
          <cell r="BT61" t="str">
            <v>N/A</v>
          </cell>
          <cell r="BU61" t="str">
            <v>N/A</v>
          </cell>
          <cell r="BV61" t="str">
            <v>N/A</v>
          </cell>
          <cell r="BW61" t="str">
            <v>N/A</v>
          </cell>
          <cell r="BX61" t="str">
            <v>N/A</v>
          </cell>
          <cell r="BY61" t="str">
            <v>N/A</v>
          </cell>
          <cell r="BZ61" t="str">
            <v>N/A</v>
          </cell>
          <cell r="CA61" t="str">
            <v>N/A</v>
          </cell>
          <cell r="CB61" t="str">
            <v>N/A</v>
          </cell>
          <cell r="CC61" t="str">
            <v>N/A</v>
          </cell>
          <cell r="CD61" t="str">
            <v>N/A</v>
          </cell>
          <cell r="CE61" t="str">
            <v>N/A</v>
          </cell>
          <cell r="CF61" t="str">
            <v>N/A</v>
          </cell>
          <cell r="CG61" t="str">
            <v>N/A</v>
          </cell>
          <cell r="CH61" t="str">
            <v>N/A</v>
          </cell>
          <cell r="CI61" t="str">
            <v>N/A</v>
          </cell>
          <cell r="CJ61" t="str">
            <v>N/A</v>
          </cell>
          <cell r="CK61" t="str">
            <v>N/A</v>
          </cell>
        </row>
        <row r="62">
          <cell r="B62" t="str">
            <v>DTS00043</v>
          </cell>
          <cell r="C62" t="str">
            <v>4.7</v>
          </cell>
          <cell r="D62" t="str">
            <v xml:space="preserve">        Sound Output (RMS)</v>
          </cell>
          <cell r="E62" t="str">
            <v>* 모델별 출력 Watt 표기 (각 스피커별로 표기함)_x000D_
* 사양검증 : User Manual/제품 규격서 표시 사항 확인( PRT 사양 비교)</v>
          </cell>
          <cell r="F62" t="str">
            <v>Y</v>
          </cell>
          <cell r="G62" t="str">
            <v>회로</v>
          </cell>
          <cell r="H62" t="str">
            <v>Y</v>
          </cell>
          <cell r="I62" t="str">
            <v>SELECT</v>
          </cell>
          <cell r="J62" t="str">
            <v>100W</v>
          </cell>
          <cell r="K62" t="str">
            <v>100W</v>
          </cell>
          <cell r="L62" t="str">
            <v>80W</v>
          </cell>
          <cell r="M62" t="str">
            <v>80W</v>
          </cell>
          <cell r="N62" t="str">
            <v>80W</v>
          </cell>
          <cell r="O62" t="str">
            <v>70W</v>
          </cell>
          <cell r="P62" t="str">
            <v>70W</v>
          </cell>
          <cell r="Q62" t="str">
            <v>70W</v>
          </cell>
          <cell r="R62" t="str">
            <v>70W</v>
          </cell>
          <cell r="S62" t="str">
            <v>70W</v>
          </cell>
          <cell r="T62" t="str">
            <v>70W</v>
          </cell>
          <cell r="U62" t="str">
            <v>70W</v>
          </cell>
          <cell r="V62" t="str">
            <v>70W</v>
          </cell>
          <cell r="W62" t="str">
            <v>70W</v>
          </cell>
          <cell r="X62" t="str">
            <v>70W</v>
          </cell>
          <cell r="Y62" t="str">
            <v>60W</v>
          </cell>
          <cell r="Z62" t="str">
            <v>60W</v>
          </cell>
          <cell r="AA62" t="str">
            <v>60W</v>
          </cell>
          <cell r="AB62" t="str">
            <v>40W</v>
          </cell>
          <cell r="AC62" t="str">
            <v>60W</v>
          </cell>
          <cell r="AD62" t="str">
            <v>60W</v>
          </cell>
          <cell r="AE62" t="str">
            <v>60W</v>
          </cell>
          <cell r="AF62" t="str">
            <v>60W</v>
          </cell>
          <cell r="AG62" t="str">
            <v>40W</v>
          </cell>
          <cell r="AH62" t="str">
            <v>60W</v>
          </cell>
          <cell r="AI62" t="str">
            <v>60W</v>
          </cell>
          <cell r="AJ62" t="str">
            <v>60W</v>
          </cell>
          <cell r="AK62" t="str">
            <v>60W</v>
          </cell>
          <cell r="AL62" t="str">
            <v>60W</v>
          </cell>
          <cell r="AM62" t="str">
            <v>60W</v>
          </cell>
          <cell r="AN62" t="str">
            <v>60W</v>
          </cell>
          <cell r="AO62" t="str">
            <v>60W</v>
          </cell>
          <cell r="AP62" t="str">
            <v>40W</v>
          </cell>
          <cell r="AQ62" t="str">
            <v>20W</v>
          </cell>
          <cell r="AR62" t="str">
            <v>20W</v>
          </cell>
          <cell r="AS62" t="str">
            <v>20W</v>
          </cell>
          <cell r="AT62" t="str">
            <v>20W</v>
          </cell>
          <cell r="AU62" t="str">
            <v>20W</v>
          </cell>
          <cell r="AV62" t="str">
            <v>20W</v>
          </cell>
          <cell r="AW62" t="str">
            <v>20W</v>
          </cell>
          <cell r="AX62" t="str">
            <v>20W</v>
          </cell>
          <cell r="AY62" t="str">
            <v>20W</v>
          </cell>
          <cell r="AZ62" t="str">
            <v>20W</v>
          </cell>
          <cell r="BA62" t="str">
            <v>20W</v>
          </cell>
          <cell r="BB62" t="str">
            <v>20W</v>
          </cell>
          <cell r="BC62" t="str">
            <v>20W</v>
          </cell>
          <cell r="BD62" t="str">
            <v>20W</v>
          </cell>
          <cell r="BE62" t="str">
            <v>20W</v>
          </cell>
          <cell r="BF62" t="str">
            <v>20W</v>
          </cell>
          <cell r="BG62" t="str">
            <v>20W</v>
          </cell>
          <cell r="BH62" t="str">
            <v>20W</v>
          </cell>
          <cell r="BI62" t="str">
            <v>20W</v>
          </cell>
          <cell r="BJ62" t="str">
            <v>40W</v>
          </cell>
          <cell r="BK62" t="str">
            <v>40W</v>
          </cell>
          <cell r="BL62" t="str">
            <v>40W</v>
          </cell>
          <cell r="BM62" t="str">
            <v>20W</v>
          </cell>
          <cell r="BN62" t="str">
            <v>20W</v>
          </cell>
          <cell r="BO62" t="str">
            <v>20W</v>
          </cell>
          <cell r="BP62" t="str">
            <v>20W</v>
          </cell>
          <cell r="BQ62" t="str">
            <v>20W</v>
          </cell>
          <cell r="BR62" t="str">
            <v>20W</v>
          </cell>
          <cell r="BS62" t="str">
            <v>20W</v>
          </cell>
          <cell r="BT62" t="str">
            <v>20W</v>
          </cell>
          <cell r="BU62" t="str">
            <v>20W</v>
          </cell>
          <cell r="BV62" t="str">
            <v>20W</v>
          </cell>
          <cell r="BW62" t="str">
            <v>20W</v>
          </cell>
          <cell r="BX62" t="str">
            <v>20W</v>
          </cell>
          <cell r="BY62" t="str">
            <v>20W</v>
          </cell>
          <cell r="BZ62" t="str">
            <v>20W</v>
          </cell>
          <cell r="CA62" t="str">
            <v>20W</v>
          </cell>
          <cell r="CB62" t="str">
            <v>20W</v>
          </cell>
          <cell r="CC62" t="str">
            <v>20W</v>
          </cell>
          <cell r="CD62" t="str">
            <v>20W</v>
          </cell>
          <cell r="CE62" t="str">
            <v>20W</v>
          </cell>
          <cell r="CF62" t="str">
            <v>20W</v>
          </cell>
          <cell r="CG62" t="str">
            <v>20W</v>
          </cell>
          <cell r="CH62" t="str">
            <v>20W</v>
          </cell>
          <cell r="CI62" t="str">
            <v>20W</v>
          </cell>
          <cell r="CJ62" t="str">
            <v>20W</v>
          </cell>
          <cell r="CK62" t="str">
            <v>20W</v>
          </cell>
        </row>
        <row r="63">
          <cell r="B63" t="str">
            <v>DTS00042</v>
          </cell>
          <cell r="C63" t="str">
            <v>4.8</v>
          </cell>
          <cell r="D63" t="str">
            <v xml:space="preserve">        Speaker Type</v>
          </cell>
          <cell r="E63" t="str">
            <v>스피커 사양 및 채널 형태 표기</v>
          </cell>
          <cell r="F63" t="str">
            <v>Y</v>
          </cell>
          <cell r="G63" t="str">
            <v>회로</v>
          </cell>
          <cell r="H63" t="str">
            <v>Y</v>
          </cell>
          <cell r="I63" t="str">
            <v>SELECT</v>
          </cell>
          <cell r="J63" t="str">
            <v>6.2.2CH</v>
          </cell>
          <cell r="K63" t="str">
            <v>6.2.2CH</v>
          </cell>
          <cell r="L63" t="str">
            <v>6.2.2CH</v>
          </cell>
          <cell r="M63" t="str">
            <v>6.2.2CH</v>
          </cell>
          <cell r="N63" t="str">
            <v>6.2.2CH</v>
          </cell>
          <cell r="O63" t="str">
            <v>4.2.2CH</v>
          </cell>
          <cell r="P63" t="str">
            <v>4.2.2CH</v>
          </cell>
          <cell r="Q63" t="str">
            <v>4.2.2CH</v>
          </cell>
          <cell r="R63" t="str">
            <v>4.2.2CH</v>
          </cell>
          <cell r="S63" t="str">
            <v>4.2.2CH</v>
          </cell>
          <cell r="T63" t="str">
            <v>4.2.2CH</v>
          </cell>
          <cell r="U63" t="str">
            <v>4.2.2CH</v>
          </cell>
          <cell r="V63" t="str">
            <v>4.2.2CH</v>
          </cell>
          <cell r="W63" t="str">
            <v>4.2.2CH</v>
          </cell>
          <cell r="X63" t="str">
            <v>4.2.2CH</v>
          </cell>
          <cell r="Y63" t="str">
            <v>4.2.2CH</v>
          </cell>
          <cell r="Z63" t="str">
            <v>4.2.2CH</v>
          </cell>
          <cell r="AA63" t="str">
            <v>4.2.2CH</v>
          </cell>
          <cell r="AB63" t="str">
            <v>2.2CH</v>
          </cell>
          <cell r="AC63" t="str">
            <v>4.2.2CH</v>
          </cell>
          <cell r="AD63" t="str">
            <v>4.2.2CH</v>
          </cell>
          <cell r="AE63" t="str">
            <v>4.2.2CH</v>
          </cell>
          <cell r="AF63" t="str">
            <v>4.2.2CH</v>
          </cell>
          <cell r="AG63" t="str">
            <v>2.2CH</v>
          </cell>
          <cell r="AH63" t="str">
            <v>2.2.2CH</v>
          </cell>
          <cell r="AI63" t="str">
            <v>2.2.2CH</v>
          </cell>
          <cell r="AJ63" t="str">
            <v>2.2.2CH</v>
          </cell>
          <cell r="AK63" t="str">
            <v>2.2.2CH</v>
          </cell>
          <cell r="AL63" t="str">
            <v>2.2.2CH</v>
          </cell>
          <cell r="AM63" t="str">
            <v>2.2.2CH</v>
          </cell>
          <cell r="AN63" t="str">
            <v>2.2.2CH</v>
          </cell>
          <cell r="AO63" t="str">
            <v>2.2.2CH</v>
          </cell>
          <cell r="AP63" t="str">
            <v>2.2CH</v>
          </cell>
          <cell r="AQ63" t="str">
            <v>2CH</v>
          </cell>
          <cell r="AR63" t="str">
            <v>2CH</v>
          </cell>
          <cell r="AS63" t="str">
            <v>2CH</v>
          </cell>
          <cell r="AT63" t="str">
            <v>2CH</v>
          </cell>
          <cell r="AU63" t="str">
            <v>2CH</v>
          </cell>
          <cell r="AV63" t="str">
            <v>2CH</v>
          </cell>
          <cell r="AW63" t="str">
            <v>2CH</v>
          </cell>
          <cell r="AX63" t="str">
            <v>2CH</v>
          </cell>
          <cell r="AY63" t="str">
            <v>2CH</v>
          </cell>
          <cell r="AZ63" t="str">
            <v>2CH</v>
          </cell>
          <cell r="BA63" t="str">
            <v>2CH</v>
          </cell>
          <cell r="BB63" t="str">
            <v>2CH</v>
          </cell>
          <cell r="BC63" t="str">
            <v>2CH</v>
          </cell>
          <cell r="BD63" t="str">
            <v>2CH</v>
          </cell>
          <cell r="BE63" t="str">
            <v>2CH</v>
          </cell>
          <cell r="BF63" t="str">
            <v>2CH</v>
          </cell>
          <cell r="BG63" t="str">
            <v>2CH</v>
          </cell>
          <cell r="BH63" t="str">
            <v>2CH</v>
          </cell>
          <cell r="BI63" t="str">
            <v>2CH</v>
          </cell>
          <cell r="BJ63" t="str">
            <v>4CH</v>
          </cell>
          <cell r="BK63" t="str">
            <v>4CH</v>
          </cell>
          <cell r="BL63" t="str">
            <v>4CH</v>
          </cell>
          <cell r="BM63" t="str">
            <v>2CH</v>
          </cell>
          <cell r="BN63" t="str">
            <v>2CH</v>
          </cell>
          <cell r="BO63" t="str">
            <v>2CH</v>
          </cell>
          <cell r="BP63" t="str">
            <v>2CH</v>
          </cell>
          <cell r="BQ63" t="str">
            <v>2CH</v>
          </cell>
          <cell r="BR63" t="str">
            <v>2CH</v>
          </cell>
          <cell r="BS63" t="str">
            <v>2CH</v>
          </cell>
          <cell r="BT63" t="str">
            <v>2CH</v>
          </cell>
          <cell r="BU63" t="str">
            <v>2CH</v>
          </cell>
          <cell r="BV63" t="str">
            <v>2CH</v>
          </cell>
          <cell r="BW63" t="str">
            <v>2CH</v>
          </cell>
          <cell r="BX63" t="str">
            <v>2CH</v>
          </cell>
          <cell r="BY63" t="str">
            <v>2CH</v>
          </cell>
          <cell r="BZ63" t="str">
            <v>2CH</v>
          </cell>
          <cell r="CA63" t="str">
            <v>2CH</v>
          </cell>
          <cell r="CB63" t="str">
            <v>2CH</v>
          </cell>
          <cell r="CC63" t="str">
            <v>2CH</v>
          </cell>
          <cell r="CD63" t="str">
            <v>2CH</v>
          </cell>
          <cell r="CE63" t="str">
            <v>2CH</v>
          </cell>
          <cell r="CF63" t="str">
            <v>2CH</v>
          </cell>
          <cell r="CG63" t="str">
            <v>2CH</v>
          </cell>
          <cell r="CH63" t="str">
            <v>2CH</v>
          </cell>
          <cell r="CI63" t="str">
            <v>2CH</v>
          </cell>
          <cell r="CJ63" t="str">
            <v>2CH</v>
          </cell>
          <cell r="CK63" t="str">
            <v>2CH</v>
          </cell>
        </row>
        <row r="64">
          <cell r="B64" t="str">
            <v>DTS00329</v>
          </cell>
          <cell r="C64" t="str">
            <v>4.9</v>
          </cell>
          <cell r="D64" t="str">
            <v xml:space="preserve">        Woofer</v>
          </cell>
          <cell r="E64" t="str">
            <v>* 우퍼 적용 여부</v>
          </cell>
          <cell r="F64" t="str">
            <v>Y</v>
          </cell>
          <cell r="G64" t="str">
            <v>회로</v>
          </cell>
          <cell r="H64" t="str">
            <v/>
          </cell>
          <cell r="I64" t="str">
            <v>SELECT</v>
          </cell>
          <cell r="J64" t="str">
            <v>Yes</v>
          </cell>
          <cell r="K64" t="str">
            <v>Yes</v>
          </cell>
          <cell r="L64" t="str">
            <v>Yes</v>
          </cell>
          <cell r="M64" t="str">
            <v>Yes</v>
          </cell>
          <cell r="N64" t="str">
            <v>Yes</v>
          </cell>
          <cell r="O64" t="str">
            <v>Yes</v>
          </cell>
          <cell r="P64" t="str">
            <v>Yes</v>
          </cell>
          <cell r="Q64" t="str">
            <v>Yes</v>
          </cell>
          <cell r="R64" t="str">
            <v>Yes</v>
          </cell>
          <cell r="S64" t="str">
            <v>Yes</v>
          </cell>
          <cell r="T64" t="str">
            <v>Yes</v>
          </cell>
          <cell r="U64" t="str">
            <v>Yes</v>
          </cell>
          <cell r="V64" t="str">
            <v>Yes</v>
          </cell>
          <cell r="W64" t="str">
            <v>Yes</v>
          </cell>
          <cell r="X64" t="str">
            <v>Yes</v>
          </cell>
          <cell r="Y64" t="str">
            <v>Yes</v>
          </cell>
          <cell r="Z64" t="str">
            <v>Yes</v>
          </cell>
          <cell r="AA64" t="str">
            <v>Yes</v>
          </cell>
          <cell r="AB64" t="str">
            <v>Yes</v>
          </cell>
          <cell r="AC64" t="str">
            <v>Yes</v>
          </cell>
          <cell r="AD64" t="str">
            <v>Yes</v>
          </cell>
          <cell r="AE64" t="str">
            <v>Yes</v>
          </cell>
          <cell r="AF64" t="str">
            <v>Yes</v>
          </cell>
          <cell r="AG64" t="str">
            <v>Yes</v>
          </cell>
          <cell r="AH64" t="str">
            <v>Yes</v>
          </cell>
          <cell r="AI64" t="str">
            <v>Yes</v>
          </cell>
          <cell r="AJ64" t="str">
            <v>Yes</v>
          </cell>
          <cell r="AK64" t="str">
            <v>Yes</v>
          </cell>
          <cell r="AL64" t="str">
            <v>Yes</v>
          </cell>
          <cell r="AM64" t="str">
            <v>Yes</v>
          </cell>
          <cell r="AN64" t="str">
            <v>Yes</v>
          </cell>
          <cell r="AO64" t="str">
            <v>Yes</v>
          </cell>
          <cell r="AP64" t="str">
            <v>Yes</v>
          </cell>
          <cell r="AQ64" t="str">
            <v>N/A</v>
          </cell>
          <cell r="AR64" t="str">
            <v>N/A</v>
          </cell>
          <cell r="AS64" t="str">
            <v>N/A</v>
          </cell>
          <cell r="AT64" t="str">
            <v>N/A</v>
          </cell>
          <cell r="AU64" t="str">
            <v>N/A</v>
          </cell>
          <cell r="AV64" t="str">
            <v>N/A</v>
          </cell>
          <cell r="AW64" t="str">
            <v>N/A</v>
          </cell>
          <cell r="AX64" t="str">
            <v>N/A</v>
          </cell>
          <cell r="AY64" t="str">
            <v>N/A</v>
          </cell>
          <cell r="AZ64" t="str">
            <v>N/A</v>
          </cell>
          <cell r="BA64" t="str">
            <v>N/A</v>
          </cell>
          <cell r="BB64" t="str">
            <v>N/A</v>
          </cell>
          <cell r="BC64" t="str">
            <v>N/A</v>
          </cell>
          <cell r="BD64" t="str">
            <v>N/A</v>
          </cell>
          <cell r="BE64" t="str">
            <v>N/A</v>
          </cell>
          <cell r="BF64" t="str">
            <v>N/A</v>
          </cell>
          <cell r="BG64" t="str">
            <v>N/A</v>
          </cell>
          <cell r="BH64" t="str">
            <v>N/A</v>
          </cell>
          <cell r="BI64" t="str">
            <v>N/A</v>
          </cell>
          <cell r="BJ64" t="str">
            <v>N/A</v>
          </cell>
          <cell r="BK64" t="str">
            <v>N/A</v>
          </cell>
          <cell r="BL64" t="str">
            <v>N/A</v>
          </cell>
          <cell r="BM64" t="str">
            <v>N/A</v>
          </cell>
          <cell r="BN64" t="str">
            <v>N/A</v>
          </cell>
          <cell r="BO64" t="str">
            <v>N/A</v>
          </cell>
          <cell r="BP64" t="str">
            <v>N/A</v>
          </cell>
          <cell r="BQ64" t="str">
            <v>N/A</v>
          </cell>
          <cell r="BR64" t="str">
            <v>N/A</v>
          </cell>
          <cell r="BS64" t="str">
            <v>N/A</v>
          </cell>
          <cell r="BT64" t="str">
            <v>N/A</v>
          </cell>
          <cell r="BU64" t="str">
            <v>N/A</v>
          </cell>
          <cell r="BV64" t="str">
            <v>N/A</v>
          </cell>
          <cell r="BW64" t="str">
            <v>N/A</v>
          </cell>
          <cell r="BX64" t="str">
            <v>N/A</v>
          </cell>
          <cell r="BY64" t="str">
            <v>N/A</v>
          </cell>
          <cell r="BZ64" t="str">
            <v>N/A</v>
          </cell>
          <cell r="CA64" t="str">
            <v>N/A</v>
          </cell>
          <cell r="CB64" t="str">
            <v>N/A</v>
          </cell>
          <cell r="CC64" t="str">
            <v>N/A</v>
          </cell>
          <cell r="CD64" t="str">
            <v>N/A</v>
          </cell>
          <cell r="CE64" t="str">
            <v>N/A</v>
          </cell>
          <cell r="CF64" t="str">
            <v>N/A</v>
          </cell>
          <cell r="CG64" t="str">
            <v>N/A</v>
          </cell>
          <cell r="CH64" t="str">
            <v>N/A</v>
          </cell>
          <cell r="CI64" t="str">
            <v>N/A</v>
          </cell>
          <cell r="CJ64" t="str">
            <v>N/A</v>
          </cell>
          <cell r="CK64" t="str">
            <v>N/A</v>
          </cell>
        </row>
        <row r="65">
          <cell r="B65" t="str">
            <v>DTS00048</v>
          </cell>
          <cell r="C65" t="str">
            <v>4.10</v>
          </cell>
          <cell r="D65" t="str">
            <v xml:space="preserve">        Main Speaker Output (W)</v>
          </cell>
          <cell r="E65" t="str">
            <v/>
          </cell>
          <cell r="F65" t="str">
            <v>N</v>
          </cell>
          <cell r="G65" t="str">
            <v>회로</v>
          </cell>
          <cell r="H65" t="str">
            <v/>
          </cell>
          <cell r="I65" t="str">
            <v>CHECKBOX</v>
          </cell>
          <cell r="J65" t="str">
            <v>10W+10W</v>
          </cell>
          <cell r="K65" t="str">
            <v>10W+10W</v>
          </cell>
          <cell r="L65" t="str">
            <v>10W+10W</v>
          </cell>
          <cell r="M65" t="str">
            <v>10W+10W</v>
          </cell>
          <cell r="N65" t="str">
            <v>10W+10W</v>
          </cell>
          <cell r="O65" t="str">
            <v>10W+10W</v>
          </cell>
          <cell r="P65" t="str">
            <v>10W+10W</v>
          </cell>
          <cell r="Q65" t="str">
            <v>10W+10W</v>
          </cell>
          <cell r="R65" t="str">
            <v>10W+10W</v>
          </cell>
          <cell r="S65" t="str">
            <v>10W+10W</v>
          </cell>
          <cell r="T65" t="str">
            <v>10W+10W</v>
          </cell>
          <cell r="U65" t="str">
            <v>10W+10W</v>
          </cell>
          <cell r="V65" t="str">
            <v>7W+7W</v>
          </cell>
          <cell r="W65" t="str">
            <v>10W+10W</v>
          </cell>
          <cell r="X65" t="str">
            <v>10W+10W</v>
          </cell>
          <cell r="Y65" t="str">
            <v>7W+7W</v>
          </cell>
          <cell r="Z65" t="str">
            <v>7W+7W</v>
          </cell>
          <cell r="AA65" t="str">
            <v>7W+7W</v>
          </cell>
          <cell r="AB65" t="str">
            <v>10W+10W</v>
          </cell>
          <cell r="AC65" t="str">
            <v>7W+7W</v>
          </cell>
          <cell r="AD65" t="str">
            <v>7W+7W</v>
          </cell>
          <cell r="AE65" t="str">
            <v>7W+7W</v>
          </cell>
          <cell r="AF65" t="str">
            <v>7W+7W</v>
          </cell>
          <cell r="AG65" t="str">
            <v>10W+10W</v>
          </cell>
          <cell r="AH65" t="str">
            <v>10W+10W</v>
          </cell>
          <cell r="AI65" t="str">
            <v>10W+10W</v>
          </cell>
          <cell r="AJ65" t="str">
            <v>10W+10W</v>
          </cell>
          <cell r="AK65" t="str">
            <v>10W+10W</v>
          </cell>
          <cell r="AL65" t="str">
            <v>10W+10W</v>
          </cell>
          <cell r="AM65" t="str">
            <v>10W+10W</v>
          </cell>
          <cell r="AN65" t="str">
            <v>10W+10W</v>
          </cell>
          <cell r="AO65" t="str">
            <v>10W+10W</v>
          </cell>
          <cell r="AP65" t="str">
            <v>10W+10W</v>
          </cell>
          <cell r="AQ65" t="str">
            <v>10W+10W</v>
          </cell>
          <cell r="AR65" t="str">
            <v>10W+10W</v>
          </cell>
          <cell r="AS65" t="str">
            <v>10W+10W</v>
          </cell>
          <cell r="AT65" t="str">
            <v>10W+10W</v>
          </cell>
          <cell r="AU65" t="str">
            <v>10W+10W</v>
          </cell>
          <cell r="AV65" t="str">
            <v>10W+10W</v>
          </cell>
          <cell r="AW65" t="str">
            <v>10W+10W</v>
          </cell>
          <cell r="AX65" t="str">
            <v>10W+10W</v>
          </cell>
          <cell r="AY65" t="str">
            <v>10W+10W</v>
          </cell>
          <cell r="AZ65" t="str">
            <v>10W+10W</v>
          </cell>
          <cell r="BA65" t="str">
            <v>10W+10W</v>
          </cell>
          <cell r="BB65" t="str">
            <v>10W+10W</v>
          </cell>
          <cell r="BC65" t="str">
            <v>10W+10W</v>
          </cell>
          <cell r="BD65" t="str">
            <v>10W+10W</v>
          </cell>
          <cell r="BE65" t="str">
            <v>10W+10W</v>
          </cell>
          <cell r="BF65" t="str">
            <v>10W+10W</v>
          </cell>
          <cell r="BG65" t="str">
            <v>10W+10W</v>
          </cell>
          <cell r="BH65" t="str">
            <v>10W+10W</v>
          </cell>
          <cell r="BI65" t="str">
            <v>10W+10W</v>
          </cell>
          <cell r="BJ65" t="str">
            <v>10W+10W</v>
          </cell>
          <cell r="BK65" t="str">
            <v>10W+10W</v>
          </cell>
          <cell r="BL65" t="str">
            <v>10W+10W</v>
          </cell>
          <cell r="BM65" t="str">
            <v>10W+10W</v>
          </cell>
          <cell r="BN65" t="str">
            <v>10W+10W</v>
          </cell>
          <cell r="BO65" t="str">
            <v>10W+10W</v>
          </cell>
          <cell r="BP65" t="str">
            <v>10W+10W</v>
          </cell>
          <cell r="BQ65" t="str">
            <v>10W+10W</v>
          </cell>
          <cell r="BR65" t="str">
            <v>10W+10W</v>
          </cell>
          <cell r="BS65" t="str">
            <v>10W+10W</v>
          </cell>
          <cell r="BT65" t="str">
            <v>10W+10W</v>
          </cell>
          <cell r="BU65" t="str">
            <v>10W+10W</v>
          </cell>
          <cell r="BV65" t="str">
            <v>10W+10W</v>
          </cell>
          <cell r="BW65" t="str">
            <v>10W+10W</v>
          </cell>
          <cell r="BX65" t="str">
            <v>10W+10W</v>
          </cell>
          <cell r="BY65" t="str">
            <v>10W+10W</v>
          </cell>
          <cell r="BZ65" t="str">
            <v>10W+10W</v>
          </cell>
          <cell r="CA65" t="str">
            <v>10W+10W</v>
          </cell>
          <cell r="CB65" t="str">
            <v>10W+10W</v>
          </cell>
          <cell r="CC65" t="str">
            <v>10W+10W</v>
          </cell>
          <cell r="CD65" t="str">
            <v>10W+10W</v>
          </cell>
          <cell r="CE65" t="str">
            <v>10W+10W</v>
          </cell>
          <cell r="CF65" t="str">
            <v>10W+10W</v>
          </cell>
          <cell r="CG65" t="str">
            <v>10W+10W</v>
          </cell>
          <cell r="CH65" t="str">
            <v>10W+10W</v>
          </cell>
          <cell r="CI65" t="str">
            <v>10W+10W</v>
          </cell>
          <cell r="CJ65" t="str">
            <v>10W+10W</v>
          </cell>
          <cell r="CK65" t="str">
            <v>10W+10W</v>
          </cell>
        </row>
        <row r="66">
          <cell r="B66" t="str">
            <v>DTS00049</v>
          </cell>
          <cell r="C66" t="str">
            <v>4.11</v>
          </cell>
          <cell r="D66" t="str">
            <v xml:space="preserve">        Woofer Speaker Output (W)</v>
          </cell>
          <cell r="E66" t="str">
            <v/>
          </cell>
          <cell r="F66" t="str">
            <v>N</v>
          </cell>
          <cell r="G66" t="str">
            <v>회로</v>
          </cell>
          <cell r="H66" t="str">
            <v/>
          </cell>
          <cell r="I66" t="str">
            <v>CHECKBOX</v>
          </cell>
          <cell r="J66" t="str">
            <v>13W+13W</v>
          </cell>
          <cell r="K66" t="str">
            <v>13W + 13W</v>
          </cell>
          <cell r="L66" t="str">
            <v>10W+10W</v>
          </cell>
          <cell r="M66" t="str">
            <v>10W+10W</v>
          </cell>
          <cell r="N66" t="str">
            <v>10W+10W</v>
          </cell>
          <cell r="O66" t="str">
            <v>10W+10W</v>
          </cell>
          <cell r="P66" t="str">
            <v>10W+10W</v>
          </cell>
          <cell r="Q66" t="str">
            <v>10W+10W</v>
          </cell>
          <cell r="R66" t="str">
            <v>10W+10W</v>
          </cell>
          <cell r="S66" t="str">
            <v>10W+10W</v>
          </cell>
          <cell r="T66" t="str">
            <v>10W+10W</v>
          </cell>
          <cell r="U66" t="str">
            <v>10W+10W</v>
          </cell>
          <cell r="V66" t="str">
            <v>10W+10W</v>
          </cell>
          <cell r="W66" t="str">
            <v>10W+10W</v>
          </cell>
          <cell r="X66" t="str">
            <v>10W+10W</v>
          </cell>
          <cell r="Y66" t="str">
            <v>10W+10W</v>
          </cell>
          <cell r="Z66" t="str">
            <v>10W+10W</v>
          </cell>
          <cell r="AA66" t="str">
            <v>10W+10W</v>
          </cell>
          <cell r="AB66" t="str">
            <v>10W+10W</v>
          </cell>
          <cell r="AC66" t="str">
            <v>10W+10W</v>
          </cell>
          <cell r="AD66" t="str">
            <v>10W+10W</v>
          </cell>
          <cell r="AE66" t="str">
            <v>10W+10W</v>
          </cell>
          <cell r="AF66" t="str">
            <v>10W+10W</v>
          </cell>
          <cell r="AG66" t="str">
            <v>10W+10W</v>
          </cell>
          <cell r="AH66" t="str">
            <v>10W+10W</v>
          </cell>
          <cell r="AI66" t="str">
            <v>10W+10W</v>
          </cell>
          <cell r="AJ66" t="str">
            <v>10W+10W</v>
          </cell>
          <cell r="AK66" t="str">
            <v>10W+10W</v>
          </cell>
          <cell r="AL66" t="str">
            <v>10W+10W</v>
          </cell>
          <cell r="AM66" t="str">
            <v>10W+10W</v>
          </cell>
          <cell r="AN66" t="str">
            <v>10W+10W</v>
          </cell>
          <cell r="AO66" t="str">
            <v>10W+10W</v>
          </cell>
          <cell r="AP66" t="str">
            <v>10W+10W</v>
          </cell>
          <cell r="AQ66" t="str">
            <v>N/A</v>
          </cell>
          <cell r="AR66" t="str">
            <v>N/A</v>
          </cell>
          <cell r="AS66" t="str">
            <v>N/A</v>
          </cell>
          <cell r="AT66" t="str">
            <v>N/A</v>
          </cell>
          <cell r="AU66" t="str">
            <v>N/A</v>
          </cell>
          <cell r="AV66" t="str">
            <v>N/A</v>
          </cell>
          <cell r="AW66" t="str">
            <v>N/A</v>
          </cell>
          <cell r="AX66" t="str">
            <v>N/A</v>
          </cell>
          <cell r="AY66" t="str">
            <v>N/A</v>
          </cell>
          <cell r="AZ66" t="str">
            <v>N/A</v>
          </cell>
          <cell r="BA66" t="str">
            <v>N/A</v>
          </cell>
          <cell r="BB66" t="str">
            <v>N/A</v>
          </cell>
          <cell r="BC66" t="str">
            <v>N/A</v>
          </cell>
          <cell r="BD66" t="str">
            <v>N/A</v>
          </cell>
          <cell r="BE66" t="str">
            <v>N/A</v>
          </cell>
          <cell r="BF66" t="str">
            <v>N/A</v>
          </cell>
          <cell r="BG66" t="str">
            <v>N/A</v>
          </cell>
          <cell r="BH66" t="str">
            <v>N/A</v>
          </cell>
          <cell r="BI66" t="str">
            <v>N/A</v>
          </cell>
          <cell r="BJ66" t="str">
            <v>N/A</v>
          </cell>
          <cell r="BK66" t="str">
            <v>N/A</v>
          </cell>
          <cell r="BL66" t="str">
            <v>N/A</v>
          </cell>
          <cell r="BM66" t="str">
            <v>N/A</v>
          </cell>
          <cell r="BN66" t="str">
            <v>N/A</v>
          </cell>
          <cell r="BO66" t="str">
            <v>N/A</v>
          </cell>
          <cell r="BP66" t="str">
            <v>N/A</v>
          </cell>
          <cell r="BQ66" t="str">
            <v>N/A</v>
          </cell>
          <cell r="BR66" t="str">
            <v>N/A</v>
          </cell>
          <cell r="BS66" t="str">
            <v>N/A</v>
          </cell>
          <cell r="BT66" t="str">
            <v>N/A</v>
          </cell>
          <cell r="BU66" t="str">
            <v>N/A</v>
          </cell>
          <cell r="BV66" t="str">
            <v>N/A</v>
          </cell>
          <cell r="BW66" t="str">
            <v>N/A</v>
          </cell>
          <cell r="BX66" t="str">
            <v>N/A</v>
          </cell>
          <cell r="BY66" t="str">
            <v>N/A</v>
          </cell>
          <cell r="BZ66" t="str">
            <v>N/A</v>
          </cell>
          <cell r="CA66" t="str">
            <v>N/A</v>
          </cell>
          <cell r="CB66" t="str">
            <v>N/A</v>
          </cell>
          <cell r="CC66" t="str">
            <v>N/A</v>
          </cell>
          <cell r="CD66" t="str">
            <v>N/A</v>
          </cell>
          <cell r="CE66" t="str">
            <v>N/A</v>
          </cell>
          <cell r="CF66" t="str">
            <v>N/A</v>
          </cell>
          <cell r="CG66" t="str">
            <v>N/A</v>
          </cell>
          <cell r="CH66" t="str">
            <v>N/A</v>
          </cell>
          <cell r="CI66" t="str">
            <v>N/A</v>
          </cell>
          <cell r="CJ66" t="str">
            <v>N/A</v>
          </cell>
          <cell r="CK66" t="str">
            <v>N/A</v>
          </cell>
        </row>
        <row r="67">
          <cell r="B67" t="str">
            <v>DTS00444</v>
          </cell>
          <cell r="C67" t="str">
            <v>4.12</v>
          </cell>
          <cell r="D67" t="str">
            <v xml:space="preserve">        Tweeter Speaker Output (W)</v>
          </cell>
          <cell r="E67" t="str">
            <v/>
          </cell>
          <cell r="F67" t="str">
            <v>N</v>
          </cell>
          <cell r="G67" t="str">
            <v>회로</v>
          </cell>
          <cell r="H67" t="str">
            <v/>
          </cell>
          <cell r="I67" t="str">
            <v>CHECKBOX</v>
          </cell>
          <cell r="J67" t="str">
            <v>10W+10W</v>
          </cell>
          <cell r="K67" t="str">
            <v>10W+10W</v>
          </cell>
          <cell r="L67" t="str">
            <v>5W+5W</v>
          </cell>
          <cell r="M67" t="str">
            <v>5W+5W</v>
          </cell>
          <cell r="N67" t="str">
            <v>5W+5W</v>
          </cell>
          <cell r="O67" t="str">
            <v>10W+10W</v>
          </cell>
          <cell r="P67" t="str">
            <v>10W+10W</v>
          </cell>
          <cell r="Q67" t="str">
            <v>10W+10W</v>
          </cell>
          <cell r="R67" t="str">
            <v>10W+10W</v>
          </cell>
          <cell r="S67" t="str">
            <v>10W+10W</v>
          </cell>
          <cell r="T67" t="str">
            <v>10W+10W</v>
          </cell>
          <cell r="U67" t="str">
            <v>10W+10W</v>
          </cell>
          <cell r="V67" t="str">
            <v>7W+7W</v>
          </cell>
          <cell r="W67" t="str">
            <v>10W+10W</v>
          </cell>
          <cell r="X67" t="str">
            <v>10W+10W</v>
          </cell>
          <cell r="Y67" t="str">
            <v>7W+7W</v>
          </cell>
          <cell r="Z67" t="str">
            <v>7W+7W</v>
          </cell>
          <cell r="AA67" t="str">
            <v>7W+7W</v>
          </cell>
          <cell r="AB67" t="str">
            <v>N/A</v>
          </cell>
          <cell r="AC67" t="str">
            <v>7W+7W</v>
          </cell>
          <cell r="AD67" t="str">
            <v>7W+7W</v>
          </cell>
          <cell r="AE67" t="str">
            <v>7W+7W</v>
          </cell>
          <cell r="AF67" t="str">
            <v>7W+7W</v>
          </cell>
          <cell r="AG67" t="str">
            <v>N/A</v>
          </cell>
          <cell r="AH67" t="str">
            <v>N/A</v>
          </cell>
          <cell r="AI67" t="str">
            <v>N/A</v>
          </cell>
          <cell r="AJ67" t="str">
            <v>N/A</v>
          </cell>
          <cell r="AK67" t="str">
            <v>N/A</v>
          </cell>
          <cell r="AL67" t="str">
            <v>N/A</v>
          </cell>
          <cell r="AM67" t="str">
            <v>N/A</v>
          </cell>
          <cell r="AN67" t="str">
            <v>N/A</v>
          </cell>
          <cell r="AO67" t="str">
            <v>N/A</v>
          </cell>
          <cell r="AP67" t="str">
            <v>N/A</v>
          </cell>
          <cell r="AQ67" t="str">
            <v>N/A</v>
          </cell>
          <cell r="AR67" t="str">
            <v>N/A</v>
          </cell>
          <cell r="AS67" t="str">
            <v>N/A</v>
          </cell>
          <cell r="AT67" t="str">
            <v>N/A</v>
          </cell>
          <cell r="AU67" t="str">
            <v>N/A</v>
          </cell>
          <cell r="AV67" t="str">
            <v>N/A</v>
          </cell>
          <cell r="AW67" t="str">
            <v>N/A</v>
          </cell>
          <cell r="AX67" t="str">
            <v>N/A</v>
          </cell>
          <cell r="AY67" t="str">
            <v>N/A</v>
          </cell>
          <cell r="AZ67" t="str">
            <v>N/A</v>
          </cell>
          <cell r="BA67" t="str">
            <v>N/A</v>
          </cell>
          <cell r="BB67" t="str">
            <v>N/A</v>
          </cell>
          <cell r="BC67" t="str">
            <v>N/A</v>
          </cell>
          <cell r="BD67" t="str">
            <v>N/A</v>
          </cell>
          <cell r="BE67" t="str">
            <v>N/A</v>
          </cell>
          <cell r="BF67" t="str">
            <v>N/A</v>
          </cell>
          <cell r="BG67" t="str">
            <v>N/A</v>
          </cell>
          <cell r="BH67" t="str">
            <v>N/A</v>
          </cell>
          <cell r="BI67" t="str">
            <v>N/A</v>
          </cell>
          <cell r="BJ67" t="str">
            <v>10W+10W</v>
          </cell>
          <cell r="BK67" t="str">
            <v>10W+10W</v>
          </cell>
          <cell r="BL67" t="str">
            <v>10W+10W</v>
          </cell>
          <cell r="BM67" t="str">
            <v>N/A</v>
          </cell>
          <cell r="BN67" t="str">
            <v>N/A</v>
          </cell>
          <cell r="BO67" t="str">
            <v>N/A</v>
          </cell>
          <cell r="BP67" t="str">
            <v>N/A</v>
          </cell>
          <cell r="BQ67" t="str">
            <v>N/A</v>
          </cell>
          <cell r="BR67" t="str">
            <v>N/A</v>
          </cell>
          <cell r="BS67" t="str">
            <v>N/A</v>
          </cell>
          <cell r="BT67" t="str">
            <v>N/A</v>
          </cell>
          <cell r="BU67" t="str">
            <v>N/A</v>
          </cell>
          <cell r="BV67" t="str">
            <v>N/A</v>
          </cell>
          <cell r="BW67" t="str">
            <v>N/A</v>
          </cell>
          <cell r="BX67" t="str">
            <v>N/A</v>
          </cell>
          <cell r="BY67" t="str">
            <v>N/A</v>
          </cell>
          <cell r="BZ67" t="str">
            <v>N/A</v>
          </cell>
          <cell r="CA67" t="str">
            <v>N/A</v>
          </cell>
          <cell r="CB67" t="str">
            <v>N/A</v>
          </cell>
          <cell r="CC67" t="str">
            <v>N/A</v>
          </cell>
          <cell r="CD67" t="str">
            <v>N/A</v>
          </cell>
          <cell r="CE67" t="str">
            <v>N/A</v>
          </cell>
          <cell r="CF67" t="str">
            <v>N/A</v>
          </cell>
          <cell r="CG67" t="str">
            <v>N/A</v>
          </cell>
          <cell r="CH67" t="str">
            <v>N/A</v>
          </cell>
          <cell r="CI67" t="str">
            <v>N/A</v>
          </cell>
          <cell r="CJ67" t="str">
            <v>N/A</v>
          </cell>
          <cell r="CK67" t="str">
            <v>N/A</v>
          </cell>
        </row>
        <row r="68">
          <cell r="B68" t="str">
            <v>DTS00778</v>
          </cell>
          <cell r="C68" t="str">
            <v>4.13</v>
          </cell>
          <cell r="D68" t="str">
            <v xml:space="preserve">        3D Speaker Output (W)</v>
          </cell>
          <cell r="E68" t="str">
            <v/>
          </cell>
          <cell r="F68" t="str">
            <v>N</v>
          </cell>
          <cell r="G68" t="str">
            <v>회로</v>
          </cell>
          <cell r="H68" t="str">
            <v/>
          </cell>
          <cell r="I68" t="str">
            <v>CHECKBOX</v>
          </cell>
          <cell r="J68" t="str">
            <v>10W+10W</v>
          </cell>
          <cell r="K68" t="str">
            <v>10W+10W</v>
          </cell>
          <cell r="L68" t="str">
            <v>5W+5W,10W+10W(Center)</v>
          </cell>
          <cell r="M68" t="str">
            <v>5W+5W,10W+10W(Center)</v>
          </cell>
          <cell r="N68" t="str">
            <v>5W+5W,10W+10W(Center)</v>
          </cell>
          <cell r="O68" t="str">
            <v>5W+5W</v>
          </cell>
          <cell r="P68" t="str">
            <v>5W+5W</v>
          </cell>
          <cell r="Q68" t="str">
            <v>5W+5W</v>
          </cell>
          <cell r="R68" t="str">
            <v>5W+5W</v>
          </cell>
          <cell r="S68" t="str">
            <v>5W+5W</v>
          </cell>
          <cell r="T68" t="str">
            <v>5W+5W</v>
          </cell>
          <cell r="U68" t="str">
            <v>5W+5W</v>
          </cell>
          <cell r="V68" t="str">
            <v>7W+7W</v>
          </cell>
          <cell r="W68" t="str">
            <v>5W+5W</v>
          </cell>
          <cell r="X68" t="str">
            <v>5W+5W</v>
          </cell>
          <cell r="Y68" t="str">
            <v>7W+7W</v>
          </cell>
          <cell r="Z68" t="str">
            <v>7W+7W</v>
          </cell>
          <cell r="AA68" t="str">
            <v>7W+7W</v>
          </cell>
          <cell r="AB68" t="str">
            <v>N/A</v>
          </cell>
          <cell r="AC68" t="str">
            <v>7W+7W</v>
          </cell>
          <cell r="AD68" t="str">
            <v>7W+7W</v>
          </cell>
          <cell r="AE68" t="str">
            <v>7W+7W</v>
          </cell>
          <cell r="AF68" t="str">
            <v>7W+7W</v>
          </cell>
          <cell r="AG68" t="str">
            <v>N/A</v>
          </cell>
          <cell r="AH68" t="str">
            <v>10W+10W</v>
          </cell>
          <cell r="AI68" t="str">
            <v>10W+10W</v>
          </cell>
          <cell r="AJ68" t="str">
            <v>10W+10W</v>
          </cell>
          <cell r="AK68" t="str">
            <v>10W+10W</v>
          </cell>
          <cell r="AL68" t="str">
            <v>10W+10W</v>
          </cell>
          <cell r="AM68" t="str">
            <v>10W+10W</v>
          </cell>
          <cell r="AN68" t="str">
            <v>10W+10W</v>
          </cell>
          <cell r="AO68" t="str">
            <v>10W+10W</v>
          </cell>
          <cell r="AP68" t="str">
            <v>N/A</v>
          </cell>
          <cell r="AQ68" t="str">
            <v>N/A</v>
          </cell>
          <cell r="AR68" t="str">
            <v>N/A</v>
          </cell>
          <cell r="AS68" t="str">
            <v>N/A</v>
          </cell>
          <cell r="AT68" t="str">
            <v>N/A</v>
          </cell>
          <cell r="AU68" t="str">
            <v>N/A</v>
          </cell>
          <cell r="AV68" t="str">
            <v>N/A</v>
          </cell>
          <cell r="AW68" t="str">
            <v>N/A</v>
          </cell>
          <cell r="AX68" t="str">
            <v>N/A</v>
          </cell>
          <cell r="AY68" t="str">
            <v>N/A</v>
          </cell>
          <cell r="AZ68" t="str">
            <v>N/A</v>
          </cell>
          <cell r="BA68" t="str">
            <v>N/A</v>
          </cell>
          <cell r="BB68" t="str">
            <v>N/A</v>
          </cell>
          <cell r="BC68" t="str">
            <v>N/A</v>
          </cell>
          <cell r="BD68" t="str">
            <v>N/A</v>
          </cell>
          <cell r="BE68" t="str">
            <v>N/A</v>
          </cell>
          <cell r="BF68" t="str">
            <v>N/A</v>
          </cell>
          <cell r="BG68" t="str">
            <v>N/A</v>
          </cell>
          <cell r="BH68" t="str">
            <v>N/A</v>
          </cell>
          <cell r="BI68" t="str">
            <v>N/A</v>
          </cell>
          <cell r="BJ68" t="str">
            <v>N/A</v>
          </cell>
          <cell r="BK68" t="str">
            <v>N/A</v>
          </cell>
          <cell r="BL68" t="str">
            <v>N/A</v>
          </cell>
          <cell r="BM68" t="str">
            <v>N/A</v>
          </cell>
          <cell r="BN68" t="str">
            <v>N/A</v>
          </cell>
          <cell r="BO68" t="str">
            <v>N/A</v>
          </cell>
          <cell r="BP68" t="str">
            <v>N/A</v>
          </cell>
          <cell r="BQ68" t="str">
            <v>N/A</v>
          </cell>
          <cell r="BR68" t="str">
            <v>N/A</v>
          </cell>
          <cell r="BS68" t="str">
            <v>N/A</v>
          </cell>
          <cell r="BT68" t="str">
            <v>N/A</v>
          </cell>
          <cell r="BU68" t="str">
            <v>N/A</v>
          </cell>
          <cell r="BV68" t="str">
            <v>N/A</v>
          </cell>
          <cell r="BW68" t="str">
            <v>N/A</v>
          </cell>
          <cell r="BX68" t="str">
            <v>N/A</v>
          </cell>
          <cell r="BY68" t="str">
            <v>N/A</v>
          </cell>
          <cell r="BZ68" t="str">
            <v>N/A</v>
          </cell>
          <cell r="CA68" t="str">
            <v>N/A</v>
          </cell>
          <cell r="CB68" t="str">
            <v>N/A</v>
          </cell>
          <cell r="CC68" t="str">
            <v>N/A</v>
          </cell>
          <cell r="CD68" t="str">
            <v>N/A</v>
          </cell>
          <cell r="CE68" t="str">
            <v>N/A</v>
          </cell>
          <cell r="CF68" t="str">
            <v>N/A</v>
          </cell>
          <cell r="CG68" t="str">
            <v>N/A</v>
          </cell>
          <cell r="CH68" t="str">
            <v>N/A</v>
          </cell>
          <cell r="CI68" t="str">
            <v>N/A</v>
          </cell>
          <cell r="CJ68" t="str">
            <v>N/A</v>
          </cell>
          <cell r="CK68" t="str">
            <v>N/A</v>
          </cell>
        </row>
        <row r="69">
          <cell r="B69" t="str">
            <v>DTS00344</v>
          </cell>
          <cell r="C69" t="str">
            <v>4.14</v>
          </cell>
          <cell r="D69" t="str">
            <v xml:space="preserve">        Multiroom Link</v>
          </cell>
          <cell r="E69" t="str">
            <v>* TV-AV 기기 Wi-Fi 연결을 통해 Surround 출력 및 Multi-Speaker 기능 제공 ※ PVI : Multiroom Compatible</v>
          </cell>
          <cell r="F69" t="str">
            <v>Y</v>
          </cell>
          <cell r="G69" t="str">
            <v>회로</v>
          </cell>
          <cell r="H69" t="str">
            <v/>
          </cell>
          <cell r="I69" t="str">
            <v>SELECT</v>
          </cell>
          <cell r="J69" t="str">
            <v>Yes</v>
          </cell>
          <cell r="K69" t="str">
            <v>Yes</v>
          </cell>
          <cell r="L69" t="str">
            <v>Yes</v>
          </cell>
          <cell r="M69" t="str">
            <v>Yes</v>
          </cell>
          <cell r="N69" t="str">
            <v>Yes</v>
          </cell>
          <cell r="O69" t="str">
            <v>Yes</v>
          </cell>
          <cell r="P69" t="str">
            <v>Yes</v>
          </cell>
          <cell r="Q69" t="str">
            <v>Yes</v>
          </cell>
          <cell r="R69" t="str">
            <v>Yes</v>
          </cell>
          <cell r="S69" t="str">
            <v>Yes</v>
          </cell>
          <cell r="T69" t="str">
            <v>Yes</v>
          </cell>
          <cell r="U69" t="str">
            <v>Yes</v>
          </cell>
          <cell r="V69" t="str">
            <v>Yes</v>
          </cell>
          <cell r="W69" t="str">
            <v>Yes</v>
          </cell>
          <cell r="X69" t="str">
            <v>Yes</v>
          </cell>
          <cell r="Y69" t="str">
            <v>Yes</v>
          </cell>
          <cell r="Z69" t="str">
            <v>Yes</v>
          </cell>
          <cell r="AA69" t="str">
            <v>Yes</v>
          </cell>
          <cell r="AB69" t="str">
            <v>Yes</v>
          </cell>
          <cell r="AC69" t="str">
            <v>Yes</v>
          </cell>
          <cell r="AD69" t="str">
            <v>Yes</v>
          </cell>
          <cell r="AE69" t="str">
            <v>Yes</v>
          </cell>
          <cell r="AF69" t="str">
            <v>Yes</v>
          </cell>
          <cell r="AG69" t="str">
            <v>Yes</v>
          </cell>
          <cell r="AH69" t="str">
            <v>Yes</v>
          </cell>
          <cell r="AI69" t="str">
            <v>Yes</v>
          </cell>
          <cell r="AJ69" t="str">
            <v>Yes</v>
          </cell>
          <cell r="AK69" t="str">
            <v>Yes</v>
          </cell>
          <cell r="AL69" t="str">
            <v>Yes</v>
          </cell>
          <cell r="AM69" t="str">
            <v>Yes</v>
          </cell>
          <cell r="AN69" t="str">
            <v>Yes</v>
          </cell>
          <cell r="AO69" t="str">
            <v>Yes</v>
          </cell>
          <cell r="AP69" t="str">
            <v>Yes</v>
          </cell>
          <cell r="AQ69" t="str">
            <v>Yes</v>
          </cell>
          <cell r="AR69" t="str">
            <v>Yes</v>
          </cell>
          <cell r="AS69" t="str">
            <v>Yes</v>
          </cell>
          <cell r="AT69" t="str">
            <v>Yes</v>
          </cell>
          <cell r="AU69" t="str">
            <v>Yes</v>
          </cell>
          <cell r="AV69" t="str">
            <v>Yes</v>
          </cell>
          <cell r="AW69" t="str">
            <v>Yes</v>
          </cell>
          <cell r="AX69" t="str">
            <v>Yes</v>
          </cell>
          <cell r="AY69" t="str">
            <v>Yes</v>
          </cell>
          <cell r="AZ69" t="str">
            <v>Yes</v>
          </cell>
          <cell r="BA69" t="str">
            <v>Yes</v>
          </cell>
          <cell r="BB69" t="str">
            <v>Yes</v>
          </cell>
          <cell r="BC69" t="str">
            <v>Yes</v>
          </cell>
          <cell r="BD69" t="str">
            <v>Yes</v>
          </cell>
          <cell r="BE69" t="str">
            <v>Yes</v>
          </cell>
          <cell r="BF69" t="str">
            <v>Yes</v>
          </cell>
          <cell r="BG69" t="str">
            <v>Yes</v>
          </cell>
          <cell r="BH69" t="str">
            <v>Yes</v>
          </cell>
          <cell r="BI69" t="str">
            <v>Yes</v>
          </cell>
          <cell r="BJ69" t="str">
            <v>Yes</v>
          </cell>
          <cell r="BK69" t="str">
            <v>Yes</v>
          </cell>
          <cell r="BL69" t="str">
            <v>Yes</v>
          </cell>
          <cell r="BM69" t="str">
            <v>Yes</v>
          </cell>
          <cell r="BN69" t="str">
            <v>Yes</v>
          </cell>
          <cell r="BO69" t="str">
            <v>Yes</v>
          </cell>
          <cell r="BP69" t="str">
            <v>Yes</v>
          </cell>
          <cell r="BQ69" t="str">
            <v>Yes</v>
          </cell>
          <cell r="BR69" t="str">
            <v>Yes</v>
          </cell>
          <cell r="BS69" t="str">
            <v>Yes</v>
          </cell>
          <cell r="BT69" t="str">
            <v>Yes</v>
          </cell>
          <cell r="BU69" t="str">
            <v>Yes</v>
          </cell>
          <cell r="BV69" t="str">
            <v>Yes</v>
          </cell>
          <cell r="BW69" t="str">
            <v>Yes</v>
          </cell>
          <cell r="BX69" t="str">
            <v>Yes</v>
          </cell>
          <cell r="BY69" t="str">
            <v>Yes</v>
          </cell>
          <cell r="BZ69" t="str">
            <v>Yes</v>
          </cell>
          <cell r="CA69" t="str">
            <v>Yes</v>
          </cell>
          <cell r="CB69" t="str">
            <v>Yes</v>
          </cell>
          <cell r="CC69" t="str">
            <v>Yes</v>
          </cell>
          <cell r="CD69" t="str">
            <v>Yes</v>
          </cell>
          <cell r="CE69" t="str">
            <v>Yes</v>
          </cell>
          <cell r="CF69" t="str">
            <v>Yes</v>
          </cell>
          <cell r="CG69" t="str">
            <v>Yes</v>
          </cell>
          <cell r="CH69" t="str">
            <v>Yes</v>
          </cell>
          <cell r="CI69" t="str">
            <v>Yes</v>
          </cell>
          <cell r="CJ69" t="str">
            <v>Yes</v>
          </cell>
          <cell r="CK69" t="str">
            <v>Yes</v>
          </cell>
        </row>
        <row r="70">
          <cell r="B70" t="str">
            <v>DTS00560</v>
          </cell>
          <cell r="C70" t="str">
            <v>4.15</v>
          </cell>
          <cell r="D70" t="str">
            <v xml:space="preserve">        Bluetooth Audio</v>
          </cell>
          <cell r="E70" t="str">
            <v>BT를 통해 외부 Sound 기기 연결</v>
          </cell>
          <cell r="F70" t="str">
            <v>Y</v>
          </cell>
          <cell r="G70" t="str">
            <v>S/W</v>
          </cell>
          <cell r="H70" t="str">
            <v/>
          </cell>
          <cell r="I70" t="str">
            <v>SELECT</v>
          </cell>
          <cell r="J70" t="str">
            <v>Yes</v>
          </cell>
          <cell r="K70" t="str">
            <v>Yes</v>
          </cell>
          <cell r="L70" t="str">
            <v>Yes</v>
          </cell>
          <cell r="M70" t="str">
            <v>Yes</v>
          </cell>
          <cell r="N70" t="str">
            <v>Yes</v>
          </cell>
          <cell r="O70" t="str">
            <v>Yes</v>
          </cell>
          <cell r="P70" t="str">
            <v>Yes</v>
          </cell>
          <cell r="Q70" t="str">
            <v>Yes</v>
          </cell>
          <cell r="R70" t="str">
            <v>Yes</v>
          </cell>
          <cell r="S70" t="str">
            <v>Yes</v>
          </cell>
          <cell r="T70" t="str">
            <v>Yes</v>
          </cell>
          <cell r="U70" t="str">
            <v>Yes</v>
          </cell>
          <cell r="V70" t="str">
            <v>Yes</v>
          </cell>
          <cell r="W70" t="str">
            <v>Yes</v>
          </cell>
          <cell r="X70" t="str">
            <v>Yes</v>
          </cell>
          <cell r="Y70" t="str">
            <v>Yes</v>
          </cell>
          <cell r="Z70" t="str">
            <v>Yes</v>
          </cell>
          <cell r="AA70" t="str">
            <v>Yes</v>
          </cell>
          <cell r="AB70" t="str">
            <v>Yes</v>
          </cell>
          <cell r="AC70" t="str">
            <v>Yes</v>
          </cell>
          <cell r="AD70" t="str">
            <v>Yes</v>
          </cell>
          <cell r="AE70" t="str">
            <v>Yes</v>
          </cell>
          <cell r="AF70" t="str">
            <v>Yes</v>
          </cell>
          <cell r="AG70" t="str">
            <v>Yes</v>
          </cell>
          <cell r="AH70" t="str">
            <v>Yes</v>
          </cell>
          <cell r="AI70" t="str">
            <v>Yes</v>
          </cell>
          <cell r="AJ70" t="str">
            <v>Yes</v>
          </cell>
          <cell r="AK70" t="str">
            <v>Yes</v>
          </cell>
          <cell r="AL70" t="str">
            <v>Yes</v>
          </cell>
          <cell r="AM70" t="str">
            <v>Yes</v>
          </cell>
          <cell r="AN70" t="str">
            <v>Yes</v>
          </cell>
          <cell r="AO70" t="str">
            <v>Yes</v>
          </cell>
          <cell r="AP70" t="str">
            <v>Yes</v>
          </cell>
          <cell r="AQ70" t="str">
            <v>Yes</v>
          </cell>
          <cell r="AR70" t="str">
            <v>Yes</v>
          </cell>
          <cell r="AS70" t="str">
            <v>Yes</v>
          </cell>
          <cell r="AT70" t="str">
            <v>Yes</v>
          </cell>
          <cell r="AU70" t="str">
            <v>Yes</v>
          </cell>
          <cell r="AV70" t="str">
            <v>Yes</v>
          </cell>
          <cell r="AW70" t="str">
            <v>Yes</v>
          </cell>
          <cell r="AX70" t="str">
            <v>Yes</v>
          </cell>
          <cell r="AY70" t="str">
            <v>Yes</v>
          </cell>
          <cell r="AZ70" t="str">
            <v>Yes</v>
          </cell>
          <cell r="BA70" t="str">
            <v>Yes</v>
          </cell>
          <cell r="BB70" t="str">
            <v>Yes</v>
          </cell>
          <cell r="BC70" t="str">
            <v>Yes</v>
          </cell>
          <cell r="BD70" t="str">
            <v>Yes</v>
          </cell>
          <cell r="BE70" t="str">
            <v>Yes</v>
          </cell>
          <cell r="BF70" t="str">
            <v>Yes</v>
          </cell>
          <cell r="BG70" t="str">
            <v>Yes</v>
          </cell>
          <cell r="BH70" t="str">
            <v>Yes</v>
          </cell>
          <cell r="BI70" t="str">
            <v>Yes</v>
          </cell>
          <cell r="BJ70" t="str">
            <v>Yes</v>
          </cell>
          <cell r="BK70" t="str">
            <v>Yes</v>
          </cell>
          <cell r="BL70" t="str">
            <v>Yes</v>
          </cell>
          <cell r="BM70" t="str">
            <v>Yes</v>
          </cell>
          <cell r="BN70" t="str">
            <v>Yes</v>
          </cell>
          <cell r="BO70" t="str">
            <v>Yes</v>
          </cell>
          <cell r="BP70" t="str">
            <v>Yes</v>
          </cell>
          <cell r="BQ70" t="str">
            <v>Yes</v>
          </cell>
          <cell r="BR70" t="str">
            <v>Yes</v>
          </cell>
          <cell r="BS70" t="str">
            <v>Yes</v>
          </cell>
          <cell r="BT70" t="str">
            <v>Yes</v>
          </cell>
          <cell r="BU70" t="str">
            <v>Yes</v>
          </cell>
          <cell r="BV70" t="str">
            <v>Yes</v>
          </cell>
          <cell r="BW70" t="str">
            <v>Yes</v>
          </cell>
          <cell r="BX70" t="str">
            <v>Yes</v>
          </cell>
          <cell r="BY70" t="str">
            <v>Yes</v>
          </cell>
          <cell r="BZ70" t="str">
            <v>Yes</v>
          </cell>
          <cell r="CA70" t="str">
            <v>Yes</v>
          </cell>
          <cell r="CB70" t="str">
            <v>Yes</v>
          </cell>
          <cell r="CC70" t="str">
            <v>Yes</v>
          </cell>
          <cell r="CD70" t="str">
            <v>Yes</v>
          </cell>
          <cell r="CE70" t="str">
            <v>Yes</v>
          </cell>
          <cell r="CF70" t="str">
            <v>Yes</v>
          </cell>
          <cell r="CG70" t="str">
            <v>Yes</v>
          </cell>
          <cell r="CH70" t="str">
            <v>Yes</v>
          </cell>
          <cell r="CI70" t="str">
            <v>Yes</v>
          </cell>
          <cell r="CJ70" t="str">
            <v>Yes</v>
          </cell>
          <cell r="CK70" t="str">
            <v>Yes</v>
          </cell>
        </row>
        <row r="71">
          <cell r="B71" t="str">
            <v>DTS00780</v>
          </cell>
          <cell r="C71" t="str">
            <v>4.16</v>
          </cell>
          <cell r="D71" t="str">
            <v xml:space="preserve">        Active Voice Amplifier</v>
          </cell>
          <cell r="E71" t="str">
            <v>* 실시간 주변 소음에 반응하여 대사 전달력 최적화</v>
          </cell>
          <cell r="F71" t="str">
            <v>Y</v>
          </cell>
          <cell r="G71" t="str">
            <v>회로</v>
          </cell>
          <cell r="H71" t="str">
            <v/>
          </cell>
          <cell r="I71" t="str">
            <v>SELECT</v>
          </cell>
          <cell r="J71" t="str">
            <v>Yes</v>
          </cell>
          <cell r="K71" t="str">
            <v>Yes</v>
          </cell>
          <cell r="L71" t="str">
            <v>Yes</v>
          </cell>
          <cell r="M71" t="str">
            <v>Yes</v>
          </cell>
          <cell r="N71" t="str">
            <v>Yes</v>
          </cell>
          <cell r="O71" t="str">
            <v>Yes</v>
          </cell>
          <cell r="P71" t="str">
            <v>Yes</v>
          </cell>
          <cell r="Q71" t="str">
            <v>Yes</v>
          </cell>
          <cell r="R71" t="str">
            <v>Yes</v>
          </cell>
          <cell r="S71" t="str">
            <v>Yes</v>
          </cell>
          <cell r="T71" t="str">
            <v>Yes</v>
          </cell>
          <cell r="U71" t="str">
            <v>Yes</v>
          </cell>
          <cell r="V71" t="str">
            <v>Yes</v>
          </cell>
          <cell r="W71" t="str">
            <v>Yes</v>
          </cell>
          <cell r="X71" t="str">
            <v>Yes</v>
          </cell>
          <cell r="Y71" t="str">
            <v>Yes</v>
          </cell>
          <cell r="Z71" t="str">
            <v>Yes</v>
          </cell>
          <cell r="AA71" t="str">
            <v>Yes</v>
          </cell>
          <cell r="AB71" t="str">
            <v>Yes</v>
          </cell>
          <cell r="AC71" t="str">
            <v>Yes</v>
          </cell>
          <cell r="AD71" t="str">
            <v>Yes</v>
          </cell>
          <cell r="AE71" t="str">
            <v>Yes</v>
          </cell>
          <cell r="AF71" t="str">
            <v>Yes</v>
          </cell>
          <cell r="AG71" t="str">
            <v>Yes</v>
          </cell>
          <cell r="AH71" t="str">
            <v>Yes</v>
          </cell>
          <cell r="AI71" t="str">
            <v>Yes</v>
          </cell>
          <cell r="AJ71" t="str">
            <v>Yes</v>
          </cell>
          <cell r="AK71" t="str">
            <v>Yes</v>
          </cell>
          <cell r="AL71" t="str">
            <v>Yes</v>
          </cell>
          <cell r="AM71" t="str">
            <v>Yes</v>
          </cell>
          <cell r="AN71" t="str">
            <v>Yes</v>
          </cell>
          <cell r="AO71" t="str">
            <v>Yes</v>
          </cell>
          <cell r="AP71" t="str">
            <v>Yes</v>
          </cell>
          <cell r="AQ71" t="str">
            <v>Yes</v>
          </cell>
          <cell r="AR71" t="str">
            <v>Yes</v>
          </cell>
          <cell r="AS71" t="str">
            <v>Yes</v>
          </cell>
          <cell r="AT71" t="str">
            <v>Yes</v>
          </cell>
          <cell r="AU71" t="str">
            <v>Yes</v>
          </cell>
          <cell r="AV71" t="str">
            <v>Yes</v>
          </cell>
          <cell r="AW71" t="str">
            <v>Yes</v>
          </cell>
          <cell r="AX71" t="str">
            <v>N/A</v>
          </cell>
          <cell r="AY71" t="str">
            <v>N/A</v>
          </cell>
          <cell r="AZ71" t="str">
            <v>N/A</v>
          </cell>
          <cell r="BA71" t="str">
            <v>N/A</v>
          </cell>
          <cell r="BB71" t="str">
            <v>N/A</v>
          </cell>
          <cell r="BC71" t="str">
            <v>N/A</v>
          </cell>
          <cell r="BD71" t="str">
            <v>N/A</v>
          </cell>
          <cell r="BE71" t="str">
            <v>N/A</v>
          </cell>
          <cell r="BF71" t="str">
            <v>N/A</v>
          </cell>
          <cell r="BG71" t="str">
            <v>N/A</v>
          </cell>
          <cell r="BH71" t="str">
            <v>N/A</v>
          </cell>
          <cell r="BI71" t="str">
            <v>N/A</v>
          </cell>
          <cell r="BJ71" t="str">
            <v>Yes</v>
          </cell>
          <cell r="BK71" t="str">
            <v>Yes</v>
          </cell>
          <cell r="BL71" t="str">
            <v>Yes</v>
          </cell>
          <cell r="BM71" t="str">
            <v>Yes</v>
          </cell>
          <cell r="BN71" t="str">
            <v>Yes</v>
          </cell>
          <cell r="BO71" t="str">
            <v>N/A</v>
          </cell>
          <cell r="BP71" t="str">
            <v>N/A</v>
          </cell>
          <cell r="BQ71" t="str">
            <v>N/A</v>
          </cell>
          <cell r="BR71" t="str">
            <v>N/A</v>
          </cell>
          <cell r="BS71" t="str">
            <v>N/A</v>
          </cell>
          <cell r="BT71" t="str">
            <v>N/A</v>
          </cell>
          <cell r="BU71" t="str">
            <v>N/A</v>
          </cell>
          <cell r="BV71" t="str">
            <v>N/A</v>
          </cell>
          <cell r="BW71" t="str">
            <v>N/A</v>
          </cell>
          <cell r="BX71" t="str">
            <v>N/A</v>
          </cell>
          <cell r="BY71" t="str">
            <v>N/A</v>
          </cell>
          <cell r="BZ71" t="str">
            <v>N/A</v>
          </cell>
          <cell r="CA71" t="str">
            <v>N/A</v>
          </cell>
          <cell r="CB71" t="str">
            <v>N/A</v>
          </cell>
          <cell r="CC71" t="str">
            <v>N/A</v>
          </cell>
          <cell r="CD71" t="str">
            <v>N/A</v>
          </cell>
          <cell r="CE71" t="str">
            <v>N/A</v>
          </cell>
          <cell r="CF71" t="str">
            <v>N/A</v>
          </cell>
          <cell r="CG71" t="str">
            <v>N/A</v>
          </cell>
          <cell r="CH71" t="str">
            <v>N/A</v>
          </cell>
          <cell r="CI71" t="str">
            <v>N/A</v>
          </cell>
          <cell r="CJ71" t="str">
            <v>N/A</v>
          </cell>
          <cell r="CK71" t="str">
            <v>N/A</v>
          </cell>
        </row>
        <row r="72">
          <cell r="B72" t="str">
            <v>DTS00782</v>
          </cell>
          <cell r="C72" t="str">
            <v>4.17</v>
          </cell>
          <cell r="D72" t="str">
            <v xml:space="preserve">        Adaptive Sound</v>
          </cell>
          <cell r="E72" t="str">
            <v>"* Adaptive Sound+: TV 설치 공간과 컨텐츠 장면에 최적화된 Sound 제공_x000D_
* Adaptive Sound  : 실시간 컨텐츠 장면에 최적화된 Sound 제공"</v>
          </cell>
          <cell r="F72" t="str">
            <v>Y</v>
          </cell>
          <cell r="G72" t="str">
            <v>회로</v>
          </cell>
          <cell r="H72" t="str">
            <v/>
          </cell>
          <cell r="I72" t="str">
            <v>TEXT</v>
          </cell>
          <cell r="J72" t="str">
            <v>Adaptive Sound+</v>
          </cell>
          <cell r="K72" t="str">
            <v>Adaptive Sound+</v>
          </cell>
          <cell r="L72" t="str">
            <v>Adaptive Sound+</v>
          </cell>
          <cell r="M72" t="str">
            <v>Adaptive Sound+</v>
          </cell>
          <cell r="N72" t="str">
            <v>Adaptive Sound+</v>
          </cell>
          <cell r="O72" t="str">
            <v>Adaptive Sound+</v>
          </cell>
          <cell r="P72" t="str">
            <v>Adaptive Sound+</v>
          </cell>
          <cell r="Q72" t="str">
            <v>Adaptive Sound+</v>
          </cell>
          <cell r="R72" t="str">
            <v>Adaptive Sound+</v>
          </cell>
          <cell r="S72" t="str">
            <v>Adaptive Sound+</v>
          </cell>
          <cell r="T72" t="str">
            <v>Adaptive Sound+</v>
          </cell>
          <cell r="U72" t="str">
            <v>Adaptive Sound+</v>
          </cell>
          <cell r="V72" t="str">
            <v>Adaptive Sound+</v>
          </cell>
          <cell r="W72" t="str">
            <v>Adaptive Sound+</v>
          </cell>
          <cell r="X72" t="str">
            <v>Adaptive Sound+</v>
          </cell>
          <cell r="Y72" t="str">
            <v>Adaptive Sound+</v>
          </cell>
          <cell r="Z72" t="str">
            <v>Adaptive Sound+</v>
          </cell>
          <cell r="AA72" t="str">
            <v>Adaptive Sound+</v>
          </cell>
          <cell r="AB72" t="str">
            <v>Adaptive Sound+</v>
          </cell>
          <cell r="AC72" t="str">
            <v>Adaptive Sound+</v>
          </cell>
          <cell r="AD72" t="str">
            <v>Adaptive Sound+</v>
          </cell>
          <cell r="AE72" t="str">
            <v>Adaptive Sound+</v>
          </cell>
          <cell r="AF72" t="str">
            <v>Adaptive Sound+</v>
          </cell>
          <cell r="AG72" t="str">
            <v>Adaptive Sound+</v>
          </cell>
          <cell r="AH72" t="str">
            <v>Adaptive Sound+</v>
          </cell>
          <cell r="AI72" t="str">
            <v>Adaptive Sound+</v>
          </cell>
          <cell r="AJ72" t="str">
            <v>Adaptive Sound+</v>
          </cell>
          <cell r="AK72" t="str">
            <v>Adaptive Sound+</v>
          </cell>
          <cell r="AL72" t="str">
            <v>Adaptive Sound+</v>
          </cell>
          <cell r="AM72" t="str">
            <v>Adaptive Sound+</v>
          </cell>
          <cell r="AN72" t="str">
            <v>Adaptive Sound+</v>
          </cell>
          <cell r="AO72" t="str">
            <v>Adaptive Sound+</v>
          </cell>
          <cell r="AP72" t="str">
            <v>Adaptive Sound+</v>
          </cell>
          <cell r="AQ72" t="str">
            <v>Adaptive Sound+</v>
          </cell>
          <cell r="AR72" t="str">
            <v>Adaptive Sound+</v>
          </cell>
          <cell r="AS72" t="str">
            <v>Adaptive Sound+</v>
          </cell>
          <cell r="AT72" t="str">
            <v>Adaptive Sound+</v>
          </cell>
          <cell r="AU72" t="str">
            <v>Adaptive Sound+</v>
          </cell>
          <cell r="AV72" t="str">
            <v>Adaptive Sound+</v>
          </cell>
          <cell r="AW72" t="str">
            <v>Adaptive Sound+</v>
          </cell>
          <cell r="AX72" t="str">
            <v>Adaptive Sound</v>
          </cell>
          <cell r="AY72" t="str">
            <v>Adaptive Sound</v>
          </cell>
          <cell r="AZ72" t="str">
            <v>Adaptive Sound</v>
          </cell>
          <cell r="BA72" t="str">
            <v>Adaptive Sound</v>
          </cell>
          <cell r="BB72" t="str">
            <v>Adaptive Sound</v>
          </cell>
          <cell r="BC72" t="str">
            <v>Adaptive Sound</v>
          </cell>
          <cell r="BD72" t="str">
            <v>Adaptive Sound</v>
          </cell>
          <cell r="BE72" t="str">
            <v>Adaptive Sound</v>
          </cell>
          <cell r="BF72" t="str">
            <v>Adaptive Sound</v>
          </cell>
          <cell r="BG72" t="str">
            <v>Adaptive Sound</v>
          </cell>
          <cell r="BH72" t="str">
            <v>Adaptive Sound</v>
          </cell>
          <cell r="BI72" t="str">
            <v>Adaptive Sound</v>
          </cell>
          <cell r="BJ72" t="str">
            <v>Adaptive Sound+</v>
          </cell>
          <cell r="BK72" t="str">
            <v>Adaptive Sound+</v>
          </cell>
          <cell r="BL72" t="str">
            <v>Adaptive Sound+</v>
          </cell>
          <cell r="BM72" t="str">
            <v>Adaptive Sound+</v>
          </cell>
          <cell r="BN72" t="str">
            <v>Adaptive Sound+</v>
          </cell>
          <cell r="BO72" t="str">
            <v>Adaptive Sound</v>
          </cell>
          <cell r="BP72" t="str">
            <v>Adaptive Sound</v>
          </cell>
          <cell r="BQ72" t="str">
            <v>Adaptive Sound</v>
          </cell>
          <cell r="BR72" t="str">
            <v>Adaptive Sound</v>
          </cell>
          <cell r="BS72" t="str">
            <v>Adaptive Sound</v>
          </cell>
          <cell r="BT72" t="str">
            <v>Adaptive Sound</v>
          </cell>
          <cell r="BU72" t="str">
            <v>Adaptive Sound</v>
          </cell>
          <cell r="BV72" t="str">
            <v>Adaptive Sound</v>
          </cell>
          <cell r="BW72" t="str">
            <v>Adaptive Sound</v>
          </cell>
          <cell r="BX72" t="str">
            <v>Adaptive Sound</v>
          </cell>
          <cell r="BY72" t="str">
            <v>Adaptive Sound</v>
          </cell>
          <cell r="BZ72" t="str">
            <v>Adaptive Sound</v>
          </cell>
          <cell r="CA72" t="str">
            <v>Adaptive Sound</v>
          </cell>
          <cell r="CB72" t="str">
            <v>Adaptive Sound</v>
          </cell>
          <cell r="CC72" t="str">
            <v>Adaptive Sound</v>
          </cell>
          <cell r="CD72" t="str">
            <v>Adaptive Sound</v>
          </cell>
          <cell r="CE72" t="str">
            <v>Adaptive Sound</v>
          </cell>
          <cell r="CF72" t="str">
            <v>Adaptive Sound</v>
          </cell>
          <cell r="CG72" t="str">
            <v>Adaptive Sound</v>
          </cell>
          <cell r="CH72" t="str">
            <v>Adaptive Sound</v>
          </cell>
          <cell r="CI72" t="str">
            <v>Adaptive Sound</v>
          </cell>
          <cell r="CJ72" t="str">
            <v>Adaptive Sound</v>
          </cell>
          <cell r="CK72" t="str">
            <v>Adaptive Sound</v>
          </cell>
        </row>
        <row r="73">
          <cell r="B73" t="str">
            <v>DTS00052</v>
          </cell>
          <cell r="C73" t="str">
            <v>5</v>
          </cell>
          <cell r="D73" t="str">
            <v>Smart Service</v>
          </cell>
          <cell r="E73" t="str">
            <v/>
          </cell>
          <cell r="F73" t="str">
            <v>Y</v>
          </cell>
          <cell r="G73" t="str">
            <v>S/W</v>
          </cell>
          <cell r="H73" t="str">
            <v/>
          </cell>
          <cell r="I73" t="str">
            <v>NONE</v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C73" t="str">
            <v/>
          </cell>
          <cell r="AD73" t="str">
            <v/>
          </cell>
          <cell r="AE73" t="str">
            <v/>
          </cell>
          <cell r="AF73" t="str">
            <v/>
          </cell>
          <cell r="AG73" t="str">
            <v/>
          </cell>
          <cell r="AH73" t="str">
            <v/>
          </cell>
          <cell r="AI73" t="str">
            <v/>
          </cell>
          <cell r="AJ73" t="str">
            <v/>
          </cell>
          <cell r="AK73" t="str">
            <v/>
          </cell>
          <cell r="AL73" t="str">
            <v/>
          </cell>
          <cell r="AM73" t="str">
            <v/>
          </cell>
          <cell r="AN73" t="str">
            <v/>
          </cell>
          <cell r="AO73" t="str">
            <v/>
          </cell>
          <cell r="AP73" t="str">
            <v/>
          </cell>
          <cell r="AQ73" t="str">
            <v/>
          </cell>
          <cell r="AR73" t="str">
            <v/>
          </cell>
          <cell r="AS73" t="str">
            <v/>
          </cell>
          <cell r="AT73" t="str">
            <v/>
          </cell>
          <cell r="AU73" t="str">
            <v/>
          </cell>
          <cell r="AV73" t="str">
            <v/>
          </cell>
          <cell r="AW73" t="str">
            <v/>
          </cell>
          <cell r="AX73" t="str">
            <v/>
          </cell>
          <cell r="AY73" t="str">
            <v/>
          </cell>
          <cell r="AZ73" t="str">
            <v/>
          </cell>
          <cell r="BA73" t="str">
            <v/>
          </cell>
          <cell r="BB73" t="str">
            <v/>
          </cell>
          <cell r="BC73" t="str">
            <v/>
          </cell>
          <cell r="BD73" t="str">
            <v/>
          </cell>
          <cell r="BE73" t="str">
            <v/>
          </cell>
          <cell r="BF73" t="str">
            <v/>
          </cell>
          <cell r="BG73" t="str">
            <v/>
          </cell>
          <cell r="BH73" t="str">
            <v/>
          </cell>
          <cell r="BI73" t="str">
            <v/>
          </cell>
          <cell r="BJ73" t="str">
            <v/>
          </cell>
          <cell r="BK73" t="str">
            <v/>
          </cell>
          <cell r="BL73" t="str">
            <v/>
          </cell>
          <cell r="BM73" t="str">
            <v/>
          </cell>
          <cell r="BN73" t="str">
            <v/>
          </cell>
          <cell r="BO73" t="str">
            <v/>
          </cell>
          <cell r="BP73" t="str">
            <v/>
          </cell>
          <cell r="BQ73" t="str">
            <v/>
          </cell>
          <cell r="BR73" t="str">
            <v/>
          </cell>
          <cell r="BS73" t="str">
            <v/>
          </cell>
          <cell r="BT73" t="str">
            <v/>
          </cell>
          <cell r="BU73" t="str">
            <v/>
          </cell>
          <cell r="BV73" t="str">
            <v/>
          </cell>
          <cell r="BW73" t="str">
            <v/>
          </cell>
          <cell r="BX73" t="str">
            <v/>
          </cell>
          <cell r="BY73" t="str">
            <v/>
          </cell>
          <cell r="BZ73" t="str">
            <v/>
          </cell>
          <cell r="CA73" t="str">
            <v/>
          </cell>
          <cell r="CB73" t="str">
            <v/>
          </cell>
          <cell r="CC73" t="str">
            <v/>
          </cell>
          <cell r="CD73" t="str">
            <v/>
          </cell>
          <cell r="CE73" t="str">
            <v/>
          </cell>
          <cell r="CF73" t="str">
            <v/>
          </cell>
          <cell r="CG73" t="str">
            <v/>
          </cell>
          <cell r="CH73" t="str">
            <v/>
          </cell>
          <cell r="CI73" t="str">
            <v/>
          </cell>
          <cell r="CJ73" t="str">
            <v/>
          </cell>
          <cell r="CK73" t="str">
            <v/>
          </cell>
        </row>
        <row r="74">
          <cell r="B74" t="str">
            <v>DTS00446</v>
          </cell>
          <cell r="C74" t="str">
            <v>5.1</v>
          </cell>
          <cell r="D74" t="str">
            <v xml:space="preserve">        Smart TV Type</v>
          </cell>
          <cell r="E74" t="str">
            <v>* 스마트 TV Type (Smart / Non-Smart)</v>
          </cell>
          <cell r="F74" t="str">
            <v>Y</v>
          </cell>
          <cell r="G74" t="str">
            <v>S/W</v>
          </cell>
          <cell r="H74" t="str">
            <v/>
          </cell>
          <cell r="I74" t="str">
            <v>SELECT</v>
          </cell>
          <cell r="J74" t="str">
            <v>Smart</v>
          </cell>
          <cell r="K74" t="str">
            <v>Smart</v>
          </cell>
          <cell r="L74" t="str">
            <v>Smart</v>
          </cell>
          <cell r="M74" t="str">
            <v>Smart</v>
          </cell>
          <cell r="N74" t="str">
            <v>Smart</v>
          </cell>
          <cell r="O74" t="str">
            <v>Smart</v>
          </cell>
          <cell r="P74" t="str">
            <v>Smart</v>
          </cell>
          <cell r="Q74" t="str">
            <v>Smart</v>
          </cell>
          <cell r="R74" t="str">
            <v>Smart</v>
          </cell>
          <cell r="S74" t="str">
            <v>Smart</v>
          </cell>
          <cell r="T74" t="str">
            <v>Smart</v>
          </cell>
          <cell r="U74" t="str">
            <v>Smart</v>
          </cell>
          <cell r="V74" t="str">
            <v>Smart</v>
          </cell>
          <cell r="W74" t="str">
            <v>Smart</v>
          </cell>
          <cell r="X74" t="str">
            <v>Smart</v>
          </cell>
          <cell r="Y74" t="str">
            <v>Smart</v>
          </cell>
          <cell r="Z74" t="str">
            <v>Smart</v>
          </cell>
          <cell r="AA74" t="str">
            <v>Smart</v>
          </cell>
          <cell r="AB74" t="str">
            <v>Smart</v>
          </cell>
          <cell r="AC74" t="str">
            <v>Smart</v>
          </cell>
          <cell r="AD74" t="str">
            <v>Smart</v>
          </cell>
          <cell r="AE74" t="str">
            <v>Smart</v>
          </cell>
          <cell r="AF74" t="str">
            <v>Smart</v>
          </cell>
          <cell r="AG74" t="str">
            <v>Smart</v>
          </cell>
          <cell r="AH74" t="str">
            <v>Smart</v>
          </cell>
          <cell r="AI74" t="str">
            <v>Smart</v>
          </cell>
          <cell r="AJ74" t="str">
            <v>Smart</v>
          </cell>
          <cell r="AK74" t="str">
            <v>Smart</v>
          </cell>
          <cell r="AL74" t="str">
            <v>Smart</v>
          </cell>
          <cell r="AM74" t="str">
            <v>Smart</v>
          </cell>
          <cell r="AN74" t="str">
            <v>Smart</v>
          </cell>
          <cell r="AO74" t="str">
            <v>Smart</v>
          </cell>
          <cell r="AP74" t="str">
            <v>Smart</v>
          </cell>
          <cell r="AQ74" t="str">
            <v>Smart</v>
          </cell>
          <cell r="AR74" t="str">
            <v>Smart</v>
          </cell>
          <cell r="AS74" t="str">
            <v>Smart</v>
          </cell>
          <cell r="AT74" t="str">
            <v>Smart</v>
          </cell>
          <cell r="AU74" t="str">
            <v>Smart</v>
          </cell>
          <cell r="AV74" t="str">
            <v>Smart</v>
          </cell>
          <cell r="AW74" t="str">
            <v>Smart</v>
          </cell>
          <cell r="AX74" t="str">
            <v>Smart</v>
          </cell>
          <cell r="AY74" t="str">
            <v>Smart</v>
          </cell>
          <cell r="AZ74" t="str">
            <v>Smart</v>
          </cell>
          <cell r="BA74" t="str">
            <v>Smart</v>
          </cell>
          <cell r="BB74" t="str">
            <v>Smart</v>
          </cell>
          <cell r="BC74" t="str">
            <v>Smart</v>
          </cell>
          <cell r="BD74" t="str">
            <v>Smart</v>
          </cell>
          <cell r="BE74" t="str">
            <v>Smart</v>
          </cell>
          <cell r="BF74" t="str">
            <v>Smart</v>
          </cell>
          <cell r="BG74" t="str">
            <v>Smart</v>
          </cell>
          <cell r="BH74" t="str">
            <v>Smart</v>
          </cell>
          <cell r="BI74" t="str">
            <v>Smart</v>
          </cell>
          <cell r="BJ74" t="str">
            <v>Smart</v>
          </cell>
          <cell r="BK74" t="str">
            <v>Smart</v>
          </cell>
          <cell r="BL74" t="str">
            <v>Smart</v>
          </cell>
          <cell r="BM74" t="str">
            <v>Smart</v>
          </cell>
          <cell r="BN74" t="str">
            <v>Smart</v>
          </cell>
          <cell r="BO74" t="str">
            <v>Smart</v>
          </cell>
          <cell r="BP74" t="str">
            <v>Smart</v>
          </cell>
          <cell r="BQ74" t="str">
            <v>Smart</v>
          </cell>
          <cell r="BR74" t="str">
            <v>Smart</v>
          </cell>
          <cell r="BS74" t="str">
            <v>Smart</v>
          </cell>
          <cell r="BT74" t="str">
            <v>Smart</v>
          </cell>
          <cell r="BU74" t="str">
            <v>Smart</v>
          </cell>
          <cell r="BV74" t="str">
            <v>Smart</v>
          </cell>
          <cell r="BW74" t="str">
            <v>Smart</v>
          </cell>
          <cell r="BX74" t="str">
            <v>Smart</v>
          </cell>
          <cell r="BY74" t="str">
            <v>Smart</v>
          </cell>
          <cell r="BZ74" t="str">
            <v>Smart</v>
          </cell>
          <cell r="CA74" t="str">
            <v>Smart</v>
          </cell>
          <cell r="CB74" t="str">
            <v>Smart</v>
          </cell>
          <cell r="CC74" t="str">
            <v>Smart</v>
          </cell>
          <cell r="CD74" t="str">
            <v>Smart</v>
          </cell>
          <cell r="CE74" t="str">
            <v>Smart</v>
          </cell>
          <cell r="CF74" t="str">
            <v>Smart</v>
          </cell>
          <cell r="CG74" t="str">
            <v>Smart</v>
          </cell>
          <cell r="CH74" t="str">
            <v>Smart</v>
          </cell>
          <cell r="CI74" t="str">
            <v>Smart</v>
          </cell>
          <cell r="CJ74" t="str">
            <v>Smart</v>
          </cell>
          <cell r="CK74" t="str">
            <v>Smart</v>
          </cell>
        </row>
        <row r="75">
          <cell r="B75" t="str">
            <v>DTS00787</v>
          </cell>
          <cell r="C75" t="str">
            <v>5.2</v>
          </cell>
          <cell r="D75" t="str">
            <v xml:space="preserve">        Operating System</v>
          </cell>
          <cell r="E75" t="str">
            <v>* Operating System that Samsung Smart TV runs on</v>
          </cell>
          <cell r="F75" t="str">
            <v>Y</v>
          </cell>
          <cell r="G75" t="str">
            <v>S/W</v>
          </cell>
          <cell r="H75" t="str">
            <v/>
          </cell>
          <cell r="I75" t="str">
            <v>SELECT</v>
          </cell>
          <cell r="J75" t="str">
            <v>Tizen™</v>
          </cell>
          <cell r="K75" t="str">
            <v>Tizen™</v>
          </cell>
          <cell r="L75" t="str">
            <v>Tizen™</v>
          </cell>
          <cell r="M75" t="str">
            <v>Tizen™</v>
          </cell>
          <cell r="N75" t="str">
            <v>Tizen™</v>
          </cell>
          <cell r="O75" t="str">
            <v>Tizen™</v>
          </cell>
          <cell r="P75" t="str">
            <v>Tizen™</v>
          </cell>
          <cell r="Q75" t="str">
            <v>Tizen™</v>
          </cell>
          <cell r="R75" t="str">
            <v>Tizen™</v>
          </cell>
          <cell r="S75" t="str">
            <v>Tizen™</v>
          </cell>
          <cell r="T75" t="str">
            <v>Tizen™</v>
          </cell>
          <cell r="U75" t="str">
            <v>Tizen™</v>
          </cell>
          <cell r="V75" t="str">
            <v>Tizen™</v>
          </cell>
          <cell r="W75" t="str">
            <v>Tizen™</v>
          </cell>
          <cell r="X75" t="str">
            <v>Tizen™</v>
          </cell>
          <cell r="Y75" t="str">
            <v>Tizen™</v>
          </cell>
          <cell r="Z75" t="str">
            <v>Tizen™</v>
          </cell>
          <cell r="AA75" t="str">
            <v>Tizen™</v>
          </cell>
          <cell r="AB75" t="str">
            <v>Tizen™</v>
          </cell>
          <cell r="AC75" t="str">
            <v>Tizen™</v>
          </cell>
          <cell r="AD75" t="str">
            <v>Tizen™</v>
          </cell>
          <cell r="AE75" t="str">
            <v>Tizen™</v>
          </cell>
          <cell r="AF75" t="str">
            <v>Tizen™</v>
          </cell>
          <cell r="AG75" t="str">
            <v>Tizen™</v>
          </cell>
          <cell r="AH75" t="str">
            <v>Tizen™</v>
          </cell>
          <cell r="AI75" t="str">
            <v>Tizen™</v>
          </cell>
          <cell r="AJ75" t="str">
            <v>Tizen™</v>
          </cell>
          <cell r="AK75" t="str">
            <v>Tizen™</v>
          </cell>
          <cell r="AL75" t="str">
            <v>Tizen™</v>
          </cell>
          <cell r="AM75" t="str">
            <v>Tizen™</v>
          </cell>
          <cell r="AN75" t="str">
            <v>Tizen™</v>
          </cell>
          <cell r="AO75" t="str">
            <v>Tizen™</v>
          </cell>
          <cell r="AP75" t="str">
            <v>Tizen™</v>
          </cell>
          <cell r="AQ75" t="str">
            <v>Tizen™</v>
          </cell>
          <cell r="AR75" t="str">
            <v>Tizen™</v>
          </cell>
          <cell r="AS75" t="str">
            <v>Tizen™</v>
          </cell>
          <cell r="AT75" t="str">
            <v>Tizen™</v>
          </cell>
          <cell r="AU75" t="str">
            <v>Tizen™</v>
          </cell>
          <cell r="AV75" t="str">
            <v>Tizen™</v>
          </cell>
          <cell r="AW75" t="str">
            <v>Tizen™</v>
          </cell>
          <cell r="AX75" t="str">
            <v>Tizen™</v>
          </cell>
          <cell r="AY75" t="str">
            <v>Tizen™</v>
          </cell>
          <cell r="AZ75" t="str">
            <v>Tizen™</v>
          </cell>
          <cell r="BA75" t="str">
            <v>Tizen™</v>
          </cell>
          <cell r="BB75" t="str">
            <v>Tizen™</v>
          </cell>
          <cell r="BC75" t="str">
            <v>Tizen™</v>
          </cell>
          <cell r="BD75" t="str">
            <v>Tizen™</v>
          </cell>
          <cell r="BE75" t="str">
            <v>Tizen™</v>
          </cell>
          <cell r="BF75" t="str">
            <v>Tizen™</v>
          </cell>
          <cell r="BG75" t="str">
            <v>Tizen™</v>
          </cell>
          <cell r="BH75" t="str">
            <v>Tizen™</v>
          </cell>
          <cell r="BI75" t="str">
            <v>Tizen™</v>
          </cell>
          <cell r="BJ75" t="str">
            <v>Tizen™</v>
          </cell>
          <cell r="BK75" t="str">
            <v>Tizen™</v>
          </cell>
          <cell r="BL75" t="str">
            <v>Tizen™</v>
          </cell>
          <cell r="BM75" t="str">
            <v>Tizen™</v>
          </cell>
          <cell r="BN75" t="str">
            <v>Tizen™</v>
          </cell>
          <cell r="BO75" t="str">
            <v>Tizen™</v>
          </cell>
          <cell r="BP75" t="str">
            <v>Tizen™</v>
          </cell>
          <cell r="BQ75" t="str">
            <v>Tizen™</v>
          </cell>
          <cell r="BR75" t="str">
            <v>Tizen™</v>
          </cell>
          <cell r="BS75" t="str">
            <v>Tizen™</v>
          </cell>
          <cell r="BT75" t="str">
            <v>Tizen™</v>
          </cell>
          <cell r="BU75" t="str">
            <v>Tizen™</v>
          </cell>
          <cell r="BV75" t="str">
            <v>Tizen™</v>
          </cell>
          <cell r="BW75" t="str">
            <v>Tizen™</v>
          </cell>
          <cell r="BX75" t="str">
            <v>Tizen™</v>
          </cell>
          <cell r="BY75" t="str">
            <v>Tizen™</v>
          </cell>
          <cell r="BZ75" t="str">
            <v>Tizen™</v>
          </cell>
          <cell r="CA75" t="str">
            <v>Tizen™</v>
          </cell>
          <cell r="CB75" t="str">
            <v>Tizen™</v>
          </cell>
          <cell r="CC75" t="str">
            <v>Tizen™</v>
          </cell>
          <cell r="CD75" t="str">
            <v>Tizen™</v>
          </cell>
          <cell r="CE75" t="str">
            <v>Tizen™</v>
          </cell>
          <cell r="CF75" t="str">
            <v>Tizen™</v>
          </cell>
          <cell r="CG75" t="str">
            <v>Tizen™</v>
          </cell>
          <cell r="CH75" t="str">
            <v>Tizen™</v>
          </cell>
          <cell r="CI75" t="str">
            <v>Tizen™</v>
          </cell>
          <cell r="CJ75" t="str">
            <v>Tizen™</v>
          </cell>
          <cell r="CK75" t="str">
            <v>Tizen™</v>
          </cell>
        </row>
        <row r="76">
          <cell r="B76" t="str">
            <v>DTS00721</v>
          </cell>
          <cell r="C76" t="str">
            <v>5.3</v>
          </cell>
          <cell r="D76" t="str">
            <v xml:space="preserve">        Bixby</v>
          </cell>
          <cell r="E76" t="str">
            <v>* 자사 고유의 Bixby UX를 사용하고, 음성 발화로 TV 제어 뿐만 아니라 여러 서비스 작업을 수행하는 Assistant 기능 (IoT 단말 제어 등)</v>
          </cell>
          <cell r="F76" t="str">
            <v>Y</v>
          </cell>
          <cell r="G76" t="str">
            <v>S/W</v>
          </cell>
          <cell r="H76" t="str">
            <v/>
          </cell>
          <cell r="I76" t="str">
            <v>TEXT</v>
          </cell>
          <cell r="J76" t="str">
            <v>US English, UK English, India English, Korean, French, German, Italian, Spanish, BR Portuquese (features vary by language)</v>
          </cell>
          <cell r="K76" t="str">
            <v>US English, UK English, India English, Korean, French, German, Italian, Spanish, BR Portuquese (features vary by language)</v>
          </cell>
          <cell r="L76" t="str">
            <v>US English, UK English, India English, Korean, French, German, Italian, Spanish, BR Portuquese (features vary by language)</v>
          </cell>
          <cell r="M76" t="str">
            <v>US English, UK English, India English, Korean, French, German, Italian, Spanish, BR Portuquese (features vary by language)</v>
          </cell>
          <cell r="N76" t="str">
            <v>US English, UK English, India English, Korean, French, German, Italian, Spanish, BR Portuquese (features vary by language)</v>
          </cell>
          <cell r="O76" t="str">
            <v>US English, UK English, India English, Korean, French, German, Italian, Spanish, BR Portuquese (features vary by language)</v>
          </cell>
          <cell r="P76" t="str">
            <v>US English, UK English, India English, Korean, French, German, Italian, Spanish, BR Portuquese (features vary by language)</v>
          </cell>
          <cell r="Q76" t="str">
            <v>US English, UK English, India English, Korean, French, German, Italian, Spanish, BR Portuquese (features vary by language)</v>
          </cell>
          <cell r="R76" t="str">
            <v>US English, UK English, India English, Korean, French, German, Italian, Spanish, BR Portuquese (features vary by language)</v>
          </cell>
          <cell r="S76" t="str">
            <v>US English, UK English, India English, Korean, French, German, Italian, Spanish, BR Portuquese (features vary by language)</v>
          </cell>
          <cell r="T76" t="str">
            <v>US English, UK English, India English, Korean, French, German, Italian, Spanish, BR Portuquese (features vary by language)</v>
          </cell>
          <cell r="U76" t="str">
            <v>US English, UK English, India English, Korean, French, German, Italian, Spanish, BR Portuquese (features vary by language</v>
          </cell>
          <cell r="V76" t="str">
            <v>US English, UK English, India English, Korean, French, German, Italian, Spanish, BR Portuquese (features vary by language)</v>
          </cell>
          <cell r="W76" t="str">
            <v>US English, UK English, India English, Korean, French, German, Italian, Spanish, BR Portuquese (features vary by language)</v>
          </cell>
          <cell r="X76" t="str">
            <v>US English, UK English, India English, Korean, French, German, Italian, Spanish, BR Portuquese (features vary by language)</v>
          </cell>
          <cell r="Y76" t="str">
            <v>US English, UK English, India English, Korean, French, German, Italian, Spanish, BR Portuquese (features vary by language)</v>
          </cell>
          <cell r="Z76" t="str">
            <v>US English, UK English, India English, Korean, French, German, Italian, Spanish, BR Portuquese (features vary by language)</v>
          </cell>
          <cell r="AA76" t="str">
            <v>US English, UK English, India English, Korean, French, German, Italian, Spanish, BR Portuquese (features vary by language)</v>
          </cell>
          <cell r="AB76" t="str">
            <v>US English, UK English, India English, Korean, French, German, Italian, Spanish, BR Portuquese (features vary by language)</v>
          </cell>
          <cell r="AC76" t="str">
            <v>US English, UK English, India English, Korean, French, German, Italian, Spanish, BR Portuquese (features vary by language)</v>
          </cell>
          <cell r="AD76" t="str">
            <v>US English, UK English, India English, Korean, French, German, Italian, Spanish, BR Portuquese (features vary by language)</v>
          </cell>
          <cell r="AE76" t="str">
            <v>US English, UK English, India English, Korean, French, German, Italian, Spanish, BR Portuquese (features vary by language)</v>
          </cell>
          <cell r="AF76" t="str">
            <v>US English, UK English, India English, Korean, French, German, Italian, Spanish, BR Portuquese (features vary by language)</v>
          </cell>
          <cell r="AG76" t="str">
            <v>US English, UK English, India English, Korean, French, German, Italian, Spanish, BR Portuquese (features vary by language)</v>
          </cell>
          <cell r="AH76" t="str">
            <v>US English, UK English, India English, Korean, French, German, Italian, Spanish, BR Portuquese (features vary by language)</v>
          </cell>
          <cell r="AI76" t="str">
            <v>US English, UK English, India English, Korean, French, German, Italian, Spanish, BR Portuquese (features vary by language)</v>
          </cell>
          <cell r="AJ76" t="str">
            <v>US English, UK English, India English, Korean, French, German, Italian, Spanish, BR Portuquese (features vary by language)</v>
          </cell>
          <cell r="AK76" t="str">
            <v>US English, UK English, India English, Korean, French, German, Italian, Spanish, BR Portuquese (features vary by language)</v>
          </cell>
          <cell r="AL76" t="str">
            <v>US English, UK English, India English, Korean, French, German, Italian, Spanish, BR Portuquese (features vary by language)</v>
          </cell>
          <cell r="AM76" t="str">
            <v>US English, UK English, India English, Korean, French, German, Italian, Spanish, BR Portuquese (features vary by language)</v>
          </cell>
          <cell r="AN76" t="str">
            <v>US English, UK English, India English, Korean, French, German, Italian, Spanish, BR Portuquese (features vary by language)</v>
          </cell>
          <cell r="AO76" t="str">
            <v>US English, UK English, India English, Korean, French, German, Italian, Spanish, BR Portuquese (features vary by language)</v>
          </cell>
          <cell r="AP76" t="str">
            <v>US English, UK English, India English, Korean, French, German, Italian, Spanish, BR Portuquese (features vary by language)</v>
          </cell>
          <cell r="AQ76" t="str">
            <v>US English, UK English, India English, Korean, French, German, Italian, Spanish, BR Portuquese (features vary by language)</v>
          </cell>
          <cell r="AR76" t="str">
            <v>US English, UK English, India English, Korean, French, German, Italian, Spanish, BR Portuquese (features vary by language)</v>
          </cell>
          <cell r="AS76" t="str">
            <v>US English, UK English, India English, Korean, French, German, Italian, Spanish, BR Portuquese (features vary by language)</v>
          </cell>
          <cell r="AT76" t="str">
            <v>US English, UK English, India English, Korean, French, German, Italian, Spanish, BR Portuquese (features vary by language)</v>
          </cell>
          <cell r="AU76" t="str">
            <v>US English, UK English, India English, Korean, French, German, Italian, Spanish, BR Portuquese (features vary by language)</v>
          </cell>
          <cell r="AV76" t="str">
            <v>US English, UK English, India English, Korean, French, German, Italian, Spanish, BR Portuquese (features vary by language)</v>
          </cell>
          <cell r="AW76" t="str">
            <v>US English, UK English, India English, Korean, French, German, Italian, Spanish, BR Portuquese (features vary by language)</v>
          </cell>
          <cell r="AX76" t="str">
            <v>US English, UK English, India English, Korean, French, German, Italian, Spanish, Portuguese (features vary by language)</v>
          </cell>
          <cell r="AY76" t="str">
            <v>US English, UK English, India English, Korean, French, German, Italian, Spanish, Portuguese (features vary by language)</v>
          </cell>
          <cell r="AZ76" t="str">
            <v>US English, UK English, India English, Korean, French, German, Italian, Spanish, Portuguese (features vary by language)</v>
          </cell>
          <cell r="BA76" t="str">
            <v>US English, UK English, India English, Korean, French, German, Italian, Spanish, Portuguese (features vary by language)</v>
          </cell>
          <cell r="BB76" t="str">
            <v>US English, UK English, India English, Korean, French, German, Italian, Spanish, Portuguese (features vary by language)</v>
          </cell>
          <cell r="BC76" t="str">
            <v>US English, UK English, India English, Korean, French, German, Italian, Spanish, Portuguese (features vary by language)</v>
          </cell>
          <cell r="BD76" t="str">
            <v>US English, UK English, India English, Korean, French, German, Italian, Spanish, Portuguese (features vary by language)</v>
          </cell>
          <cell r="BE76" t="str">
            <v>US English, UK English, India English, Korean, French, German, Italian, Spanish, Portuguese (features vary by language)</v>
          </cell>
          <cell r="BF76" t="str">
            <v>US English, UK English, India English, Korean, French, German, Italian, Spanish, Portuguese (features vary by language)</v>
          </cell>
          <cell r="BG76" t="str">
            <v>US English, UK English, India English, Korean, French, German, Italian, Spanish, Portuguese (features vary by language)</v>
          </cell>
          <cell r="BH76" t="str">
            <v>US English, UK English, India English, Korean, French, German, Italian, Spanish, Portuguese (features vary by language)</v>
          </cell>
          <cell r="BI76" t="str">
            <v>US English, UK English, India English, Korean, French, German, Italian, Spanish, Portuguese (features vary by language)</v>
          </cell>
          <cell r="BJ76" t="str">
            <v>US English, UK English, India English, Korean, French, German, Italian, Spanish, BR Portuquese (features vary by language)</v>
          </cell>
          <cell r="BK76" t="str">
            <v>US English, UK English, India English, Korean, French, German, Italian, Spanish, BR Portuquese (features vary by language)</v>
          </cell>
          <cell r="BL76" t="str">
            <v>US English, UK English, India English, Korean, French, German, Italian, Spanish, BR Portuquese (features vary by language)</v>
          </cell>
          <cell r="BM76" t="str">
            <v>US English, UK English, India English, Korean, French, German, Italian, Spanish, BR Portuquese (features vary by language)</v>
          </cell>
          <cell r="BN76" t="str">
            <v>US English, UK English, India English, Korean, French, German, Italian, Spanish, BR Portuquese (features vary by language)</v>
          </cell>
          <cell r="BO76" t="str">
            <v>US English, UK English, India English, Korean, French, German, Italian, Spanish, Portuguese (features vary by language)</v>
          </cell>
          <cell r="BP76" t="str">
            <v>US English, UK English, India English, Korean, French, German, Italian, Spanish, Portuguese (features vary by language)</v>
          </cell>
          <cell r="BQ76" t="str">
            <v>US English, UK English, India English, Korean, French, German, Italian, Spanish, Portuguese (features vary by language)</v>
          </cell>
          <cell r="BR76" t="str">
            <v>US English, UK English, India English, Korean, French, German, Italian, Spanish, Portuguese (features vary by language)</v>
          </cell>
          <cell r="BS76" t="str">
            <v>US English, UK English, India English, Korean, French, German, Italian, Spanish, Portuguese (features vary by language)</v>
          </cell>
          <cell r="BT76" t="str">
            <v>US English, UK English, India English, Korean, French, German, Italian, Spanish, Portuguese (features vary by language)</v>
          </cell>
          <cell r="BU76" t="str">
            <v>US English, UK English, India English, Korean, French, German, Italian, Spanish, Portuguese (features vary by language)</v>
          </cell>
          <cell r="BV76" t="str">
            <v>US English, UK English, India English, Korean, French, German, Italian, Spanish, Portuguese (features vary by language)</v>
          </cell>
          <cell r="BW76" t="str">
            <v>US English, UK English, India English, Korean, French, German, Italian, Spanish, Portuguese (features vary by language)</v>
          </cell>
          <cell r="BX76" t="str">
            <v>US English, UK English, India English, Korean, French, German, Italian, Spanish, Portuguese (features vary by language)</v>
          </cell>
          <cell r="BY76" t="str">
            <v>US English, UK English, India English, Korean, French, German, Italian, Spanish, Portuguese (features vary by language)</v>
          </cell>
          <cell r="BZ76" t="str">
            <v>US English, UK English, India English, Korean, French, German, Italian, Spanish, Portuguese (features vary by language)</v>
          </cell>
          <cell r="CA76" t="str">
            <v>US English, UK English, India English, Korean, French, German, Italian, Spanish, Portuguese (features vary by language)</v>
          </cell>
          <cell r="CB76" t="str">
            <v>US English, UK English, India English, Korean, French, German, Italian, Spanish, Portuguese (features vary by language)</v>
          </cell>
          <cell r="CC76" t="str">
            <v>US English, UK English, India English, Korean, French, German, Italian, Spanish, Portuguese (features vary by language)</v>
          </cell>
          <cell r="CD76" t="str">
            <v>N/A</v>
          </cell>
          <cell r="CE76" t="str">
            <v>N/A</v>
          </cell>
          <cell r="CF76" t="str">
            <v>N/A</v>
          </cell>
          <cell r="CG76" t="str">
            <v>N/A</v>
          </cell>
          <cell r="CH76" t="str">
            <v>N/A</v>
          </cell>
          <cell r="CI76" t="str">
            <v>N/A</v>
          </cell>
          <cell r="CJ76" t="str">
            <v>N/A</v>
          </cell>
          <cell r="CK76" t="str">
            <v>N/A</v>
          </cell>
        </row>
        <row r="77">
          <cell r="B77" t="str">
            <v>DTS00561</v>
          </cell>
          <cell r="C77" t="str">
            <v>5.4</v>
          </cell>
          <cell r="D77" t="str">
            <v xml:space="preserve">        Voice Interaction</v>
          </cell>
          <cell r="E77" t="str">
            <v>음성 발화를 통한 TV 제어 (일부 지역 VoD, Music, Photo 검색/브라우징, Q&amp;A 가능)</v>
          </cell>
          <cell r="F77" t="str">
            <v>Y</v>
          </cell>
          <cell r="G77" t="str">
            <v>S/W</v>
          </cell>
          <cell r="H77" t="str">
            <v/>
          </cell>
          <cell r="I77" t="str">
            <v>TEXT</v>
          </cell>
          <cell r="J77" t="str">
            <v>Yes(Russian, Vietnamese)</v>
          </cell>
          <cell r="K77" t="str">
            <v>Yes(Russian, Vietnamese)</v>
          </cell>
          <cell r="L77" t="str">
            <v>N/A</v>
          </cell>
          <cell r="M77" t="str">
            <v>N/A</v>
          </cell>
          <cell r="N77" t="str">
            <v>N/A</v>
          </cell>
          <cell r="O77" t="str">
            <v>N/A</v>
          </cell>
          <cell r="P77" t="str">
            <v>N/A</v>
          </cell>
          <cell r="Q77" t="str">
            <v>N/A</v>
          </cell>
          <cell r="R77" t="str">
            <v>N/A</v>
          </cell>
          <cell r="S77" t="str">
            <v>N/A</v>
          </cell>
          <cell r="T77" t="str">
            <v>N/A</v>
          </cell>
          <cell r="U77" t="str">
            <v>N/A</v>
          </cell>
          <cell r="V77" t="str">
            <v>N/A</v>
          </cell>
          <cell r="W77" t="str">
            <v>N/A</v>
          </cell>
          <cell r="X77" t="str">
            <v>N/A</v>
          </cell>
          <cell r="Y77" t="str">
            <v>N/A</v>
          </cell>
          <cell r="Z77" t="str">
            <v>N/A</v>
          </cell>
          <cell r="AA77" t="str">
            <v>N/A</v>
          </cell>
          <cell r="AB77" t="str">
            <v>N/A</v>
          </cell>
          <cell r="AC77" t="str">
            <v>N/A</v>
          </cell>
          <cell r="AD77" t="str">
            <v>N/A</v>
          </cell>
          <cell r="AE77" t="str">
            <v>N/A</v>
          </cell>
          <cell r="AF77" t="str">
            <v>N/A</v>
          </cell>
          <cell r="AG77" t="str">
            <v>N/A</v>
          </cell>
          <cell r="AH77" t="str">
            <v>N/A</v>
          </cell>
          <cell r="AI77" t="str">
            <v>N/A</v>
          </cell>
          <cell r="AJ77" t="str">
            <v>N/A</v>
          </cell>
          <cell r="AK77" t="str">
            <v>N/A</v>
          </cell>
          <cell r="AL77" t="str">
            <v>N/A</v>
          </cell>
          <cell r="AM77" t="str">
            <v>N/A</v>
          </cell>
          <cell r="AN77" t="str">
            <v>N/A</v>
          </cell>
          <cell r="AO77" t="str">
            <v>N/A</v>
          </cell>
          <cell r="AP77" t="str">
            <v>N/A</v>
          </cell>
          <cell r="AQ77" t="str">
            <v>N/A</v>
          </cell>
          <cell r="AR77" t="str">
            <v>N/A</v>
          </cell>
          <cell r="AS77" t="str">
            <v>N/A</v>
          </cell>
          <cell r="AT77" t="str">
            <v>N/A</v>
          </cell>
          <cell r="AU77" t="str">
            <v>N/A</v>
          </cell>
          <cell r="AV77" t="str">
            <v>N/A</v>
          </cell>
          <cell r="AW77" t="str">
            <v>N/A</v>
          </cell>
          <cell r="AX77" t="str">
            <v>N/A</v>
          </cell>
          <cell r="AY77" t="str">
            <v>N/A</v>
          </cell>
          <cell r="AZ77" t="str">
            <v>N/A</v>
          </cell>
          <cell r="BA77" t="str">
            <v>N/A</v>
          </cell>
          <cell r="BB77" t="str">
            <v>N/A</v>
          </cell>
          <cell r="BC77" t="str">
            <v>N/A</v>
          </cell>
          <cell r="BD77" t="str">
            <v>N/A</v>
          </cell>
          <cell r="BE77" t="str">
            <v>N/A</v>
          </cell>
          <cell r="BF77" t="str">
            <v>N/A</v>
          </cell>
          <cell r="BG77" t="str">
            <v>N/A</v>
          </cell>
          <cell r="BH77" t="str">
            <v>N/A</v>
          </cell>
          <cell r="BI77" t="str">
            <v>N/A</v>
          </cell>
          <cell r="BJ77" t="str">
            <v>N/A</v>
          </cell>
          <cell r="BK77" t="str">
            <v>N/A</v>
          </cell>
          <cell r="BL77" t="str">
            <v>N/A</v>
          </cell>
          <cell r="BM77" t="str">
            <v>N/A</v>
          </cell>
          <cell r="BN77" t="str">
            <v>N/A</v>
          </cell>
          <cell r="BO77" t="str">
            <v>N/A</v>
          </cell>
          <cell r="BP77" t="str">
            <v>N/A</v>
          </cell>
          <cell r="BQ77" t="str">
            <v>N/A</v>
          </cell>
          <cell r="BR77" t="str">
            <v>N/A</v>
          </cell>
          <cell r="BS77" t="str">
            <v>N/A</v>
          </cell>
          <cell r="BT77" t="str">
            <v>N/A</v>
          </cell>
          <cell r="BU77" t="str">
            <v>N/A</v>
          </cell>
          <cell r="BV77" t="str">
            <v>N/A</v>
          </cell>
          <cell r="BW77" t="str">
            <v>N/A</v>
          </cell>
          <cell r="BX77" t="str">
            <v>N/A</v>
          </cell>
          <cell r="BY77" t="str">
            <v>N/A</v>
          </cell>
          <cell r="BZ77" t="str">
            <v>N/A</v>
          </cell>
          <cell r="CA77" t="str">
            <v>N/A</v>
          </cell>
          <cell r="CB77" t="str">
            <v>N/A</v>
          </cell>
          <cell r="CC77" t="str">
            <v>N/A</v>
          </cell>
          <cell r="CD77" t="str">
            <v>N/A</v>
          </cell>
          <cell r="CE77" t="str">
            <v>N/A</v>
          </cell>
          <cell r="CF77" t="str">
            <v>N/A</v>
          </cell>
          <cell r="CG77" t="str">
            <v>N/A</v>
          </cell>
          <cell r="CH77" t="str">
            <v>N/A</v>
          </cell>
          <cell r="CI77" t="str">
            <v>N/A</v>
          </cell>
          <cell r="CJ77" t="str">
            <v>N/A</v>
          </cell>
          <cell r="CK77" t="str">
            <v>N/A</v>
          </cell>
        </row>
        <row r="78">
          <cell r="B78" t="str">
            <v>DTS00727</v>
          </cell>
          <cell r="C78" t="str">
            <v>5.5</v>
          </cell>
          <cell r="D78" t="str">
            <v xml:space="preserve">        Far-Field Voice Interaction</v>
          </cell>
          <cell r="E78" t="str">
            <v>* 내장 마이크를 통한 원거리 TV 제어 (TV Control, Content Search 외)</v>
          </cell>
          <cell r="F78" t="str">
            <v>Y</v>
          </cell>
          <cell r="G78" t="str">
            <v>회로</v>
          </cell>
          <cell r="H78" t="str">
            <v/>
          </cell>
          <cell r="I78" t="str">
            <v>SELECT</v>
          </cell>
          <cell r="J78" t="str">
            <v>Yes</v>
          </cell>
          <cell r="K78" t="str">
            <v>Yes</v>
          </cell>
          <cell r="L78" t="str">
            <v>Yes</v>
          </cell>
          <cell r="M78" t="str">
            <v>Yes</v>
          </cell>
          <cell r="N78" t="str">
            <v>Yes</v>
          </cell>
          <cell r="O78" t="str">
            <v>Yes</v>
          </cell>
          <cell r="P78" t="str">
            <v>Yes</v>
          </cell>
          <cell r="Q78" t="str">
            <v>Yes</v>
          </cell>
          <cell r="R78" t="str">
            <v>Yes</v>
          </cell>
          <cell r="S78" t="str">
            <v>Yes</v>
          </cell>
          <cell r="T78" t="str">
            <v>Yes</v>
          </cell>
          <cell r="U78" t="str">
            <v>Yes</v>
          </cell>
          <cell r="V78" t="str">
            <v>Yes</v>
          </cell>
          <cell r="W78" t="str">
            <v>Yes</v>
          </cell>
          <cell r="X78" t="str">
            <v>Yes</v>
          </cell>
          <cell r="Y78" t="str">
            <v>Yes</v>
          </cell>
          <cell r="Z78" t="str">
            <v>Yes</v>
          </cell>
          <cell r="AA78" t="str">
            <v>Yes</v>
          </cell>
          <cell r="AB78" t="str">
            <v>Yes</v>
          </cell>
          <cell r="AC78" t="str">
            <v>Yes</v>
          </cell>
          <cell r="AD78" t="str">
            <v>Yes</v>
          </cell>
          <cell r="AE78" t="str">
            <v>Yes</v>
          </cell>
          <cell r="AF78" t="str">
            <v>Yes</v>
          </cell>
          <cell r="AG78" t="str">
            <v>Yes</v>
          </cell>
          <cell r="AH78" t="str">
            <v>Yes</v>
          </cell>
          <cell r="AI78" t="str">
            <v>Yes</v>
          </cell>
          <cell r="AJ78" t="str">
            <v>Yes</v>
          </cell>
          <cell r="AK78" t="str">
            <v>Yes</v>
          </cell>
          <cell r="AL78" t="str">
            <v>Yes</v>
          </cell>
          <cell r="AM78" t="str">
            <v>Yes</v>
          </cell>
          <cell r="AN78" t="str">
            <v>Yes</v>
          </cell>
          <cell r="AO78" t="str">
            <v>Yes</v>
          </cell>
          <cell r="AP78" t="str">
            <v>Yes</v>
          </cell>
          <cell r="AQ78" t="str">
            <v>Yes</v>
          </cell>
          <cell r="AR78" t="str">
            <v>Yes</v>
          </cell>
          <cell r="AS78" t="str">
            <v>Yes</v>
          </cell>
          <cell r="AT78" t="str">
            <v>Yes</v>
          </cell>
          <cell r="AU78" t="str">
            <v>Yes</v>
          </cell>
          <cell r="AV78" t="str">
            <v>Yes</v>
          </cell>
          <cell r="AW78" t="str">
            <v>Yes</v>
          </cell>
          <cell r="AX78" t="str">
            <v>N/A</v>
          </cell>
          <cell r="AY78" t="str">
            <v>N/A</v>
          </cell>
          <cell r="AZ78" t="str">
            <v>N/A</v>
          </cell>
          <cell r="BA78" t="str">
            <v>N/A</v>
          </cell>
          <cell r="BB78" t="str">
            <v>N/A</v>
          </cell>
          <cell r="BC78" t="str">
            <v>N/A</v>
          </cell>
          <cell r="BD78" t="str">
            <v>N/A</v>
          </cell>
          <cell r="BE78" t="str">
            <v>N/A</v>
          </cell>
          <cell r="BF78" t="str">
            <v>N/A</v>
          </cell>
          <cell r="BG78" t="str">
            <v>N/A</v>
          </cell>
          <cell r="BH78" t="str">
            <v>N/A</v>
          </cell>
          <cell r="BI78" t="str">
            <v>N/A</v>
          </cell>
          <cell r="BJ78" t="str">
            <v>N/A</v>
          </cell>
          <cell r="BK78" t="str">
            <v>N/A</v>
          </cell>
          <cell r="BL78" t="str">
            <v>N/A</v>
          </cell>
          <cell r="BM78" t="str">
            <v>N/A</v>
          </cell>
          <cell r="BN78" t="str">
            <v>N/A</v>
          </cell>
          <cell r="BO78" t="str">
            <v>N/A</v>
          </cell>
          <cell r="BP78" t="str">
            <v>N/A</v>
          </cell>
          <cell r="BQ78" t="str">
            <v>N/A</v>
          </cell>
          <cell r="BR78" t="str">
            <v>N/A</v>
          </cell>
          <cell r="BS78" t="str">
            <v>N/A</v>
          </cell>
          <cell r="BT78" t="str">
            <v>N/A</v>
          </cell>
          <cell r="BU78" t="str">
            <v>N/A</v>
          </cell>
          <cell r="BV78" t="str">
            <v>N/A</v>
          </cell>
          <cell r="BW78" t="str">
            <v>N/A</v>
          </cell>
          <cell r="BX78" t="str">
            <v>N/A</v>
          </cell>
          <cell r="BY78" t="str">
            <v>N/A</v>
          </cell>
          <cell r="BZ78" t="str">
            <v>N/A</v>
          </cell>
          <cell r="CA78" t="str">
            <v>N/A</v>
          </cell>
          <cell r="CB78" t="str">
            <v>N/A</v>
          </cell>
          <cell r="CC78" t="str">
            <v>N/A</v>
          </cell>
          <cell r="CD78" t="str">
            <v>N/A</v>
          </cell>
          <cell r="CE78" t="str">
            <v>N/A</v>
          </cell>
          <cell r="CF78" t="str">
            <v>N/A</v>
          </cell>
          <cell r="CG78" t="str">
            <v>N/A</v>
          </cell>
          <cell r="CH78" t="str">
            <v>N/A</v>
          </cell>
          <cell r="CI78" t="str">
            <v>N/A</v>
          </cell>
          <cell r="CJ78" t="str">
            <v>N/A</v>
          </cell>
          <cell r="CK78" t="str">
            <v>N/A</v>
          </cell>
        </row>
        <row r="79">
          <cell r="B79" t="str">
            <v>DTS00767</v>
          </cell>
          <cell r="C79" t="str">
            <v>5.6</v>
          </cell>
          <cell r="D79" t="str">
            <v xml:space="preserve">        Alexa built-in</v>
          </cell>
          <cell r="E79" t="str">
            <v>* Alexa 내장. 음성 발화로 TV 제어 뿐만 아니라 여러 서비스 작업을 수행하는 Assistant 기능</v>
          </cell>
          <cell r="F79" t="str">
            <v>Y</v>
          </cell>
          <cell r="G79" t="str">
            <v>회로</v>
          </cell>
          <cell r="H79" t="str">
            <v/>
          </cell>
          <cell r="I79" t="str">
            <v>SELECT</v>
          </cell>
          <cell r="J79" t="str">
            <v>Yes</v>
          </cell>
          <cell r="K79" t="str">
            <v>Yes</v>
          </cell>
          <cell r="L79" t="str">
            <v>Yes (GB, GG, IM, JE, IE, FR, DE, IT, ES, AT)</v>
          </cell>
          <cell r="M79" t="str">
            <v>Yes (GB, GG, IM, JE, IE, FR, DE, IT, ES, AT)</v>
          </cell>
          <cell r="N79" t="str">
            <v>Yes (GB, GG, IM, JE, IE, FR, DE, IT, ES, AT)</v>
          </cell>
          <cell r="O79" t="str">
            <v>Yes (GB, GG, IM, JE, IE, FR, DE, IT, ES, AT)</v>
          </cell>
          <cell r="P79" t="str">
            <v>Yes (GB, GG, IM, JE, IE, FR, DE, IT, ES, AT)</v>
          </cell>
          <cell r="Q79" t="str">
            <v>Yes (GB, GG, IM, JE, IE, FR, DE, IT, ES, AT)</v>
          </cell>
          <cell r="R79" t="str">
            <v>Yes (GB, GG, IM, JE, IE, FR, DE, IT, ES, AT)</v>
          </cell>
          <cell r="S79" t="str">
            <v>Yes (GB, GG, IM, JE, IE, FR, DE, IT, ES, AT)</v>
          </cell>
          <cell r="T79" t="str">
            <v>Yes (GB, GG, IM, JE, IE, FR, DE, IT, ES, AT)</v>
          </cell>
          <cell r="U79" t="str">
            <v>Yes (GB, GG, IM, JE, IE, FR, DE, IT, ES, AT)</v>
          </cell>
          <cell r="V79" t="str">
            <v>Yes (GB, GG, IM, JE, IE, FR, DE, IT, ES, AT)</v>
          </cell>
          <cell r="W79" t="str">
            <v>Yes (GB, GG, IM, JE, IE, FR, DE, IT, ES, AT)</v>
          </cell>
          <cell r="X79" t="str">
            <v>Yes (GB, GG, IM, JE, IE, FR, DE, IT, ES, AT)</v>
          </cell>
          <cell r="Y79" t="str">
            <v>Yes (GB, GG, IM, JE, IE, FR, DE, IT, ES, AT)</v>
          </cell>
          <cell r="Z79" t="str">
            <v>Yes (GB, GG, IM, JE, IE, FR, DE, IT, ES, AT)</v>
          </cell>
          <cell r="AA79" t="str">
            <v>Yes (GB, GG, IM, JE, IE, FR, DE, IT, ES, AT)</v>
          </cell>
          <cell r="AB79" t="str">
            <v>Yes (GB, GG, IM, JE, IE, FR, DE, IT, ES, AT)</v>
          </cell>
          <cell r="AC79" t="str">
            <v>Yes (GB, GG, IM, JE, IE, FR, DE, IT, ES, AT)</v>
          </cell>
          <cell r="AD79" t="str">
            <v>Yes (GB, GG, IM, JE, IE, FR, DE, IT, ES, AT)</v>
          </cell>
          <cell r="AE79" t="str">
            <v>Yes (GB, GG, IM, JE, IE, FR, DE, IT, ES, AT)</v>
          </cell>
          <cell r="AF79" t="str">
            <v>Yes (GB, GG, IM, JE, IE, FR, DE, IT, ES, AT)</v>
          </cell>
          <cell r="AG79" t="str">
            <v>Yes (GB, GG, IM, JE, IE, FR, DE, IT, ES, AT)</v>
          </cell>
          <cell r="AH79" t="str">
            <v>Yes (GB, GG, IM, JE, IE, FR, DE, IT, ES, AT)</v>
          </cell>
          <cell r="AI79" t="str">
            <v>Yes (GB, GG, IM, JE, IE, FR, DE, IT, ES, AT)</v>
          </cell>
          <cell r="AJ79" t="str">
            <v>Yes (GB, GG, IM, JE, IE, FR, DE, IT, ES, AT)</v>
          </cell>
          <cell r="AK79" t="str">
            <v>Yes (GB, GG, IM, JE, IE, FR, DE, IT, ES, AT)</v>
          </cell>
          <cell r="AL79" t="str">
            <v>Yes (GB, GG, IM, JE, IE, FR, DE, IT, ES, AT)</v>
          </cell>
          <cell r="AM79" t="str">
            <v>Yes (GB, GG, IM, JE, IE, FR, DE, IT, ES, AT)</v>
          </cell>
          <cell r="AN79" t="str">
            <v>Yes (GB, GG, IM, JE, IE, FR, DE, IT, ES, AT)</v>
          </cell>
          <cell r="AO79" t="str">
            <v>Yes (GB, GG, IM, JE, IE, FR, DE, IT, ES, AT)</v>
          </cell>
          <cell r="AP79" t="str">
            <v>Yes (GB, GG, IM, JE, IE, FR, DE, IT, ES, AT)</v>
          </cell>
          <cell r="AQ79" t="str">
            <v>Yes (GB, GG, IM, JE, IE, FR, DE, IT, ES, AT)</v>
          </cell>
          <cell r="AR79" t="str">
            <v>Yes (GB, GG, IM, JE, IE, FR, DE, IT, ES, AT)</v>
          </cell>
          <cell r="AS79" t="str">
            <v>Yes (GB, GG, IM, JE, IE, FR, DE, IT, ES, AT)</v>
          </cell>
          <cell r="AT79" t="str">
            <v>Yes (GB, GG, IM, JE, IE, FR, DE, IT, ES, AT)</v>
          </cell>
          <cell r="AU79" t="str">
            <v>Yes (GB, GG, IM, JE, IE, FR, DE, IT, ES, AT)</v>
          </cell>
          <cell r="AV79" t="str">
            <v>Yes (GB, GG, IM, JE, IE, FR, DE, IT, ES, AT)</v>
          </cell>
          <cell r="AW79" t="str">
            <v>Yes (GB, GG, IM, JE, IE, FR, DE, IT, ES, AT)</v>
          </cell>
          <cell r="AX79" t="str">
            <v>Yes (GB, GG, IM, JE, IE, FR, DE, IT, ES, AT)</v>
          </cell>
          <cell r="AY79" t="str">
            <v>Yes (GB, GG, IM, JE, IE, FR, DE, IT, ES, AT)</v>
          </cell>
          <cell r="AZ79" t="str">
            <v>Yes (GB, GG, IM, JE, IE, FR, DE, IT, ES, AT)</v>
          </cell>
          <cell r="BA79" t="str">
            <v>Yes (GB, GG, IM, JE, IE, FR, DE, IT, ES, AT)</v>
          </cell>
          <cell r="BB79" t="str">
            <v>Yes (GB, GG, IM, JE, IE, FR, DE, IT, ES, AT)</v>
          </cell>
          <cell r="BC79" t="str">
            <v>Yes (GB, GG, IM, JE, IE, FR, DE, IT, ES, AT)</v>
          </cell>
          <cell r="BD79" t="str">
            <v>Yes (GB, GG, IM, JE, IE, FR, DE, IT, ES, AT)</v>
          </cell>
          <cell r="BE79" t="str">
            <v>Yes (GB, GG, IM, JE, IE, FR, DE, IT, ES, AT)</v>
          </cell>
          <cell r="BF79" t="str">
            <v>Yes (GB, GG, IM, JE, IE, FR, DE, IT, ES, AT)</v>
          </cell>
          <cell r="BG79" t="str">
            <v>Yes (GB, GG, IM, JE, IE, FR, DE, IT, ES, AT)</v>
          </cell>
          <cell r="BH79" t="str">
            <v>Yes (GB, GG, IM, JE, IE, FR, DE, IT, ES, AT)</v>
          </cell>
          <cell r="BI79" t="str">
            <v>Yes (GB, GG, IM, JE, IE, FR, DE, IT, ES, AT)</v>
          </cell>
          <cell r="BJ79" t="str">
            <v>Yes (GB, GG, IM, JE, IE, FR, DE, IT, ES, AT)</v>
          </cell>
          <cell r="BK79" t="str">
            <v>Yes (GB, GG, IM, JE, IE, FR, DE, IT, ES, AT)</v>
          </cell>
          <cell r="BL79" t="str">
            <v>Yes (GB, GG, IM, JE, IE, FR, DE, IT, ES, AT)</v>
          </cell>
          <cell r="BM79" t="str">
            <v>Yes (GB, GG, IM, JE, IE, FR, DE, IT, ES, AT)</v>
          </cell>
          <cell r="BN79" t="str">
            <v>Yes (GB, GG, IM, JE, IE, FR, DE, IT, ES, AT)</v>
          </cell>
          <cell r="BO79" t="str">
            <v>Yes (GB, GG, IM, JE, IE, FR, DE, IT, ES, AT)</v>
          </cell>
          <cell r="BP79" t="str">
            <v>Yes (GB, GG, IM, JE, IE, FR, DE, IT, ES, AT)</v>
          </cell>
          <cell r="BQ79" t="str">
            <v>Yes (GB, GG, IM, JE, IE, FR, DE, IT, ES, AT)</v>
          </cell>
          <cell r="BR79" t="str">
            <v>Yes (GB, GG, IM, JE, IE, FR, DE, IT, ES, AT)</v>
          </cell>
          <cell r="BS79" t="str">
            <v>Yes (GB, GG, IM, JE, IE, FR, DE, IT, ES, AT)</v>
          </cell>
          <cell r="BT79" t="str">
            <v>Yes (GB, GG, IM, JE, IE, FR, DE, IT, ES, AT)</v>
          </cell>
          <cell r="BU79" t="str">
            <v>Yes (GB, GG, IM, JE, IE, FR, DE, IT, ES, AT)</v>
          </cell>
          <cell r="BV79" t="str">
            <v>Yes (GB, GG, IM, JE, IE, FR, DE, IT, ES, AT)</v>
          </cell>
          <cell r="BW79" t="str">
            <v>Yes (GB, GG, IM, JE, IE, FR, DE, IT, ES, AT)</v>
          </cell>
          <cell r="BX79" t="str">
            <v>Yes (GB, GG, IM, JE, IE, FR, DE, IT, ES, AT)</v>
          </cell>
          <cell r="BY79" t="str">
            <v>Yes (GB, GG, IM, JE, IE, FR, DE, IT, ES, AT)</v>
          </cell>
          <cell r="BZ79" t="str">
            <v>Yes (GB, GG, IM, JE, IE, FR, DE, IT, ES, AT)</v>
          </cell>
          <cell r="CA79" t="str">
            <v>Yes (GB, GG, IM, JE, IE, FR, DE, IT, ES, AT)</v>
          </cell>
          <cell r="CB79" t="str">
            <v>Yes (GB, GG, IM, JE, IE, FR, DE, IT, ES, AT)</v>
          </cell>
          <cell r="CC79" t="str">
            <v>Yes (GB, GG, IM, JE, IE, FR, DE, IT, ES, AT)</v>
          </cell>
          <cell r="CD79" t="str">
            <v>N/A</v>
          </cell>
          <cell r="CE79" t="str">
            <v>N/A</v>
          </cell>
          <cell r="CF79" t="str">
            <v>N/A</v>
          </cell>
          <cell r="CG79" t="str">
            <v>N/A</v>
          </cell>
          <cell r="CH79" t="str">
            <v>N/A</v>
          </cell>
          <cell r="CI79" t="str">
            <v>N/A</v>
          </cell>
          <cell r="CJ79" t="str">
            <v>N/A</v>
          </cell>
          <cell r="CK79" t="str">
            <v>N/A</v>
          </cell>
        </row>
        <row r="80">
          <cell r="B80" t="str">
            <v>DTS00790</v>
          </cell>
          <cell r="C80" t="str">
            <v>5.7</v>
          </cell>
          <cell r="D80" t="str">
            <v xml:space="preserve">        Google Assistant built-in</v>
          </cell>
          <cell r="E80" t="str">
            <v>* Google Assitant 내장. 음성 발화로 TV 제어 뿐만 아니라 여러 서비스 작업을 수행하는 Assistant 기능</v>
          </cell>
          <cell r="F80" t="str">
            <v>Y</v>
          </cell>
          <cell r="G80" t="str">
            <v>회로</v>
          </cell>
          <cell r="H80" t="str">
            <v/>
          </cell>
          <cell r="I80" t="str">
            <v>SELECT</v>
          </cell>
          <cell r="J80" t="str">
            <v>Yes</v>
          </cell>
          <cell r="K80" t="str">
            <v>Yes</v>
          </cell>
          <cell r="L80" t="str">
            <v>Yes (GB, FR, DE, IT, ES, AT)</v>
          </cell>
          <cell r="M80" t="str">
            <v>Yes (GB, FR, DE, IT, ES, AT)</v>
          </cell>
          <cell r="N80" t="str">
            <v>Yes (GB, FR, DE, IT, ES, AT)</v>
          </cell>
          <cell r="O80" t="str">
            <v>Yes (GB, FR, DE, IT, ES, AT)</v>
          </cell>
          <cell r="P80" t="str">
            <v>Yes (GB, FR, DE, IT, ES, AT)</v>
          </cell>
          <cell r="Q80" t="str">
            <v>Yes (GB, FR, DE, IT, ES, AT)</v>
          </cell>
          <cell r="R80" t="str">
            <v>Yes (GB, FR, DE, IT, ES, AT)</v>
          </cell>
          <cell r="S80" t="str">
            <v>Yes (GB, FR, DE, IT, ES, AT)</v>
          </cell>
          <cell r="T80" t="str">
            <v>Yes (GB, FR, DE, IT, ES, AT)</v>
          </cell>
          <cell r="U80" t="str">
            <v>N/A</v>
          </cell>
          <cell r="V80" t="str">
            <v>N/A</v>
          </cell>
          <cell r="W80" t="str">
            <v>N/A</v>
          </cell>
          <cell r="X80" t="str">
            <v>N/A</v>
          </cell>
          <cell r="Y80" t="str">
            <v>N/A</v>
          </cell>
          <cell r="Z80" t="str">
            <v>N/A</v>
          </cell>
          <cell r="AA80" t="str">
            <v>N/A</v>
          </cell>
          <cell r="AB80" t="str">
            <v>N/A</v>
          </cell>
          <cell r="AC80" t="str">
            <v>N/A</v>
          </cell>
          <cell r="AD80" t="str">
            <v>N/A</v>
          </cell>
          <cell r="AE80" t="str">
            <v>N/A</v>
          </cell>
          <cell r="AF80" t="str">
            <v>N/A</v>
          </cell>
          <cell r="AG80" t="str">
            <v>N/A</v>
          </cell>
          <cell r="AH80" t="str">
            <v>N/A</v>
          </cell>
          <cell r="AI80" t="str">
            <v>N/A</v>
          </cell>
          <cell r="AJ80" t="str">
            <v>N/A</v>
          </cell>
          <cell r="AK80" t="str">
            <v>N/A</v>
          </cell>
          <cell r="AL80" t="str">
            <v>N/A</v>
          </cell>
          <cell r="AM80" t="str">
            <v>N/A</v>
          </cell>
          <cell r="AN80" t="str">
            <v>N/A</v>
          </cell>
          <cell r="AO80" t="str">
            <v>N/A</v>
          </cell>
          <cell r="AP80" t="str">
            <v>N/A</v>
          </cell>
          <cell r="AQ80" t="str">
            <v>N/A</v>
          </cell>
          <cell r="AR80" t="str">
            <v>N/A</v>
          </cell>
          <cell r="AS80" t="str">
            <v>N/A</v>
          </cell>
          <cell r="AT80" t="str">
            <v>N/A</v>
          </cell>
          <cell r="AU80" t="str">
            <v>N/A</v>
          </cell>
          <cell r="AV80" t="str">
            <v>N/A</v>
          </cell>
          <cell r="AW80" t="str">
            <v>N/A</v>
          </cell>
          <cell r="AX80" t="str">
            <v>N/A</v>
          </cell>
          <cell r="AY80" t="str">
            <v>N/A</v>
          </cell>
          <cell r="AZ80" t="str">
            <v>N/A</v>
          </cell>
          <cell r="BA80" t="str">
            <v>N/A</v>
          </cell>
          <cell r="BB80" t="str">
            <v>N/A</v>
          </cell>
          <cell r="BC80" t="str">
            <v>N/A</v>
          </cell>
          <cell r="BD80" t="str">
            <v>N/A</v>
          </cell>
          <cell r="BE80" t="str">
            <v>N/A</v>
          </cell>
          <cell r="BF80" t="str">
            <v>N/A</v>
          </cell>
          <cell r="BG80" t="str">
            <v>N/A</v>
          </cell>
          <cell r="BH80" t="str">
            <v>N/A</v>
          </cell>
          <cell r="BI80" t="str">
            <v>N/A</v>
          </cell>
          <cell r="BJ80" t="str">
            <v>N/A</v>
          </cell>
          <cell r="BK80" t="str">
            <v>N/A</v>
          </cell>
          <cell r="BL80" t="str">
            <v>N/A</v>
          </cell>
          <cell r="BM80" t="str">
            <v>N/A</v>
          </cell>
          <cell r="BN80" t="str">
            <v>N/A</v>
          </cell>
          <cell r="BO80" t="str">
            <v>N/A</v>
          </cell>
          <cell r="BP80" t="str">
            <v>N/A</v>
          </cell>
          <cell r="BQ80" t="str">
            <v>N/A</v>
          </cell>
          <cell r="BR80" t="str">
            <v>N/A</v>
          </cell>
          <cell r="BS80" t="str">
            <v>N/A</v>
          </cell>
          <cell r="BT80" t="str">
            <v>N/A</v>
          </cell>
          <cell r="BU80" t="str">
            <v>N/A</v>
          </cell>
          <cell r="BV80" t="str">
            <v>N/A</v>
          </cell>
          <cell r="BW80" t="str">
            <v>N/A</v>
          </cell>
          <cell r="BX80" t="str">
            <v>N/A</v>
          </cell>
          <cell r="BY80" t="str">
            <v>N/A</v>
          </cell>
          <cell r="BZ80" t="str">
            <v>N/A</v>
          </cell>
          <cell r="CA80" t="str">
            <v>N/A</v>
          </cell>
          <cell r="CB80" t="str">
            <v>N/A</v>
          </cell>
          <cell r="CC80" t="str">
            <v>N/A</v>
          </cell>
          <cell r="CD80" t="str">
            <v>N/A</v>
          </cell>
          <cell r="CE80" t="str">
            <v>N/A</v>
          </cell>
          <cell r="CF80" t="str">
            <v>N/A</v>
          </cell>
          <cell r="CG80" t="str">
            <v>N/A</v>
          </cell>
          <cell r="CH80" t="str">
            <v>N/A</v>
          </cell>
          <cell r="CI80" t="str">
            <v>N/A</v>
          </cell>
          <cell r="CJ80" t="str">
            <v>N/A</v>
          </cell>
          <cell r="CK80" t="str">
            <v>N/A</v>
          </cell>
        </row>
        <row r="81">
          <cell r="B81" t="str">
            <v>DTS00735</v>
          </cell>
          <cell r="C81" t="str">
            <v>5.8</v>
          </cell>
          <cell r="D81" t="str">
            <v xml:space="preserve">        Works With Google Assistant</v>
          </cell>
          <cell r="E81" t="str">
            <v>* Google Assistant를 통한 TV 제어 (채널변경, 볼륨조절 외)</v>
          </cell>
          <cell r="F81" t="str">
            <v>Y</v>
          </cell>
          <cell r="G81" t="str">
            <v>S/W</v>
          </cell>
          <cell r="H81" t="str">
            <v/>
          </cell>
          <cell r="I81" t="str">
            <v>SELECT</v>
          </cell>
          <cell r="J81" t="str">
            <v>Yes</v>
          </cell>
          <cell r="K81" t="str">
            <v>Yes</v>
          </cell>
          <cell r="L81" t="str">
            <v>Yes (GB, FR, DE, IT, ES, AT, DK, IE, NL, NO, SE only)</v>
          </cell>
          <cell r="M81" t="str">
            <v>Yes (GB, FR, DE, IT, ES, AT, DK, IE, NL, NO, SE only)</v>
          </cell>
          <cell r="N81" t="str">
            <v>Yes (GB, FR, DE, IT, ES, AT, DK, IE, NL, NO, SE only)</v>
          </cell>
          <cell r="O81" t="str">
            <v>Yes (GB, FR, DE, IT, ES, AT, DK, IE, NL, NO, SE only)</v>
          </cell>
          <cell r="P81" t="str">
            <v>Yes (GB, FR, DE, IT, ES, AT, DK, IE, NL, NO, SE only)</v>
          </cell>
          <cell r="Q81" t="str">
            <v>Yes (GB, FR, DE, IT, ES, AT, DK, IE, NL, NO, SE only)</v>
          </cell>
          <cell r="R81" t="str">
            <v>Yes (GB, FR, DE, IT, ES, AT, DK, IE, NL, NO, SE only)</v>
          </cell>
          <cell r="S81" t="str">
            <v>Yes (GB, FR, DE, IT, ES, AT, DK, IE, NL, NO, SE only)</v>
          </cell>
          <cell r="T81" t="str">
            <v>Yes (GB, FR, DE, IT, ES, AT, DK, IE, NL, NO, SE only)</v>
          </cell>
          <cell r="U81" t="str">
            <v>Yes (GB, FR, DE, IT, ES, AT, DK, IE, NL, NO, SE only)</v>
          </cell>
          <cell r="V81" t="str">
            <v>Yes (GB, FR, DE, IT, ES, AT, DK, IE, NL, NO, SE only)</v>
          </cell>
          <cell r="W81" t="str">
            <v>Yes (GB, FR, DE, IT, ES, AT, DK, IE, NL, NO, SE only)</v>
          </cell>
          <cell r="X81" t="str">
            <v>Yes (GB, FR, DE, IT, ES, AT, DK, IE, NL, NO, SE only)</v>
          </cell>
          <cell r="Y81" t="str">
            <v>Yes (GB, FR, DE, IT, ES, AT, DK, IE, NL, NO, SE only)</v>
          </cell>
          <cell r="Z81" t="str">
            <v>Yes (GB, FR, DE, IT, ES, AT, DK, IE, NL, NO, SE only)</v>
          </cell>
          <cell r="AA81" t="str">
            <v>Yes (GB, FR, DE, IT, ES, AT, DK, IE, NL, NO, SE only)</v>
          </cell>
          <cell r="AB81" t="str">
            <v>Yes (GB, FR, DE, IT, ES, AT, DK, IE, NL, NO, SE only)</v>
          </cell>
          <cell r="AC81" t="str">
            <v>Yes (GB, FR, DE, IT, ES, AT, DK, IE, NL, NO, SE only)</v>
          </cell>
          <cell r="AD81" t="str">
            <v>Yes (GB, FR, DE, IT, ES, AT, DK, IE, NL, NO, SE only)</v>
          </cell>
          <cell r="AE81" t="str">
            <v>Yes (GB, FR, DE, IT, ES, AT, DK, IE, NL, NO, SE only)</v>
          </cell>
          <cell r="AF81" t="str">
            <v>Yes (GB, FR, DE, IT, ES, AT, DK, IE, NL, NO, SE only)</v>
          </cell>
          <cell r="AG81" t="str">
            <v>Yes (GB, FR, DE, IT, ES, AT, DK, IE, NL, NO, SE only)</v>
          </cell>
          <cell r="AH81" t="str">
            <v>Yes (GB, FR, DE, IT, ES, AT, DK, IE, NL, NO, SE only)</v>
          </cell>
          <cell r="AI81" t="str">
            <v>Yes (GB, FR, DE, IT, ES, AT, DK, IE, NL, NO, SE only)</v>
          </cell>
          <cell r="AJ81" t="str">
            <v>Yes (GB, FR, DE, IT, ES, AT, DK, IE, NL, NO, SE only)</v>
          </cell>
          <cell r="AK81" t="str">
            <v>Yes (GB, FR, DE, IT, ES, AT, DK, IE, NL, NO, SE only)</v>
          </cell>
          <cell r="AL81" t="str">
            <v>Yes (GB, FR, DE, IT, ES, AT, DK, IE, NL, NO, SE only)</v>
          </cell>
          <cell r="AM81" t="str">
            <v>Yes (GB, FR, DE, IT, ES, AT, DK, IE, NL, NO, SE only)</v>
          </cell>
          <cell r="AN81" t="str">
            <v>Yes (GB, FR, DE, IT, ES, AT, DK, IE, NL, NO, SE only)</v>
          </cell>
          <cell r="AO81" t="str">
            <v>Yes (GB, FR, DE, IT, ES, AT, DK, IE, NL, NO, SE only)</v>
          </cell>
          <cell r="AP81" t="str">
            <v>Yes (GB, FR, DE, IT, ES, AT, DK, IE, NL, NO, SE only)</v>
          </cell>
          <cell r="AQ81" t="str">
            <v>Yes (GB, FR, DE, IT, ES, AT, DK, IE, NL, NO, SE only)</v>
          </cell>
          <cell r="AR81" t="str">
            <v>Yes (GB, FR, DE, IT, ES, AT, DK, IE, NL, NO, SE only)</v>
          </cell>
          <cell r="AS81" t="str">
            <v>Yes (GB, FR, DE, IT, ES, AT, DK, IE, NL, NO, SE only)</v>
          </cell>
          <cell r="AT81" t="str">
            <v>Yes (GB, FR, DE, IT, ES, AT, DK, IE, NL, NO, SE only)</v>
          </cell>
          <cell r="AU81" t="str">
            <v>Yes (GB, FR, DE, IT, ES, AT, DK, IE, NL, NO, SE only)</v>
          </cell>
          <cell r="AV81" t="str">
            <v>Yes (GB, FR, DE, IT, ES, AT, DK, IE, NL, NO, SE only)</v>
          </cell>
          <cell r="AW81" t="str">
            <v>Yes (GB, FR, DE, IT, ES, AT, DK, IE, NL, NO, SE only)</v>
          </cell>
          <cell r="AX81" t="str">
            <v>Yes (GB, FR, DE, IT, ES, AT, DK, IE, NL, NO, SE only)</v>
          </cell>
          <cell r="AY81" t="str">
            <v>Yes (GB, FR, DE, IT, ES, AT, DK, IE, NL, NO, SE only)</v>
          </cell>
          <cell r="AZ81" t="str">
            <v>Yes (GB, FR, DE, IT, ES, AT, DK, IE, NL, NO, SE only)</v>
          </cell>
          <cell r="BA81" t="str">
            <v>Yes (GB, FR, DE, IT, ES, AT, DK, IE, NL, NO, SE only)</v>
          </cell>
          <cell r="BB81" t="str">
            <v>Yes (GB, FR, DE, IT, ES, AT, DK, IE, NL, NO, SE only)</v>
          </cell>
          <cell r="BC81" t="str">
            <v>Yes (GB, FR, DE, IT, ES, AT, DK, IE, NL, NO, SE only)</v>
          </cell>
          <cell r="BD81" t="str">
            <v>Yes (GB, FR, DE, IT, ES, AT, DK, IE, NL, NO, SE only)</v>
          </cell>
          <cell r="BE81" t="str">
            <v>Yes (GB, FR, DE, IT, ES, AT, DK, IE, NL, NO, SE only)</v>
          </cell>
          <cell r="BF81" t="str">
            <v>Yes (GB, FR, DE, IT, ES, AT, DK, IE, NL, NO, SE only)</v>
          </cell>
          <cell r="BG81" t="str">
            <v>Yes (GB, FR, DE, IT, ES, AT, DK, IE, NL, NO, SE only)</v>
          </cell>
          <cell r="BH81" t="str">
            <v>Yes (GB, FR, DE, IT, ES, AT, DK, IE, NL, NO, SE only)</v>
          </cell>
          <cell r="BI81" t="str">
            <v>Yes (GB, FR, DE, IT, ES, AT, DK, IE, NL, NO, SE only)</v>
          </cell>
          <cell r="BJ81" t="str">
            <v>Yes (GB, FR, DE, IT, ES, AT, DK, IE, NL, NO, SE only)</v>
          </cell>
          <cell r="BK81" t="str">
            <v>Yes (GB, FR, DE, IT, ES, AT, DK, IE, NL, NO, SE only)</v>
          </cell>
          <cell r="BL81" t="str">
            <v>Yes (GB, FR, DE, IT, ES, AT, DK, IE, NL, NO, SE only)</v>
          </cell>
          <cell r="BM81" t="str">
            <v>Yes (GB, FR, DE, IT, ES, AT, DK, IE, NL, NO, SE only)</v>
          </cell>
          <cell r="BN81" t="str">
            <v>Yes (GB, FR, DE, IT, ES, AT, DK, IE, NL, NO, SE only)</v>
          </cell>
          <cell r="BO81" t="str">
            <v>Yes (GB, FR, DE, IT, ES, AT, DK, IE, NL, NO, SE only)</v>
          </cell>
          <cell r="BP81" t="str">
            <v>Yes (GB, FR, DE, IT, ES, AT, DK, IE, NL, NO, SE only)</v>
          </cell>
          <cell r="BQ81" t="str">
            <v>Yes (GB, FR, DE, IT, ES, AT, DK, IE, NL, NO, SE only)</v>
          </cell>
          <cell r="BR81" t="str">
            <v>Yes (GB, FR, DE, IT, ES, AT, DK, IE, NL, NO, SE only)</v>
          </cell>
          <cell r="BS81" t="str">
            <v>Yes (GB, FR, DE, IT, ES, AT, DK, IE, NL, NO, SE only)</v>
          </cell>
          <cell r="BT81" t="str">
            <v>Yes (GB, FR, DE, IT, ES, AT, DK, IE, NL, NO, SE only)</v>
          </cell>
          <cell r="BU81" t="str">
            <v>Yes (GB, FR, DE, IT, ES, AT, DK, IE, NL, NO, SE only)</v>
          </cell>
          <cell r="BV81" t="str">
            <v>Yes (GB, FR, DE, IT, ES, AT, DK, IE, NL, NO, SE only)</v>
          </cell>
          <cell r="BW81" t="str">
            <v>Yes (GB, FR, DE, IT, ES, AT, DK, IE, NL, NO, SE only)</v>
          </cell>
          <cell r="BX81" t="str">
            <v>Yes (GB, FR, DE, IT, ES, AT, DK, IE, NL, NO, SE only)</v>
          </cell>
          <cell r="BY81" t="str">
            <v>Yes (GB, FR, DE, IT, ES, AT, DK, IE, NL, NO, SE only)</v>
          </cell>
          <cell r="BZ81" t="str">
            <v>Yes (GB, FR, DE, IT, ES, AT, DK, IE, NL, NO, SE only)</v>
          </cell>
          <cell r="CA81" t="str">
            <v>Yes (GB, FR, DE, IT, ES, AT, DK, IE, NL, NO, SE only)</v>
          </cell>
          <cell r="CB81" t="str">
            <v>Yes (GB, FR, DE, IT, ES, AT, DK, IE, NL, NO, SE only)</v>
          </cell>
          <cell r="CC81" t="str">
            <v>Yes (GB, FR, DE, IT, ES, AT, DK, IE, NL, NO, SE only)</v>
          </cell>
          <cell r="CD81" t="str">
            <v>Yes (GB, FR, DE, IT, ES, AT, DK, IE, NL, NO, SE only)</v>
          </cell>
          <cell r="CE81" t="str">
            <v>Yes (GB, FR, DE, IT, ES, AT, DK, IE, NL, NO, SE only)</v>
          </cell>
          <cell r="CF81" t="str">
            <v>Yes (GB, FR, DE, IT, ES, AT, DK, IE, NL, NO, SE only)</v>
          </cell>
          <cell r="CG81" t="str">
            <v>Yes (GB, FR, DE, IT, ES, AT, DK, IE, NL, NO, SE only)</v>
          </cell>
          <cell r="CH81" t="str">
            <v>Yes (GB, FR, DE, IT, ES, AT, DK, IE, NL, NO, SE only)</v>
          </cell>
          <cell r="CI81" t="str">
            <v>Yes (GB, FR, DE, IT, ES, AT, DK, IE, NL, NO, SE only)</v>
          </cell>
          <cell r="CJ81" t="str">
            <v>Yes (GB, FR, DE, IT, ES, AT, DK, IE, NL, NO, SE only)</v>
          </cell>
          <cell r="CK81" t="str">
            <v>Yes (GB, FR, DE, IT, ES, AT, DK, IE, NL, NO, SE only)</v>
          </cell>
        </row>
        <row r="82">
          <cell r="B82" t="str">
            <v>DTS00736</v>
          </cell>
          <cell r="C82" t="str">
            <v>5.9</v>
          </cell>
          <cell r="D82" t="str">
            <v xml:space="preserve">        Works With Alexa</v>
          </cell>
          <cell r="E82" t="str">
            <v>* Amazon Alexa를 통한 TV 제어 (채널변경, 볼륨조절 외)</v>
          </cell>
          <cell r="F82" t="str">
            <v>Y</v>
          </cell>
          <cell r="G82" t="str">
            <v>S/W</v>
          </cell>
          <cell r="H82" t="str">
            <v/>
          </cell>
          <cell r="I82" t="str">
            <v>SELECT</v>
          </cell>
          <cell r="J82" t="str">
            <v>Yes</v>
          </cell>
          <cell r="K82" t="str">
            <v>Yes</v>
          </cell>
          <cell r="L82" t="str">
            <v>Yes (GB, FR, DE, IT, ES, AT, IE only)</v>
          </cell>
          <cell r="M82" t="str">
            <v>Yes (GB, FR, DE, IT, ES, AT, IE only)</v>
          </cell>
          <cell r="N82" t="str">
            <v>Yes (GB, FR, DE, IT, ES, AT, IE only)</v>
          </cell>
          <cell r="O82" t="str">
            <v>Yes (GB, FR, DE, IT, ES, AT, IE only)</v>
          </cell>
          <cell r="P82" t="str">
            <v>Yes (GB, FR, DE, IT, ES, AT, IE only)</v>
          </cell>
          <cell r="Q82" t="str">
            <v>Yes (GB, FR, DE, IT, ES, AT, IE only)</v>
          </cell>
          <cell r="R82" t="str">
            <v>Yes (GB, FR, DE, IT, ES, AT, IE only)</v>
          </cell>
          <cell r="S82" t="str">
            <v>Yes (GB, FR, DE, IT, ES, AT, IE only)</v>
          </cell>
          <cell r="T82" t="str">
            <v>Yes (GB, FR, DE, IT, ES, AT, IE only)</v>
          </cell>
          <cell r="U82" t="str">
            <v>Yes (GB, FR, DE, IT, ES, AT, IE only)</v>
          </cell>
          <cell r="V82" t="str">
            <v>Yes (GB, FR, DE, IT, ES, AT, IE only)</v>
          </cell>
          <cell r="W82" t="str">
            <v>Yes (GB, FR, DE, IT, ES, AT, IE only)</v>
          </cell>
          <cell r="X82" t="str">
            <v>Yes (GB, FR, DE, IT, ES, AT, IE only)</v>
          </cell>
          <cell r="Y82" t="str">
            <v>Yes (GB, FR, DE, IT, ES, AT, IE only)</v>
          </cell>
          <cell r="Z82" t="str">
            <v>Yes (GB, FR, DE, IT, ES, AT, IE only)</v>
          </cell>
          <cell r="AA82" t="str">
            <v>Yes (GB, FR, DE, IT, ES, AT, IE only)</v>
          </cell>
          <cell r="AB82" t="str">
            <v>Yes (GB, FR, DE, IT, ES, AT, IE only)</v>
          </cell>
          <cell r="AC82" t="str">
            <v>Yes (GB, FR, DE, IT, ES, AT, IE only)</v>
          </cell>
          <cell r="AD82" t="str">
            <v>Yes (GB, FR, DE, IT, ES, AT, IE only)</v>
          </cell>
          <cell r="AE82" t="str">
            <v>Yes (GB, FR, DE, IT, ES, AT, IE only)</v>
          </cell>
          <cell r="AF82" t="str">
            <v>Yes (GB, FR, DE, IT, ES, AT, IE only)</v>
          </cell>
          <cell r="AG82" t="str">
            <v>Yes (GB, FR, DE, IT, ES, AT, IE only)</v>
          </cell>
          <cell r="AH82" t="str">
            <v>Yes (GB, FR, DE, IT, ES, AT, IE only)</v>
          </cell>
          <cell r="AI82" t="str">
            <v>Yes (GB, FR, DE, IT, ES, AT, IE only)</v>
          </cell>
          <cell r="AJ82" t="str">
            <v>Yes (GB, FR, DE, IT, ES, AT, IE only)</v>
          </cell>
          <cell r="AK82" t="str">
            <v>Yes (GB, FR, DE, IT, ES, AT, IE only)</v>
          </cell>
          <cell r="AL82" t="str">
            <v>Yes (GB, FR, DE, IT, ES, AT, IE only)</v>
          </cell>
          <cell r="AM82" t="str">
            <v>Yes (GB, FR, DE, IT, ES, AT, IE only)</v>
          </cell>
          <cell r="AN82" t="str">
            <v>Yes (GB, FR, DE, IT, ES, AT, IE only)</v>
          </cell>
          <cell r="AO82" t="str">
            <v>Yes (GB, FR, DE, IT, ES, AT, IE only)</v>
          </cell>
          <cell r="AP82" t="str">
            <v>Yes (GB, FR, DE, IT, ES, AT, IE only)</v>
          </cell>
          <cell r="AQ82" t="str">
            <v>Yes (GB, FR, DE, IT, ES, AT, IE only)</v>
          </cell>
          <cell r="AR82" t="str">
            <v>Yes (GB, FR, DE, IT, ES, AT, IE only)</v>
          </cell>
          <cell r="AS82" t="str">
            <v>Yes (GB, FR, DE, IT, ES, AT, IE only)</v>
          </cell>
          <cell r="AT82" t="str">
            <v>Yes (GB, FR, DE, IT, ES, AT, IE only)</v>
          </cell>
          <cell r="AU82" t="str">
            <v>Yes (GB, FR, DE, IT, ES, AT, IE only)</v>
          </cell>
          <cell r="AV82" t="str">
            <v>Yes (GB, FR, DE, IT, ES, AT, IE only)</v>
          </cell>
          <cell r="AW82" t="str">
            <v>Yes (GB, FR, DE, IT, ES, AT, IE only)</v>
          </cell>
          <cell r="AX82" t="str">
            <v>Yes (GB, FR, DE, IT, ES, AT, IE only)</v>
          </cell>
          <cell r="AY82" t="str">
            <v>Yes (GB, FR, DE, IT, ES, AT, IE only)</v>
          </cell>
          <cell r="AZ82" t="str">
            <v>Yes (GB, FR, DE, IT, ES, AT, IE only)</v>
          </cell>
          <cell r="BA82" t="str">
            <v>Yes (GB, FR, DE, IT, ES, AT, IE only)</v>
          </cell>
          <cell r="BB82" t="str">
            <v>Yes (GB, FR, DE, IT, ES, AT, IE only)</v>
          </cell>
          <cell r="BC82" t="str">
            <v>Yes (GB, FR, DE, IT, ES, AT, IE only)</v>
          </cell>
          <cell r="BD82" t="str">
            <v>Yes (GB, FR, DE, IT, ES, AT, IE only)</v>
          </cell>
          <cell r="BE82" t="str">
            <v>Yes (GB, FR, DE, IT, ES, AT, IE only)</v>
          </cell>
          <cell r="BF82" t="str">
            <v>Yes (GB, FR, DE, IT, ES, AT, IE only)</v>
          </cell>
          <cell r="BG82" t="str">
            <v>Yes (GB, FR, DE, IT, ES, AT, IE only)</v>
          </cell>
          <cell r="BH82" t="str">
            <v>Yes (GB, FR, DE, IT, ES, AT, IE only)</v>
          </cell>
          <cell r="BI82" t="str">
            <v>Yes (GB, FR, DE, IT, ES, AT, IE only)</v>
          </cell>
          <cell r="BJ82" t="str">
            <v>Yes (GB, FR, DE, IT, ES, AT, IE only)</v>
          </cell>
          <cell r="BK82" t="str">
            <v>Yes (GB, FR, DE, IT, ES, AT, IE only)</v>
          </cell>
          <cell r="BL82" t="str">
            <v>Yes (GB, FR, DE, IT, ES, AT, IE only)</v>
          </cell>
          <cell r="BM82" t="str">
            <v>Yes (GB, FR, DE, IT, ES, AT, IE only)</v>
          </cell>
          <cell r="BN82" t="str">
            <v>Yes (GB, FR, DE, IT, ES, AT, IE only)</v>
          </cell>
          <cell r="BO82" t="str">
            <v>Yes (GB, FR, DE, IT, ES, AT, IE only)</v>
          </cell>
          <cell r="BP82" t="str">
            <v>Yes (GB, FR, DE, IT, ES, AT, IE only)</v>
          </cell>
          <cell r="BQ82" t="str">
            <v>Yes (GB, FR, DE, IT, ES, AT, IE only)</v>
          </cell>
          <cell r="BR82" t="str">
            <v>Yes (GB, FR, DE, IT, ES, AT, IE only)</v>
          </cell>
          <cell r="BS82" t="str">
            <v>Yes (GB, FR, DE, IT, ES, AT, IE only)</v>
          </cell>
          <cell r="BT82" t="str">
            <v>Yes (GB, FR, DE, IT, ES, AT, IE only)</v>
          </cell>
          <cell r="BU82" t="str">
            <v>Yes (GB, FR, DE, IT, ES, AT, IE only)</v>
          </cell>
          <cell r="BV82" t="str">
            <v>Yes (GB, FR, DE, IT, ES, AT, IE only)</v>
          </cell>
          <cell r="BW82" t="str">
            <v>Yes (GB, FR, DE, IT, ES, AT, IE only)</v>
          </cell>
          <cell r="BX82" t="str">
            <v>Yes (GB, FR, DE, IT, ES, AT, IE only)</v>
          </cell>
          <cell r="BY82" t="str">
            <v>Yes (GB, FR, DE, IT, ES, AT, IE only)</v>
          </cell>
          <cell r="BZ82" t="str">
            <v>Yes (GB, FR, DE, IT, ES, AT, IE only)</v>
          </cell>
          <cell r="CA82" t="str">
            <v>Yes (GB, FR, DE, IT, ES, AT, IE only)</v>
          </cell>
          <cell r="CB82" t="str">
            <v>Yes (GB, FR, DE, IT, ES, AT, IE only)</v>
          </cell>
          <cell r="CC82" t="str">
            <v>Yes (GB, FR, DE, IT, ES, AT, IE only)</v>
          </cell>
          <cell r="CD82" t="str">
            <v>Yes (GB, FR, DE, IT, ES, AT, IE only)</v>
          </cell>
          <cell r="CE82" t="str">
            <v>Yes (GB, FR, DE, IT, ES, AT, IE only)</v>
          </cell>
          <cell r="CF82" t="str">
            <v>Yes (GB, FR, DE, IT, ES, AT, IE only)</v>
          </cell>
          <cell r="CG82" t="str">
            <v>Yes (GB, FR, DE, IT, ES, AT, IE only)</v>
          </cell>
          <cell r="CH82" t="str">
            <v>Yes (GB, FR, DE, IT, ES, AT, IE only)</v>
          </cell>
          <cell r="CI82" t="str">
            <v>Yes (GB, FR, DE, IT, ES, AT, IE only)</v>
          </cell>
          <cell r="CJ82" t="str">
            <v>Yes (GB, FR, DE, IT, ES, AT, IE only)</v>
          </cell>
          <cell r="CK82" t="str">
            <v>Yes (GB, FR, DE, IT, ES, AT, IE only)</v>
          </cell>
        </row>
        <row r="83">
          <cell r="B83" t="str">
            <v>DTS00451</v>
          </cell>
          <cell r="C83" t="str">
            <v>5.10</v>
          </cell>
          <cell r="D83" t="str">
            <v xml:space="preserve">        TV Plus</v>
          </cell>
          <cell r="E83" t="str">
            <v>* 온라인 비디오를 Channel 경험으로 즐길 수 있는 Live+OTT 결합 서비스</v>
          </cell>
          <cell r="F83" t="str">
            <v>Y</v>
          </cell>
          <cell r="G83" t="str">
            <v>S/W</v>
          </cell>
          <cell r="H83" t="str">
            <v/>
          </cell>
          <cell r="I83" t="str">
            <v>TEXT</v>
          </cell>
          <cell r="J83" t="str">
            <v>Yes</v>
          </cell>
          <cell r="K83" t="str">
            <v>Yes</v>
          </cell>
          <cell r="L83" t="str">
            <v>Yes (GB, FR, DE, IT, ES, CH, AT)</v>
          </cell>
          <cell r="M83" t="str">
            <v>Yes (GB, FR, DE, IT, ES, CH, AT)</v>
          </cell>
          <cell r="N83" t="str">
            <v>Yes (GB, FR, DE, IT, ES, CH, AT)</v>
          </cell>
          <cell r="O83" t="str">
            <v>Yes (GB, FR, DE, IT, ES, CH, AT)</v>
          </cell>
          <cell r="P83" t="str">
            <v>Yes (GB, FR, DE, IT, ES, CH, AT)</v>
          </cell>
          <cell r="Q83" t="str">
            <v>Yes (GB, FR, DE, IT, ES, CH, AT)</v>
          </cell>
          <cell r="R83" t="str">
            <v>Yes (GB, FR, DE, IT, ES, CH, AT)</v>
          </cell>
          <cell r="S83" t="str">
            <v>Yes (GB, FR, DE, IT, ES, CH, AT)</v>
          </cell>
          <cell r="T83" t="str">
            <v>Yes (GB, FR, DE, IT, ES, CH, AT)</v>
          </cell>
          <cell r="U83" t="str">
            <v>Yes (GB, FR, DE, IT, ES, CH, AT)</v>
          </cell>
          <cell r="V83" t="str">
            <v>Yes (GB, FR, DE, IT, ES, CH, AT)</v>
          </cell>
          <cell r="W83" t="str">
            <v>Yes (GB, FR, DE, IT, ES, CH, AT)</v>
          </cell>
          <cell r="X83" t="str">
            <v>Yes (GB, FR, DE, IT, ES, CH, AT)</v>
          </cell>
          <cell r="Y83" t="str">
            <v>Yes (GB, FR, DE, IT, ES, CH, AT)</v>
          </cell>
          <cell r="Z83" t="str">
            <v>Yes (GB, FR, DE, IT, ES, CH, AT)</v>
          </cell>
          <cell r="AA83" t="str">
            <v>Yes (GB, FR, DE, IT, ES, CH, AT)</v>
          </cell>
          <cell r="AB83" t="str">
            <v>Yes (GB, FR, DE, IT, ES, CH, AT)</v>
          </cell>
          <cell r="AC83" t="str">
            <v>Yes (GB, FR, DE, IT, ES, CH, AT)</v>
          </cell>
          <cell r="AD83" t="str">
            <v>Yes (GB, FR, DE, IT, ES, CH, AT)</v>
          </cell>
          <cell r="AE83" t="str">
            <v>Yes (GB, FR, DE, IT, ES, CH, AT)</v>
          </cell>
          <cell r="AF83" t="str">
            <v>Yes (GB, FR, DE, IT, ES, CH, AT)</v>
          </cell>
          <cell r="AG83" t="str">
            <v>Yes (GB, FR, DE, IT, ES, CH, AT)</v>
          </cell>
          <cell r="AH83" t="str">
            <v>Yes (GB, FR, DE, IT, ES, CH, AT)</v>
          </cell>
          <cell r="AI83" t="str">
            <v>Yes (GB, FR, DE, IT, ES, CH, AT)</v>
          </cell>
          <cell r="AJ83" t="str">
            <v>Yes (GB, FR, DE, IT, ES, CH, AT)</v>
          </cell>
          <cell r="AK83" t="str">
            <v>Yes (GB, FR, DE, IT, ES, CH, AT)</v>
          </cell>
          <cell r="AL83" t="str">
            <v>Yes (GB, FR, DE, IT, ES, CH, AT)</v>
          </cell>
          <cell r="AM83" t="str">
            <v>Yes (GB, FR, DE, IT, ES, CH, AT)</v>
          </cell>
          <cell r="AN83" t="str">
            <v>Yes (GB, FR, DE, IT, ES, CH, AT)</v>
          </cell>
          <cell r="AO83" t="str">
            <v>Yes (GB, FR, DE, IT, ES, CH, AT)</v>
          </cell>
          <cell r="AP83" t="str">
            <v>Yes (GB, FR, DE, IT, ES, CH, AT)</v>
          </cell>
          <cell r="AQ83" t="str">
            <v>Yes(GB/FR/DE/IT/ES/AT/CH only)</v>
          </cell>
          <cell r="AR83" t="str">
            <v>Yes(GB/FR/DE/IT/ES/AT/CH only)</v>
          </cell>
          <cell r="AS83" t="str">
            <v>Yes(GB/FR/DE/IT/ES/AT/CH only)</v>
          </cell>
          <cell r="AT83" t="str">
            <v>Yes(GB/FR/DE/IT/ES/AT/CH only)</v>
          </cell>
          <cell r="AU83" t="str">
            <v>Yes(GB/FR/DE/IT/ES/AT/CH only)</v>
          </cell>
          <cell r="AV83" t="str">
            <v>Yes(GB/FR/DE/IT/ES/AT/CH only)</v>
          </cell>
          <cell r="AW83" t="str">
            <v>Yes(GB/FR/DE/IT/ES/AT/CH only)</v>
          </cell>
          <cell r="AX83" t="str">
            <v>Yes (GB, FR, DE, IT, ES, CH, AT)</v>
          </cell>
          <cell r="AY83" t="str">
            <v>Yes (GB, FR, DE, IT, ES, CH, AT)</v>
          </cell>
          <cell r="AZ83" t="str">
            <v>Yes (GB, FR, DE, IT, ES, CH, AT)</v>
          </cell>
          <cell r="BA83" t="str">
            <v>Yes (GB, FR, DE, IT, ES, CH, AT)</v>
          </cell>
          <cell r="BB83" t="str">
            <v>Yes (GB, FR, DE, IT, ES, CH, AT)</v>
          </cell>
          <cell r="BC83" t="str">
            <v>Yes (GB, FR, DE, IT, ES, CH, AT)</v>
          </cell>
          <cell r="BD83" t="str">
            <v>Yes (GB, FR, DE, IT, ES, CH, AT)</v>
          </cell>
          <cell r="BE83" t="str">
            <v>Yes (GB, FR, DE, IT, ES, CH, AT)</v>
          </cell>
          <cell r="BF83" t="str">
            <v>Yes (GB, FR, DE, IT, ES, CH, AT)</v>
          </cell>
          <cell r="BG83" t="str">
            <v>Yes (GB, FR, DE, IT, ES, CH, AT)</v>
          </cell>
          <cell r="BH83" t="str">
            <v>Yes (GB, FR, DE, IT, ES, CH, AT)</v>
          </cell>
          <cell r="BI83" t="str">
            <v>Yes (GB, FR, DE, IT, ES, CH, AT)</v>
          </cell>
          <cell r="BJ83" t="str">
            <v>Yes(GB/FR/DE/IT/ES/AT/CH only)</v>
          </cell>
          <cell r="BK83" t="str">
            <v>Yes(GB/FR/DE/IT/ES/AT/CH only)</v>
          </cell>
          <cell r="BL83" t="str">
            <v>Yes(GB/FR/DE/IT/ES/AT/CH only)</v>
          </cell>
          <cell r="BM83" t="str">
            <v>Yes(GB/FR/DE/IT/ES/AT/CH only)</v>
          </cell>
          <cell r="BN83" t="str">
            <v>Yes(GB/FR/DE/IT/ES/AT/CH only)</v>
          </cell>
          <cell r="BO83" t="str">
            <v>Yes (GB, FR, DE, IT, ES, CH, AT)</v>
          </cell>
          <cell r="BP83" t="str">
            <v>Yes (GB, FR, DE, IT, ES, CH, AT)</v>
          </cell>
          <cell r="BQ83" t="str">
            <v>Yes (GB, FR, DE, IT, ES, CH, AT)</v>
          </cell>
          <cell r="BR83" t="str">
            <v>Yes (GB, FR, DE, IT, ES, CH, AT)</v>
          </cell>
          <cell r="BS83" t="str">
            <v>Yes (GB, FR, DE, IT, ES, CH, AT)</v>
          </cell>
          <cell r="BT83" t="str">
            <v>Yes (GB, FR, DE, IT, ES, CH, AT)</v>
          </cell>
          <cell r="BU83" t="str">
            <v>Yes (GB, FR, DE, IT, ES, CH, AT)</v>
          </cell>
          <cell r="BV83" t="str">
            <v>Yes (GB, FR, DE, IT, ES, CH, AT)</v>
          </cell>
          <cell r="BW83" t="str">
            <v>Yes (GB, FR, DE, IT, ES, CH, AT)</v>
          </cell>
          <cell r="BX83" t="str">
            <v>Yes (GB, FR, DE, IT, ES, CH, AT)</v>
          </cell>
          <cell r="BY83" t="str">
            <v>Yes (GB, FR, DE, IT, ES, CH, AT)</v>
          </cell>
          <cell r="BZ83" t="str">
            <v>Yes (GB, FR, DE, IT, ES, CH, AT)</v>
          </cell>
          <cell r="CA83" t="str">
            <v>Yes (GB, FR, DE, IT, ES, CH, AT)</v>
          </cell>
          <cell r="CB83" t="str">
            <v>Yes (GB, FR, DE, IT, ES, CH, AT)</v>
          </cell>
          <cell r="CC83" t="str">
            <v>Yes (GB, FR, DE, IT, ES, CH, AT)</v>
          </cell>
          <cell r="CD83" t="str">
            <v>Yes (GB, FR, DE, IT, ES, CH, AT)</v>
          </cell>
          <cell r="CE83" t="str">
            <v>Yes (GB, FR, DE, IT, ES, CH, AT)</v>
          </cell>
          <cell r="CF83" t="str">
            <v>Yes (GB, FR, DE, IT, ES, CH, AT)</v>
          </cell>
          <cell r="CG83" t="str">
            <v>Yes (GB, FR, DE, IT, ES, CH, AT)</v>
          </cell>
          <cell r="CH83" t="str">
            <v>Yes (GB, FR, DE, IT, ES, CH, AT)</v>
          </cell>
          <cell r="CI83" t="str">
            <v>Yes (GB, FR, DE, IT, ES, CH, AT)</v>
          </cell>
          <cell r="CJ83" t="str">
            <v>Yes (GB, FR, DE, IT, ES, CH, AT)</v>
          </cell>
          <cell r="CK83" t="str">
            <v>Yes (GB, FR, DE, IT, ES, CH, AT)</v>
          </cell>
        </row>
        <row r="84">
          <cell r="B84" t="str">
            <v>DTS00065</v>
          </cell>
          <cell r="C84" t="str">
            <v>5.11</v>
          </cell>
          <cell r="D84" t="str">
            <v xml:space="preserve">        Web Browser</v>
          </cell>
          <cell r="E84" t="str">
            <v>* Web Browser 포함 유무에 따라 분류 (Y/N)_x000D_
※ PVI : Web Browser App</v>
          </cell>
          <cell r="F84" t="str">
            <v>Y</v>
          </cell>
          <cell r="G84" t="str">
            <v>S/W</v>
          </cell>
          <cell r="H84" t="str">
            <v/>
          </cell>
          <cell r="I84" t="str">
            <v>SELECT</v>
          </cell>
          <cell r="J84" t="str">
            <v>Yes</v>
          </cell>
          <cell r="K84" t="str">
            <v>Yes</v>
          </cell>
          <cell r="L84" t="str">
            <v>Yes</v>
          </cell>
          <cell r="M84" t="str">
            <v>Yes</v>
          </cell>
          <cell r="N84" t="str">
            <v>Yes</v>
          </cell>
          <cell r="O84" t="str">
            <v>Yes</v>
          </cell>
          <cell r="P84" t="str">
            <v>Yes</v>
          </cell>
          <cell r="Q84" t="str">
            <v>Yes</v>
          </cell>
          <cell r="R84" t="str">
            <v>Yes</v>
          </cell>
          <cell r="S84" t="str">
            <v>Yes</v>
          </cell>
          <cell r="T84" t="str">
            <v>Yes</v>
          </cell>
          <cell r="U84" t="str">
            <v>Yes</v>
          </cell>
          <cell r="V84" t="str">
            <v>Yes</v>
          </cell>
          <cell r="W84" t="str">
            <v>Yes</v>
          </cell>
          <cell r="X84" t="str">
            <v>Yes</v>
          </cell>
          <cell r="Y84" t="str">
            <v>Yes</v>
          </cell>
          <cell r="Z84" t="str">
            <v>Yes</v>
          </cell>
          <cell r="AA84" t="str">
            <v>Yes</v>
          </cell>
          <cell r="AB84" t="str">
            <v>Yes</v>
          </cell>
          <cell r="AC84" t="str">
            <v>Yes</v>
          </cell>
          <cell r="AD84" t="str">
            <v>Yes</v>
          </cell>
          <cell r="AE84" t="str">
            <v>Yes</v>
          </cell>
          <cell r="AF84" t="str">
            <v>Yes</v>
          </cell>
          <cell r="AG84" t="str">
            <v>Yes</v>
          </cell>
          <cell r="AH84" t="str">
            <v>Yes</v>
          </cell>
          <cell r="AI84" t="str">
            <v>Yes</v>
          </cell>
          <cell r="AJ84" t="str">
            <v>Yes</v>
          </cell>
          <cell r="AK84" t="str">
            <v>Yes</v>
          </cell>
          <cell r="AL84" t="str">
            <v>Yes</v>
          </cell>
          <cell r="AM84" t="str">
            <v>Yes</v>
          </cell>
          <cell r="AN84" t="str">
            <v>Yes</v>
          </cell>
          <cell r="AO84" t="str">
            <v>Yes</v>
          </cell>
          <cell r="AP84" t="str">
            <v>Yes</v>
          </cell>
          <cell r="AQ84" t="str">
            <v>Yes</v>
          </cell>
          <cell r="AR84" t="str">
            <v>Yes</v>
          </cell>
          <cell r="AS84" t="str">
            <v>Yes</v>
          </cell>
          <cell r="AT84" t="str">
            <v>Yes</v>
          </cell>
          <cell r="AU84" t="str">
            <v>Yes</v>
          </cell>
          <cell r="AV84" t="str">
            <v>Yes</v>
          </cell>
          <cell r="AW84" t="str">
            <v>Yes</v>
          </cell>
          <cell r="AX84" t="str">
            <v>Yes</v>
          </cell>
          <cell r="AY84" t="str">
            <v>Yes</v>
          </cell>
          <cell r="AZ84" t="str">
            <v>Yes</v>
          </cell>
          <cell r="BA84" t="str">
            <v>Yes</v>
          </cell>
          <cell r="BB84" t="str">
            <v>Yes</v>
          </cell>
          <cell r="BC84" t="str">
            <v>Yes</v>
          </cell>
          <cell r="BD84" t="str">
            <v>Yes</v>
          </cell>
          <cell r="BE84" t="str">
            <v>Yes</v>
          </cell>
          <cell r="BF84" t="str">
            <v>Yes</v>
          </cell>
          <cell r="BG84" t="str">
            <v>Yes</v>
          </cell>
          <cell r="BH84" t="str">
            <v>Yes</v>
          </cell>
          <cell r="BI84" t="str">
            <v>Yes</v>
          </cell>
          <cell r="BJ84" t="str">
            <v>Yes</v>
          </cell>
          <cell r="BK84" t="str">
            <v>Yes</v>
          </cell>
          <cell r="BL84" t="str">
            <v>Yes</v>
          </cell>
          <cell r="BM84" t="str">
            <v>Yes</v>
          </cell>
          <cell r="BN84" t="str">
            <v>Yes</v>
          </cell>
          <cell r="BO84" t="str">
            <v>Yes</v>
          </cell>
          <cell r="BP84" t="str">
            <v>Yes</v>
          </cell>
          <cell r="BQ84" t="str">
            <v>Yes</v>
          </cell>
          <cell r="BR84" t="str">
            <v>Yes</v>
          </cell>
          <cell r="BS84" t="str">
            <v>Yes</v>
          </cell>
          <cell r="BT84" t="str">
            <v>Yes</v>
          </cell>
          <cell r="BU84" t="str">
            <v>Yes</v>
          </cell>
          <cell r="BV84" t="str">
            <v>Yes</v>
          </cell>
          <cell r="BW84" t="str">
            <v>Yes</v>
          </cell>
          <cell r="BX84" t="str">
            <v>Yes</v>
          </cell>
          <cell r="BY84" t="str">
            <v>Yes</v>
          </cell>
          <cell r="BZ84" t="str">
            <v>Yes</v>
          </cell>
          <cell r="CA84" t="str">
            <v>Yes</v>
          </cell>
          <cell r="CB84" t="str">
            <v>Yes</v>
          </cell>
          <cell r="CC84" t="str">
            <v>Yes</v>
          </cell>
          <cell r="CD84" t="str">
            <v>Yes</v>
          </cell>
          <cell r="CE84" t="str">
            <v>Yes</v>
          </cell>
          <cell r="CF84" t="str">
            <v>Yes</v>
          </cell>
          <cell r="CG84" t="str">
            <v>Yes</v>
          </cell>
          <cell r="CH84" t="str">
            <v>Yes</v>
          </cell>
          <cell r="CI84" t="str">
            <v>Yes</v>
          </cell>
          <cell r="CJ84" t="str">
            <v>Yes</v>
          </cell>
          <cell r="CK84" t="str">
            <v>Yes</v>
          </cell>
        </row>
        <row r="85">
          <cell r="B85" t="str">
            <v>DTS00715</v>
          </cell>
          <cell r="C85" t="str">
            <v>5.12</v>
          </cell>
          <cell r="D85" t="str">
            <v xml:space="preserve">        SmartThings App Support</v>
          </cell>
          <cell r="E85" t="str">
            <v>* 모바일의 SmartThings(17년 Samsung Connect) 기능과 호환 여부 확인 ※ Full Smart모델: Wi-Fi + Tizen</v>
          </cell>
          <cell r="F85" t="str">
            <v>Y</v>
          </cell>
          <cell r="G85" t="str">
            <v>S/W</v>
          </cell>
          <cell r="H85" t="str">
            <v/>
          </cell>
          <cell r="I85" t="str">
            <v>SELECT</v>
          </cell>
          <cell r="J85" t="str">
            <v>Yes</v>
          </cell>
          <cell r="K85" t="str">
            <v>Yes</v>
          </cell>
          <cell r="L85" t="str">
            <v>Yes</v>
          </cell>
          <cell r="M85" t="str">
            <v>Yes</v>
          </cell>
          <cell r="N85" t="str">
            <v>Yes</v>
          </cell>
          <cell r="O85" t="str">
            <v>Yes</v>
          </cell>
          <cell r="P85" t="str">
            <v>Yes</v>
          </cell>
          <cell r="Q85" t="str">
            <v>Yes</v>
          </cell>
          <cell r="R85" t="str">
            <v>Yes</v>
          </cell>
          <cell r="S85" t="str">
            <v>Yes</v>
          </cell>
          <cell r="T85" t="str">
            <v>Yes</v>
          </cell>
          <cell r="U85" t="str">
            <v>Yes</v>
          </cell>
          <cell r="V85" t="str">
            <v>Yes</v>
          </cell>
          <cell r="W85" t="str">
            <v>Yes</v>
          </cell>
          <cell r="X85" t="str">
            <v>Yes</v>
          </cell>
          <cell r="Y85" t="str">
            <v>Yes</v>
          </cell>
          <cell r="Z85" t="str">
            <v>Yes</v>
          </cell>
          <cell r="AA85" t="str">
            <v>Yes</v>
          </cell>
          <cell r="AB85" t="str">
            <v>Yes</v>
          </cell>
          <cell r="AC85" t="str">
            <v>Yes</v>
          </cell>
          <cell r="AD85" t="str">
            <v>Yes</v>
          </cell>
          <cell r="AE85" t="str">
            <v>Yes</v>
          </cell>
          <cell r="AF85" t="str">
            <v>Yes</v>
          </cell>
          <cell r="AG85" t="str">
            <v>Yes</v>
          </cell>
          <cell r="AH85" t="str">
            <v>Yes</v>
          </cell>
          <cell r="AI85" t="str">
            <v>Yes</v>
          </cell>
          <cell r="AJ85" t="str">
            <v>Yes</v>
          </cell>
          <cell r="AK85" t="str">
            <v>Yes</v>
          </cell>
          <cell r="AL85" t="str">
            <v>Yes</v>
          </cell>
          <cell r="AM85" t="str">
            <v>Yes</v>
          </cell>
          <cell r="AN85" t="str">
            <v>Yes</v>
          </cell>
          <cell r="AO85" t="str">
            <v>Yes</v>
          </cell>
          <cell r="AP85" t="str">
            <v>Yes</v>
          </cell>
          <cell r="AQ85" t="str">
            <v>Yes</v>
          </cell>
          <cell r="AR85" t="str">
            <v>Yes</v>
          </cell>
          <cell r="AS85" t="str">
            <v>Yes</v>
          </cell>
          <cell r="AT85" t="str">
            <v>Yes</v>
          </cell>
          <cell r="AU85" t="str">
            <v>Yes</v>
          </cell>
          <cell r="AV85" t="str">
            <v>Yes</v>
          </cell>
          <cell r="AW85" t="str">
            <v>Yes</v>
          </cell>
          <cell r="AX85" t="str">
            <v>Yes</v>
          </cell>
          <cell r="AY85" t="str">
            <v>Yes</v>
          </cell>
          <cell r="AZ85" t="str">
            <v>Yes</v>
          </cell>
          <cell r="BA85" t="str">
            <v>Yes</v>
          </cell>
          <cell r="BB85" t="str">
            <v>Yes</v>
          </cell>
          <cell r="BC85" t="str">
            <v>Yes</v>
          </cell>
          <cell r="BD85" t="str">
            <v>Yes</v>
          </cell>
          <cell r="BE85" t="str">
            <v>Yes</v>
          </cell>
          <cell r="BF85" t="str">
            <v>Yes</v>
          </cell>
          <cell r="BG85" t="str">
            <v>Yes</v>
          </cell>
          <cell r="BH85" t="str">
            <v>Yes</v>
          </cell>
          <cell r="BI85" t="str">
            <v>Yes</v>
          </cell>
          <cell r="BJ85" t="str">
            <v>Yes</v>
          </cell>
          <cell r="BK85" t="str">
            <v>Yes</v>
          </cell>
          <cell r="BL85" t="str">
            <v>Yes</v>
          </cell>
          <cell r="BM85" t="str">
            <v>Yes</v>
          </cell>
          <cell r="BN85" t="str">
            <v>Yes</v>
          </cell>
          <cell r="BO85" t="str">
            <v>Yes</v>
          </cell>
          <cell r="BP85" t="str">
            <v>Yes</v>
          </cell>
          <cell r="BQ85" t="str">
            <v>Yes</v>
          </cell>
          <cell r="BR85" t="str">
            <v>Yes</v>
          </cell>
          <cell r="BS85" t="str">
            <v>Yes</v>
          </cell>
          <cell r="BT85" t="str">
            <v>Yes</v>
          </cell>
          <cell r="BU85" t="str">
            <v>Yes</v>
          </cell>
          <cell r="BV85" t="str">
            <v>Yes</v>
          </cell>
          <cell r="BW85" t="str">
            <v>Yes</v>
          </cell>
          <cell r="BX85" t="str">
            <v>Yes</v>
          </cell>
          <cell r="BY85" t="str">
            <v>Yes</v>
          </cell>
          <cell r="BZ85" t="str">
            <v>Yes</v>
          </cell>
          <cell r="CA85" t="str">
            <v>Yes</v>
          </cell>
          <cell r="CB85" t="str">
            <v>Yes</v>
          </cell>
          <cell r="CC85" t="str">
            <v>Yes</v>
          </cell>
          <cell r="CD85" t="str">
            <v>Yes</v>
          </cell>
          <cell r="CE85" t="str">
            <v>Yes</v>
          </cell>
          <cell r="CF85" t="str">
            <v>Yes</v>
          </cell>
          <cell r="CG85" t="str">
            <v>Yes</v>
          </cell>
          <cell r="CH85" t="str">
            <v>Yes</v>
          </cell>
          <cell r="CI85" t="str">
            <v>Yes</v>
          </cell>
          <cell r="CJ85" t="str">
            <v>Yes</v>
          </cell>
          <cell r="CK85" t="str">
            <v>Yes</v>
          </cell>
        </row>
        <row r="86">
          <cell r="B86" t="str">
            <v>DTS00708</v>
          </cell>
          <cell r="C86" t="str">
            <v>5.13</v>
          </cell>
          <cell r="D86" t="str">
            <v xml:space="preserve">        SmartThings</v>
          </cell>
          <cell r="E86" t="str">
            <v>* TV에서 SmartThings App.을 통해 등록한 댁 내 디바이스 상태 확인/제어 서비스 (前 IoT Dashboard)</v>
          </cell>
          <cell r="F86" t="str">
            <v>Y</v>
          </cell>
          <cell r="G86" t="str">
            <v>S/W</v>
          </cell>
          <cell r="H86" t="str">
            <v/>
          </cell>
          <cell r="I86" t="str">
            <v>SELECT</v>
          </cell>
          <cell r="J86" t="str">
            <v>N/A</v>
          </cell>
          <cell r="K86" t="str">
            <v>N/A</v>
          </cell>
          <cell r="L86" t="str">
            <v>Yes</v>
          </cell>
          <cell r="M86" t="str">
            <v>Yes</v>
          </cell>
          <cell r="N86" t="str">
            <v>Yes</v>
          </cell>
          <cell r="O86" t="str">
            <v>Yes</v>
          </cell>
          <cell r="P86" t="str">
            <v>Yes</v>
          </cell>
          <cell r="Q86" t="str">
            <v>Yes</v>
          </cell>
          <cell r="R86" t="str">
            <v>Yes</v>
          </cell>
          <cell r="S86" t="str">
            <v>Yes</v>
          </cell>
          <cell r="T86" t="str">
            <v>Yes</v>
          </cell>
          <cell r="U86" t="str">
            <v>N/A</v>
          </cell>
          <cell r="V86" t="str">
            <v>N/A</v>
          </cell>
          <cell r="W86" t="str">
            <v>N/A</v>
          </cell>
          <cell r="X86" t="str">
            <v>N/A</v>
          </cell>
          <cell r="Y86" t="str">
            <v>N/A</v>
          </cell>
          <cell r="Z86" t="str">
            <v>N/A</v>
          </cell>
          <cell r="AA86" t="str">
            <v>N/A</v>
          </cell>
          <cell r="AB86" t="str">
            <v>N/A</v>
          </cell>
          <cell r="AC86" t="str">
            <v>N/A</v>
          </cell>
          <cell r="AD86" t="str">
            <v>N/A</v>
          </cell>
          <cell r="AE86" t="str">
            <v>N/A</v>
          </cell>
          <cell r="AF86" t="str">
            <v>N/A</v>
          </cell>
          <cell r="AG86" t="str">
            <v>N/A</v>
          </cell>
          <cell r="AH86" t="str">
            <v>N/A</v>
          </cell>
          <cell r="AI86" t="str">
            <v>N/A</v>
          </cell>
          <cell r="AJ86" t="str">
            <v>N/A</v>
          </cell>
          <cell r="AK86" t="str">
            <v>N/A</v>
          </cell>
          <cell r="AL86" t="str">
            <v>Yes</v>
          </cell>
          <cell r="AM86" t="str">
            <v>Yes</v>
          </cell>
          <cell r="AN86" t="str">
            <v>Yes</v>
          </cell>
          <cell r="AO86" t="str">
            <v>Yes</v>
          </cell>
          <cell r="AP86" t="str">
            <v>Yes</v>
          </cell>
          <cell r="AQ86" t="str">
            <v>Yes</v>
          </cell>
          <cell r="AR86" t="str">
            <v>Yes</v>
          </cell>
          <cell r="AS86" t="str">
            <v>Yes</v>
          </cell>
          <cell r="AT86" t="str">
            <v>Yes</v>
          </cell>
          <cell r="AU86" t="str">
            <v>Yes</v>
          </cell>
          <cell r="AV86" t="str">
            <v>Yes</v>
          </cell>
          <cell r="AW86" t="str">
            <v>Yes</v>
          </cell>
          <cell r="AX86" t="str">
            <v>N/A</v>
          </cell>
          <cell r="AY86" t="str">
            <v>N/A</v>
          </cell>
          <cell r="AZ86" t="str">
            <v>N/A</v>
          </cell>
          <cell r="BA86" t="str">
            <v>N/A</v>
          </cell>
          <cell r="BB86" t="str">
            <v>N/A</v>
          </cell>
          <cell r="BC86" t="str">
            <v>N/A</v>
          </cell>
          <cell r="BD86" t="str">
            <v>N/A</v>
          </cell>
          <cell r="BE86" t="str">
            <v>N/A</v>
          </cell>
          <cell r="BF86" t="str">
            <v>N/A</v>
          </cell>
          <cell r="BG86" t="str">
            <v>N/A</v>
          </cell>
          <cell r="BH86" t="str">
            <v>N/A</v>
          </cell>
          <cell r="BI86" t="str">
            <v>N/A</v>
          </cell>
          <cell r="BJ86" t="str">
            <v>N/A</v>
          </cell>
          <cell r="BK86" t="str">
            <v>N/A</v>
          </cell>
          <cell r="BL86" t="str">
            <v>N/A</v>
          </cell>
          <cell r="BM86" t="str">
            <v>N/A</v>
          </cell>
          <cell r="BN86" t="str">
            <v>N/A</v>
          </cell>
          <cell r="BO86" t="str">
            <v>Yes</v>
          </cell>
          <cell r="BP86" t="str">
            <v>Yes</v>
          </cell>
          <cell r="BQ86" t="str">
            <v>Yes</v>
          </cell>
          <cell r="BR86" t="str">
            <v>Yes</v>
          </cell>
          <cell r="BS86" t="str">
            <v>Yes</v>
          </cell>
          <cell r="BT86" t="str">
            <v>Yes</v>
          </cell>
          <cell r="BU86" t="str">
            <v>Yes</v>
          </cell>
          <cell r="BV86" t="str">
            <v>N/A</v>
          </cell>
          <cell r="BW86" t="str">
            <v>N/A</v>
          </cell>
          <cell r="BX86" t="str">
            <v>N/A</v>
          </cell>
          <cell r="BY86" t="str">
            <v>N/A</v>
          </cell>
          <cell r="BZ86" t="str">
            <v>N/A</v>
          </cell>
          <cell r="CA86" t="str">
            <v>N/A</v>
          </cell>
          <cell r="CB86" t="str">
            <v>N/A</v>
          </cell>
          <cell r="CC86" t="str">
            <v>N/A</v>
          </cell>
          <cell r="CD86" t="str">
            <v>N/A</v>
          </cell>
          <cell r="CE86" t="str">
            <v>N/A</v>
          </cell>
          <cell r="CF86" t="str">
            <v>N/A</v>
          </cell>
          <cell r="CG86" t="str">
            <v>N/A</v>
          </cell>
          <cell r="CH86" t="str">
            <v>N/A</v>
          </cell>
          <cell r="CI86" t="str">
            <v>N/A</v>
          </cell>
          <cell r="CJ86" t="str">
            <v>N/A</v>
          </cell>
          <cell r="CK86" t="str">
            <v>N/A</v>
          </cell>
        </row>
        <row r="87">
          <cell r="B87" t="str">
            <v>DTS00776</v>
          </cell>
          <cell r="C87" t="str">
            <v>5.14</v>
          </cell>
          <cell r="D87" t="str">
            <v xml:space="preserve">        Samsung Health</v>
          </cell>
          <cell r="E87" t="str">
            <v>* TV에서 Fitness 관련 다양한 컨텐트와 무선사 Samsung Health 서비스 및 Fit 등 wearable과 연계하여 개인 Activity 기록에 대한 Dash board/Community 기능 제공</v>
          </cell>
          <cell r="F87" t="str">
            <v>Y</v>
          </cell>
          <cell r="G87" t="str">
            <v>S/W</v>
          </cell>
          <cell r="H87" t="str">
            <v/>
          </cell>
          <cell r="I87" t="str">
            <v>SELECT</v>
          </cell>
          <cell r="J87" t="str">
            <v>Yes</v>
          </cell>
          <cell r="K87" t="str">
            <v>Yes</v>
          </cell>
          <cell r="L87" t="str">
            <v>Yes (GB only)</v>
          </cell>
          <cell r="M87" t="str">
            <v>Yes (GB only)</v>
          </cell>
          <cell r="N87" t="str">
            <v>Yes (GB only)</v>
          </cell>
          <cell r="O87" t="str">
            <v>Yes (GB only)</v>
          </cell>
          <cell r="P87" t="str">
            <v>Yes (GB only)</v>
          </cell>
          <cell r="Q87" t="str">
            <v>Yes (GB only)</v>
          </cell>
          <cell r="R87" t="str">
            <v>Yes (GB only)</v>
          </cell>
          <cell r="S87" t="str">
            <v>Yes (GB only)</v>
          </cell>
          <cell r="T87" t="str">
            <v>Yes (GB only)</v>
          </cell>
          <cell r="U87" t="str">
            <v>Yes (GB only)</v>
          </cell>
          <cell r="V87" t="str">
            <v>Yes (GB only)</v>
          </cell>
          <cell r="W87" t="str">
            <v>Yes (GB only)</v>
          </cell>
          <cell r="X87" t="str">
            <v>Yes (GB only)</v>
          </cell>
          <cell r="Y87" t="str">
            <v>Yes (GB only)</v>
          </cell>
          <cell r="Z87" t="str">
            <v>Yes (GB only)</v>
          </cell>
          <cell r="AA87" t="str">
            <v>Yes (GB only)</v>
          </cell>
          <cell r="AB87" t="str">
            <v>Yes (GB only)</v>
          </cell>
          <cell r="AC87" t="str">
            <v>Yes (GB only)</v>
          </cell>
          <cell r="AD87" t="str">
            <v>Yes (GB only)</v>
          </cell>
          <cell r="AE87" t="str">
            <v>Yes (GB only)</v>
          </cell>
          <cell r="AF87" t="str">
            <v>Yes (GB only)</v>
          </cell>
          <cell r="AG87" t="str">
            <v>Yes (GB only)</v>
          </cell>
          <cell r="AH87" t="str">
            <v>Yes (GB only)</v>
          </cell>
          <cell r="AI87" t="str">
            <v>Yes (GB only)</v>
          </cell>
          <cell r="AJ87" t="str">
            <v>Yes (GB only)</v>
          </cell>
          <cell r="AK87" t="str">
            <v>Yes (GB only)</v>
          </cell>
          <cell r="AL87" t="str">
            <v>Yes (GB only)</v>
          </cell>
          <cell r="AM87" t="str">
            <v>Yes (GB only)</v>
          </cell>
          <cell r="AN87" t="str">
            <v>Yes (GB only)</v>
          </cell>
          <cell r="AO87" t="str">
            <v>Yes (GB only)</v>
          </cell>
          <cell r="AP87" t="str">
            <v>Yes (GB only)</v>
          </cell>
          <cell r="AQ87" t="str">
            <v>Yes (GB only)</v>
          </cell>
          <cell r="AR87" t="str">
            <v>Yes (GB only)</v>
          </cell>
          <cell r="AS87" t="str">
            <v>Yes (GB only)</v>
          </cell>
          <cell r="AT87" t="str">
            <v>Yes (GB only)</v>
          </cell>
          <cell r="AU87" t="str">
            <v>Yes (GB only)</v>
          </cell>
          <cell r="AV87" t="str">
            <v>Yes (GB only)</v>
          </cell>
          <cell r="AW87" t="str">
            <v>Yes (GB only)</v>
          </cell>
          <cell r="AX87" t="str">
            <v>Yes (GB only)</v>
          </cell>
          <cell r="AY87" t="str">
            <v>Yes (GB only)</v>
          </cell>
          <cell r="AZ87" t="str">
            <v>Yes (GB only)</v>
          </cell>
          <cell r="BA87" t="str">
            <v>Yes (GB only)</v>
          </cell>
          <cell r="BB87" t="str">
            <v>Yes (GB only)</v>
          </cell>
          <cell r="BC87" t="str">
            <v>Yes (GB only)</v>
          </cell>
          <cell r="BD87" t="str">
            <v>Yes (GB only)</v>
          </cell>
          <cell r="BE87" t="str">
            <v>Yes (GB only)</v>
          </cell>
          <cell r="BF87" t="str">
            <v>Yes (GB only)</v>
          </cell>
          <cell r="BG87" t="str">
            <v>Yes (GB only)</v>
          </cell>
          <cell r="BH87" t="str">
            <v>Yes (GB only)</v>
          </cell>
          <cell r="BI87" t="str">
            <v>Yes (GB only)</v>
          </cell>
          <cell r="BJ87" t="str">
            <v>Yes (GB only)</v>
          </cell>
          <cell r="BK87" t="str">
            <v>Yes (GB only)</v>
          </cell>
          <cell r="BL87" t="str">
            <v>Yes (GB only)</v>
          </cell>
          <cell r="BM87" t="str">
            <v>Yes (GB only)</v>
          </cell>
          <cell r="BN87" t="str">
            <v>Yes (GB only)</v>
          </cell>
          <cell r="BO87" t="str">
            <v>Yes (GB only)</v>
          </cell>
          <cell r="BP87" t="str">
            <v>Yes (GB only)</v>
          </cell>
          <cell r="BQ87" t="str">
            <v>Yes (GB only)</v>
          </cell>
          <cell r="BR87" t="str">
            <v>Yes (GB only)</v>
          </cell>
          <cell r="BS87" t="str">
            <v>Yes (GB only)</v>
          </cell>
          <cell r="BT87" t="str">
            <v>Yes (GB only)</v>
          </cell>
          <cell r="BU87" t="str">
            <v>Yes (GB only)</v>
          </cell>
          <cell r="BV87" t="str">
            <v>Yes (GB only)</v>
          </cell>
          <cell r="BW87" t="str">
            <v>Yes (GB only)</v>
          </cell>
          <cell r="BX87" t="str">
            <v>Yes (GB only)</v>
          </cell>
          <cell r="BY87" t="str">
            <v>Yes (GB only)</v>
          </cell>
          <cell r="BZ87" t="str">
            <v>Yes (GB only)</v>
          </cell>
          <cell r="CA87" t="str">
            <v>Yes (GB only)</v>
          </cell>
          <cell r="CB87" t="str">
            <v>Yes (GB only)</v>
          </cell>
          <cell r="CC87" t="str">
            <v>Yes (GB only)</v>
          </cell>
          <cell r="CD87" t="str">
            <v>Yes (GB only)</v>
          </cell>
          <cell r="CE87" t="str">
            <v>Yes (GB only)</v>
          </cell>
          <cell r="CF87" t="str">
            <v>Yes (GB only)</v>
          </cell>
          <cell r="CG87" t="str">
            <v>Yes (GB only)</v>
          </cell>
          <cell r="CH87" t="str">
            <v>Yes (GB only)</v>
          </cell>
          <cell r="CI87" t="str">
            <v>Yes (GB only)</v>
          </cell>
          <cell r="CJ87" t="str">
            <v>Yes (GB only)</v>
          </cell>
          <cell r="CK87" t="str">
            <v>Yes (GB only)</v>
          </cell>
        </row>
        <row r="88">
          <cell r="B88" t="str">
            <v>DTS00709</v>
          </cell>
          <cell r="C88" t="str">
            <v>5.15</v>
          </cell>
          <cell r="D88" t="str">
            <v xml:space="preserve">        Universal Guide</v>
          </cell>
          <cell r="E88" t="str">
            <v>* STB(Live), OTT App.(e.g. Amazon Video 등) 컨텐츠를 통합하여 하나의 브라우저에서 보여주고 사용자 시청 이력 기반으로 컨텐츠 추천도 제공</v>
          </cell>
          <cell r="F88" t="str">
            <v>Y</v>
          </cell>
          <cell r="G88" t="str">
            <v>S/W</v>
          </cell>
          <cell r="H88" t="str">
            <v/>
          </cell>
          <cell r="I88" t="str">
            <v>TEXT</v>
          </cell>
          <cell r="J88" t="str">
            <v>Yes</v>
          </cell>
          <cell r="K88" t="str">
            <v>Yes</v>
          </cell>
          <cell r="L88" t="str">
            <v>Yes (GB, FR, DE, IT, ES)</v>
          </cell>
          <cell r="M88" t="str">
            <v>Yes (GB, FR, DE, IT, ES)</v>
          </cell>
          <cell r="N88" t="str">
            <v>Yes (GB, FR, DE, IT, ES)</v>
          </cell>
          <cell r="O88" t="str">
            <v>Yes (GB, FR, DE, IT, ES)</v>
          </cell>
          <cell r="P88" t="str">
            <v>Yes (GB, FR, DE, IT, ES)</v>
          </cell>
          <cell r="Q88" t="str">
            <v>Yes (GB, FR, DE, IT, ES)</v>
          </cell>
          <cell r="R88" t="str">
            <v>Yes (GB, FR, DE, IT, ES)</v>
          </cell>
          <cell r="S88" t="str">
            <v>Yes (GB, FR, DE, IT, ES)</v>
          </cell>
          <cell r="T88" t="str">
            <v>Yes (GB, FR, DE, IT, ES)</v>
          </cell>
          <cell r="U88" t="str">
            <v>Yes (GB, FR, DE, IT, ES)</v>
          </cell>
          <cell r="V88" t="str">
            <v>Yes (GB, FR, DE, IT, ES)</v>
          </cell>
          <cell r="W88" t="str">
            <v>Yes (GB, FR, DE, IT, ES)</v>
          </cell>
          <cell r="X88" t="str">
            <v>Yes (GB, FR, DE, IT, ES)</v>
          </cell>
          <cell r="Y88" t="str">
            <v>Yes (GB, FR, DE, IT, ES)</v>
          </cell>
          <cell r="Z88" t="str">
            <v>Yes (GB, FR, DE, IT, ES)</v>
          </cell>
          <cell r="AA88" t="str">
            <v>Yes (GB, FR, DE, IT, ES)</v>
          </cell>
          <cell r="AB88" t="str">
            <v>Yes (GB, FR, DE, IT, ES)</v>
          </cell>
          <cell r="AC88" t="str">
            <v>Yes (GB, FR, DE, IT, ES)</v>
          </cell>
          <cell r="AD88" t="str">
            <v>Yes (GB, FR, DE, IT, ES)</v>
          </cell>
          <cell r="AE88" t="str">
            <v>Yes (GB, FR, DE, IT, ES)</v>
          </cell>
          <cell r="AF88" t="str">
            <v>Yes (GB, FR, DE, IT, ES)</v>
          </cell>
          <cell r="AG88" t="str">
            <v>Yes (GB, FR, DE, IT, ES)</v>
          </cell>
          <cell r="AH88" t="str">
            <v>Yes (GB, FR, DE, IT, ES)</v>
          </cell>
          <cell r="AI88" t="str">
            <v>Yes (GB, FR, DE, IT, ES)</v>
          </cell>
          <cell r="AJ88" t="str">
            <v>Yes (GB, FR, DE, IT, ES)</v>
          </cell>
          <cell r="AK88" t="str">
            <v>Yes (GB, FR, DE, IT, ES)</v>
          </cell>
          <cell r="AL88" t="str">
            <v>Yes (GB, FR, DE, IT, ES)</v>
          </cell>
          <cell r="AM88" t="str">
            <v>Yes (GB, FR, DE, IT, ES)</v>
          </cell>
          <cell r="AN88" t="str">
            <v>Yes (GB, FR, DE, IT, ES)</v>
          </cell>
          <cell r="AO88" t="str">
            <v>Yes (GB, FR, DE, IT, ES)</v>
          </cell>
          <cell r="AP88" t="str">
            <v>Yes (GB, FR, DE, IT, ES)</v>
          </cell>
          <cell r="AQ88" t="str">
            <v>Yes (GB, FR, DE, IT, ES)</v>
          </cell>
          <cell r="AR88" t="str">
            <v>Yes (GB, FR, DE, IT, ES)</v>
          </cell>
          <cell r="AS88" t="str">
            <v>Yes (GB, FR, DE, IT, ES)</v>
          </cell>
          <cell r="AT88" t="str">
            <v>Yes (GB, FR, DE, IT, ES)</v>
          </cell>
          <cell r="AU88" t="str">
            <v>Yes (GB, FR, DE, IT, ES)</v>
          </cell>
          <cell r="AV88" t="str">
            <v>Yes (GB, FR, DE, IT, ES)</v>
          </cell>
          <cell r="AW88" t="str">
            <v>Yes (GB, FR, DE, IT, ES)</v>
          </cell>
          <cell r="AX88" t="str">
            <v>Yes (GB, FR, DE, IT, ES)</v>
          </cell>
          <cell r="AY88" t="str">
            <v>Yes (GB, FR, DE, IT, ES)</v>
          </cell>
          <cell r="AZ88" t="str">
            <v>Yes (GB, FR, DE, IT, ES)</v>
          </cell>
          <cell r="BA88" t="str">
            <v>Yes (GB, FR, DE, IT, ES)</v>
          </cell>
          <cell r="BB88" t="str">
            <v>Yes (GB, FR, DE, IT, ES)</v>
          </cell>
          <cell r="BC88" t="str">
            <v>Yes (GB, FR, DE, IT, ES)</v>
          </cell>
          <cell r="BD88" t="str">
            <v>Yes (GB, FR, DE, IT, ES)</v>
          </cell>
          <cell r="BE88" t="str">
            <v>Yes (GB, FR, DE, IT, ES)</v>
          </cell>
          <cell r="BF88" t="str">
            <v>Yes (GB, FR, DE, IT, ES)</v>
          </cell>
          <cell r="BG88" t="str">
            <v>Yes (GB, FR, DE, IT, ES)</v>
          </cell>
          <cell r="BH88" t="str">
            <v>Yes (GB, FR, DE, IT, ES)</v>
          </cell>
          <cell r="BI88" t="str">
            <v>Yes (GB, FR, DE, IT, ES)</v>
          </cell>
          <cell r="BJ88" t="str">
            <v>Yes (GB, FR, DE, IT, ES)</v>
          </cell>
          <cell r="BK88" t="str">
            <v>Yes (GB, FR, DE, IT, ES)</v>
          </cell>
          <cell r="BL88" t="str">
            <v>Yes (GB, FR, DE, IT, ES)</v>
          </cell>
          <cell r="BM88" t="str">
            <v>Yes (GB, FR, DE, IT, ES)</v>
          </cell>
          <cell r="BN88" t="str">
            <v>Yes (GB, FR, DE, IT, ES)</v>
          </cell>
          <cell r="BO88" t="str">
            <v>Yes (GB, FR, DE, IT, ES)</v>
          </cell>
          <cell r="BP88" t="str">
            <v>Yes (GB, FR, DE, IT, ES)</v>
          </cell>
          <cell r="BQ88" t="str">
            <v>Yes (GB, FR, DE, IT, ES)</v>
          </cell>
          <cell r="BR88" t="str">
            <v>Yes (GB, FR, DE, IT, ES)</v>
          </cell>
          <cell r="BS88" t="str">
            <v>Yes (GB, FR, DE, IT, ES)</v>
          </cell>
          <cell r="BT88" t="str">
            <v>Yes (GB, FR, DE, IT, ES)</v>
          </cell>
          <cell r="BU88" t="str">
            <v>Yes (GB, FR, DE, IT, ES)</v>
          </cell>
          <cell r="BV88" t="str">
            <v>Yes (GB, FR, DE, IT, ES)</v>
          </cell>
          <cell r="BW88" t="str">
            <v>Yes (GB, FR, DE, IT, ES)</v>
          </cell>
          <cell r="BX88" t="str">
            <v>Yes (GB, FR, DE, IT, ES)</v>
          </cell>
          <cell r="BY88" t="str">
            <v>Yes (GB, FR, DE, IT, ES)</v>
          </cell>
          <cell r="BZ88" t="str">
            <v>Yes (GB, FR, DE, IT, ES)</v>
          </cell>
          <cell r="CA88" t="str">
            <v>Yes (GB, FR, DE, IT, ES)</v>
          </cell>
          <cell r="CB88" t="str">
            <v>Yes (GB, FR, DE, IT, ES)</v>
          </cell>
          <cell r="CC88" t="str">
            <v>Yes (GB, FR, DE, IT, ES)</v>
          </cell>
          <cell r="CD88" t="str">
            <v>Yes (GB, FR, DE, IT, ES)</v>
          </cell>
          <cell r="CE88" t="str">
            <v>Yes (GB, FR, DE, IT, ES)</v>
          </cell>
          <cell r="CF88" t="str">
            <v>Yes (GB, FR, DE, IT, ES)</v>
          </cell>
          <cell r="CG88" t="str">
            <v>Yes (GB, FR, DE, IT, ES)</v>
          </cell>
          <cell r="CH88" t="str">
            <v>Yes (GB, FR, DE, IT, ES)</v>
          </cell>
          <cell r="CI88" t="str">
            <v>Yes (GB, FR, DE, IT, ES)</v>
          </cell>
          <cell r="CJ88" t="str">
            <v>Yes (GB, FR, DE, IT, ES)</v>
          </cell>
          <cell r="CK88" t="str">
            <v>Yes (GB, FR, DE, IT, ES)</v>
          </cell>
        </row>
        <row r="89">
          <cell r="B89" t="str">
            <v>DTS00716</v>
          </cell>
          <cell r="C89" t="str">
            <v>5.16</v>
          </cell>
          <cell r="D89" t="str">
            <v xml:space="preserve">        Gallery</v>
          </cell>
          <cell r="E89" t="str">
            <v>* 모바일 Gallery 기능의 TV 버전 App. 서비스 (삼성 클라우드 연동)</v>
          </cell>
          <cell r="F89" t="str">
            <v>Y</v>
          </cell>
          <cell r="G89" t="str">
            <v>S/W</v>
          </cell>
          <cell r="H89" t="str">
            <v/>
          </cell>
          <cell r="I89" t="str">
            <v>SELECT</v>
          </cell>
          <cell r="J89" t="str">
            <v>Yes</v>
          </cell>
          <cell r="K89" t="str">
            <v>Yes</v>
          </cell>
          <cell r="L89" t="str">
            <v>Yes</v>
          </cell>
          <cell r="M89" t="str">
            <v>Yes</v>
          </cell>
          <cell r="N89" t="str">
            <v>Yes</v>
          </cell>
          <cell r="O89" t="str">
            <v>Yes</v>
          </cell>
          <cell r="P89" t="str">
            <v>Yes</v>
          </cell>
          <cell r="Q89" t="str">
            <v>Yes</v>
          </cell>
          <cell r="R89" t="str">
            <v>Yes</v>
          </cell>
          <cell r="S89" t="str">
            <v>Yes</v>
          </cell>
          <cell r="T89" t="str">
            <v>Yes</v>
          </cell>
          <cell r="U89" t="str">
            <v>Yes</v>
          </cell>
          <cell r="V89" t="str">
            <v>Yes</v>
          </cell>
          <cell r="W89" t="str">
            <v>Yes</v>
          </cell>
          <cell r="X89" t="str">
            <v>Yes</v>
          </cell>
          <cell r="Y89" t="str">
            <v>Yes</v>
          </cell>
          <cell r="Z89" t="str">
            <v>Yes</v>
          </cell>
          <cell r="AA89" t="str">
            <v>Yes</v>
          </cell>
          <cell r="AB89" t="str">
            <v>Yes</v>
          </cell>
          <cell r="AC89" t="str">
            <v>Yes</v>
          </cell>
          <cell r="AD89" t="str">
            <v>Yes</v>
          </cell>
          <cell r="AE89" t="str">
            <v>Yes</v>
          </cell>
          <cell r="AF89" t="str">
            <v>Yes</v>
          </cell>
          <cell r="AG89" t="str">
            <v>Yes</v>
          </cell>
          <cell r="AH89" t="str">
            <v>Yes</v>
          </cell>
          <cell r="AI89" t="str">
            <v>Yes</v>
          </cell>
          <cell r="AJ89" t="str">
            <v>Yes</v>
          </cell>
          <cell r="AK89" t="str">
            <v>Yes</v>
          </cell>
          <cell r="AL89" t="str">
            <v>Yes</v>
          </cell>
          <cell r="AM89" t="str">
            <v>Yes</v>
          </cell>
          <cell r="AN89" t="str">
            <v>Yes</v>
          </cell>
          <cell r="AO89" t="str">
            <v>Yes</v>
          </cell>
          <cell r="AP89" t="str">
            <v>Yes</v>
          </cell>
          <cell r="AQ89" t="str">
            <v>Yes</v>
          </cell>
          <cell r="AR89" t="str">
            <v>Yes</v>
          </cell>
          <cell r="AS89" t="str">
            <v>Yes</v>
          </cell>
          <cell r="AT89" t="str">
            <v>Yes</v>
          </cell>
          <cell r="AU89" t="str">
            <v>Yes</v>
          </cell>
          <cell r="AV89" t="str">
            <v>Yes</v>
          </cell>
          <cell r="AW89" t="str">
            <v>Yes</v>
          </cell>
          <cell r="AX89" t="str">
            <v>Yes</v>
          </cell>
          <cell r="AY89" t="str">
            <v>Yes</v>
          </cell>
          <cell r="AZ89" t="str">
            <v>Yes</v>
          </cell>
          <cell r="BA89" t="str">
            <v>Yes</v>
          </cell>
          <cell r="BB89" t="str">
            <v>Yes</v>
          </cell>
          <cell r="BC89" t="str">
            <v>Yes</v>
          </cell>
          <cell r="BD89" t="str">
            <v>Yes</v>
          </cell>
          <cell r="BE89" t="str">
            <v>Yes</v>
          </cell>
          <cell r="BF89" t="str">
            <v>Yes</v>
          </cell>
          <cell r="BG89" t="str">
            <v>Yes</v>
          </cell>
          <cell r="BH89" t="str">
            <v>Yes</v>
          </cell>
          <cell r="BI89" t="str">
            <v>Yes</v>
          </cell>
          <cell r="BJ89" t="str">
            <v>Yes</v>
          </cell>
          <cell r="BK89" t="str">
            <v>Yes</v>
          </cell>
          <cell r="BL89" t="str">
            <v>Yes</v>
          </cell>
          <cell r="BM89" t="str">
            <v>Yes</v>
          </cell>
          <cell r="BN89" t="str">
            <v>Yes</v>
          </cell>
          <cell r="BO89" t="str">
            <v>Yes</v>
          </cell>
          <cell r="BP89" t="str">
            <v>Yes</v>
          </cell>
          <cell r="BQ89" t="str">
            <v>Yes</v>
          </cell>
          <cell r="BR89" t="str">
            <v>Yes</v>
          </cell>
          <cell r="BS89" t="str">
            <v>Yes</v>
          </cell>
          <cell r="BT89" t="str">
            <v>Yes</v>
          </cell>
          <cell r="BU89" t="str">
            <v>Yes</v>
          </cell>
          <cell r="BV89" t="str">
            <v>Yes</v>
          </cell>
          <cell r="BW89" t="str">
            <v>Yes</v>
          </cell>
          <cell r="BX89" t="str">
            <v>Yes</v>
          </cell>
          <cell r="BY89" t="str">
            <v>Yes</v>
          </cell>
          <cell r="BZ89" t="str">
            <v>Yes</v>
          </cell>
          <cell r="CA89" t="str">
            <v>Yes</v>
          </cell>
          <cell r="CB89" t="str">
            <v>Yes</v>
          </cell>
          <cell r="CC89" t="str">
            <v>Yes</v>
          </cell>
          <cell r="CD89" t="str">
            <v>Yes</v>
          </cell>
          <cell r="CE89" t="str">
            <v>Yes</v>
          </cell>
          <cell r="CF89" t="str">
            <v>Yes</v>
          </cell>
          <cell r="CG89" t="str">
            <v>Yes</v>
          </cell>
          <cell r="CH89" t="str">
            <v>Yes</v>
          </cell>
          <cell r="CI89" t="str">
            <v>Yes</v>
          </cell>
          <cell r="CJ89" t="str">
            <v>Yes</v>
          </cell>
          <cell r="CK89" t="str">
            <v>Yes</v>
          </cell>
        </row>
        <row r="90">
          <cell r="B90" t="str">
            <v>DTS00066</v>
          </cell>
          <cell r="C90" t="str">
            <v>6</v>
          </cell>
          <cell r="D90" t="str">
            <v>VESA Standard</v>
          </cell>
          <cell r="E90" t="str">
            <v/>
          </cell>
          <cell r="F90" t="str">
            <v>N</v>
          </cell>
          <cell r="G90" t="str">
            <v>기구</v>
          </cell>
          <cell r="H90" t="str">
            <v/>
          </cell>
          <cell r="I90" t="str">
            <v>NONE</v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 t="str">
            <v/>
          </cell>
          <cell r="X90" t="str">
            <v/>
          </cell>
          <cell r="Y90" t="str">
            <v/>
          </cell>
          <cell r="Z90" t="str">
            <v/>
          </cell>
          <cell r="AA90" t="str">
            <v/>
          </cell>
          <cell r="AB90" t="str">
            <v/>
          </cell>
          <cell r="AC90" t="str">
            <v/>
          </cell>
          <cell r="AD90" t="str">
            <v/>
          </cell>
          <cell r="AE90" t="str">
            <v/>
          </cell>
          <cell r="AF90" t="str">
            <v/>
          </cell>
          <cell r="AG90" t="str">
            <v/>
          </cell>
          <cell r="AH90" t="str">
            <v/>
          </cell>
          <cell r="AI90" t="str">
            <v/>
          </cell>
          <cell r="AJ90" t="str">
            <v/>
          </cell>
          <cell r="AK90" t="str">
            <v/>
          </cell>
          <cell r="AL90" t="str">
            <v/>
          </cell>
          <cell r="AM90" t="str">
            <v/>
          </cell>
          <cell r="AN90" t="str">
            <v/>
          </cell>
          <cell r="AO90" t="str">
            <v/>
          </cell>
          <cell r="AP90" t="str">
            <v/>
          </cell>
          <cell r="AQ90" t="str">
            <v/>
          </cell>
          <cell r="AR90" t="str">
            <v/>
          </cell>
          <cell r="AS90" t="str">
            <v/>
          </cell>
          <cell r="AT90" t="str">
            <v/>
          </cell>
          <cell r="AU90" t="str">
            <v/>
          </cell>
          <cell r="AV90" t="str">
            <v/>
          </cell>
          <cell r="AW90" t="str">
            <v/>
          </cell>
          <cell r="AX90" t="str">
            <v/>
          </cell>
          <cell r="AY90" t="str">
            <v/>
          </cell>
          <cell r="AZ90" t="str">
            <v/>
          </cell>
          <cell r="BA90" t="str">
            <v/>
          </cell>
          <cell r="BB90" t="str">
            <v/>
          </cell>
          <cell r="BC90" t="str">
            <v/>
          </cell>
          <cell r="BD90" t="str">
            <v/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/>
          </cell>
          <cell r="BJ90" t="str">
            <v/>
          </cell>
          <cell r="BK90" t="str">
            <v/>
          </cell>
          <cell r="BL90" t="str">
            <v/>
          </cell>
          <cell r="BM90" t="str">
            <v/>
          </cell>
          <cell r="BN90" t="str">
            <v/>
          </cell>
          <cell r="BO90" t="str">
            <v/>
          </cell>
          <cell r="BP90" t="str">
            <v/>
          </cell>
          <cell r="BQ90" t="str">
            <v/>
          </cell>
          <cell r="BR90" t="str">
            <v/>
          </cell>
          <cell r="BS90" t="str">
            <v/>
          </cell>
          <cell r="BT90" t="str">
            <v/>
          </cell>
          <cell r="BU90" t="str">
            <v/>
          </cell>
          <cell r="BV90" t="str">
            <v/>
          </cell>
          <cell r="BW90" t="str">
            <v/>
          </cell>
          <cell r="BX90" t="str">
            <v/>
          </cell>
          <cell r="BY90" t="str">
            <v/>
          </cell>
          <cell r="BZ90" t="str">
            <v/>
          </cell>
          <cell r="CA90" t="str">
            <v/>
          </cell>
          <cell r="CB90" t="str">
            <v/>
          </cell>
          <cell r="CC90" t="str">
            <v/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 t="str">
            <v/>
          </cell>
          <cell r="CI90" t="str">
            <v/>
          </cell>
          <cell r="CJ90" t="str">
            <v/>
          </cell>
          <cell r="CK90" t="str">
            <v/>
          </cell>
        </row>
        <row r="91">
          <cell r="B91" t="str">
            <v>DTS00067</v>
          </cell>
          <cell r="C91" t="str">
            <v>6.1</v>
          </cell>
          <cell r="D91" t="str">
            <v xml:space="preserve">        Screw Size</v>
          </cell>
          <cell r="E91" t="str">
            <v>* Wall Mount시 사용 스크류 사양</v>
          </cell>
          <cell r="F91" t="str">
            <v>N</v>
          </cell>
          <cell r="G91" t="str">
            <v>기구</v>
          </cell>
          <cell r="H91" t="str">
            <v/>
          </cell>
          <cell r="I91" t="str">
            <v>SELECT</v>
          </cell>
          <cell r="J91" t="str">
            <v>M8</v>
          </cell>
          <cell r="K91" t="str">
            <v>M8</v>
          </cell>
          <cell r="L91" t="str">
            <v>M8</v>
          </cell>
          <cell r="M91" t="str">
            <v>M8</v>
          </cell>
          <cell r="N91" t="str">
            <v>M8</v>
          </cell>
          <cell r="O91" t="str">
            <v>M8</v>
          </cell>
          <cell r="P91" t="str">
            <v>M8</v>
          </cell>
          <cell r="Q91" t="str">
            <v>M8</v>
          </cell>
          <cell r="R91" t="str">
            <v>M8</v>
          </cell>
          <cell r="S91" t="str">
            <v>M8</v>
          </cell>
          <cell r="T91" t="str">
            <v>M8</v>
          </cell>
          <cell r="U91" t="str">
            <v>M8</v>
          </cell>
          <cell r="V91" t="str">
            <v>M8</v>
          </cell>
          <cell r="W91" t="str">
            <v>M8</v>
          </cell>
          <cell r="X91" t="str">
            <v>M8</v>
          </cell>
          <cell r="Y91" t="str">
            <v>M8</v>
          </cell>
          <cell r="Z91" t="str">
            <v>M8</v>
          </cell>
          <cell r="AA91" t="str">
            <v>M8</v>
          </cell>
          <cell r="AB91" t="str">
            <v>M8</v>
          </cell>
          <cell r="AC91" t="str">
            <v>M8</v>
          </cell>
          <cell r="AD91" t="str">
            <v>M8</v>
          </cell>
          <cell r="AE91" t="str">
            <v>M8</v>
          </cell>
          <cell r="AF91" t="str">
            <v>M8</v>
          </cell>
          <cell r="AG91" t="str">
            <v>M8</v>
          </cell>
          <cell r="AH91" t="str">
            <v>M8</v>
          </cell>
          <cell r="AI91" t="str">
            <v>M8</v>
          </cell>
          <cell r="AJ91" t="str">
            <v>M8</v>
          </cell>
          <cell r="AK91" t="str">
            <v>M8</v>
          </cell>
          <cell r="AL91" t="str">
            <v>M8</v>
          </cell>
          <cell r="AM91" t="str">
            <v>M8</v>
          </cell>
          <cell r="AN91" t="str">
            <v>M8</v>
          </cell>
          <cell r="AO91" t="str">
            <v>M8</v>
          </cell>
          <cell r="AP91" t="str">
            <v>M8</v>
          </cell>
          <cell r="AQ91" t="str">
            <v>M8</v>
          </cell>
          <cell r="AR91" t="str">
            <v>M8</v>
          </cell>
          <cell r="AS91" t="str">
            <v>M8</v>
          </cell>
          <cell r="AT91" t="str">
            <v>M8</v>
          </cell>
          <cell r="AU91" t="str">
            <v>M8</v>
          </cell>
          <cell r="AV91" t="str">
            <v>M8</v>
          </cell>
          <cell r="AW91" t="str">
            <v>M8</v>
          </cell>
          <cell r="AX91" t="str">
            <v>M8</v>
          </cell>
          <cell r="AY91" t="str">
            <v>M8</v>
          </cell>
          <cell r="AZ91" t="str">
            <v>M8</v>
          </cell>
          <cell r="BA91" t="str">
            <v>M8</v>
          </cell>
          <cell r="BB91" t="str">
            <v>M8</v>
          </cell>
          <cell r="BC91" t="str">
            <v>M8</v>
          </cell>
          <cell r="BD91" t="str">
            <v>M8</v>
          </cell>
          <cell r="BE91" t="str">
            <v>M8</v>
          </cell>
          <cell r="BF91" t="str">
            <v>M8</v>
          </cell>
          <cell r="BG91" t="str">
            <v>M8</v>
          </cell>
          <cell r="BH91" t="str">
            <v>M8</v>
          </cell>
          <cell r="BI91" t="str">
            <v>M4</v>
          </cell>
          <cell r="BJ91" t="str">
            <v>M8</v>
          </cell>
          <cell r="BK91" t="str">
            <v>M8</v>
          </cell>
          <cell r="BL91" t="str">
            <v>M8</v>
          </cell>
          <cell r="BM91" t="str">
            <v>M8</v>
          </cell>
          <cell r="BN91" t="str">
            <v>M8</v>
          </cell>
          <cell r="BO91" t="str">
            <v>M8</v>
          </cell>
          <cell r="BP91" t="str">
            <v>M8</v>
          </cell>
          <cell r="BQ91" t="str">
            <v>M8</v>
          </cell>
          <cell r="BR91" t="str">
            <v>M8</v>
          </cell>
          <cell r="BS91" t="str">
            <v>M8</v>
          </cell>
          <cell r="BT91" t="str">
            <v>M8</v>
          </cell>
          <cell r="BU91" t="str">
            <v>M8</v>
          </cell>
          <cell r="BV91" t="str">
            <v>M8</v>
          </cell>
          <cell r="BW91" t="str">
            <v>M8</v>
          </cell>
          <cell r="BX91" t="str">
            <v>M8</v>
          </cell>
          <cell r="BY91" t="str">
            <v>M8</v>
          </cell>
          <cell r="BZ91" t="str">
            <v>M8</v>
          </cell>
          <cell r="CA91" t="str">
            <v>M8</v>
          </cell>
          <cell r="CB91" t="str">
            <v>M8</v>
          </cell>
          <cell r="CC91" t="str">
            <v>M8</v>
          </cell>
          <cell r="CD91" t="str">
            <v>M8</v>
          </cell>
          <cell r="CE91" t="str">
            <v>M8</v>
          </cell>
          <cell r="CF91" t="str">
            <v>M8</v>
          </cell>
          <cell r="CG91" t="str">
            <v>M8</v>
          </cell>
          <cell r="CH91" t="str">
            <v>M8</v>
          </cell>
          <cell r="CI91" t="str">
            <v>M8</v>
          </cell>
          <cell r="CJ91" t="str">
            <v>M8</v>
          </cell>
          <cell r="CK91" t="str">
            <v>M8</v>
          </cell>
        </row>
        <row r="92">
          <cell r="B92" t="str">
            <v>DTS00555</v>
          </cell>
          <cell r="C92" t="str">
            <v>6.2</v>
          </cell>
          <cell r="D92" t="str">
            <v xml:space="preserve">        Screw depth</v>
          </cell>
          <cell r="E92" t="str">
            <v/>
          </cell>
          <cell r="F92" t="str">
            <v>N</v>
          </cell>
          <cell r="G92" t="str">
            <v>기구</v>
          </cell>
          <cell r="H92" t="str">
            <v/>
          </cell>
          <cell r="I92" t="str">
            <v>TEXT</v>
          </cell>
          <cell r="J92" t="str">
            <v>10</v>
          </cell>
          <cell r="K92" t="str">
            <v>10</v>
          </cell>
          <cell r="L92" t="str">
            <v>5-6</v>
          </cell>
          <cell r="M92" t="str">
            <v>5-6</v>
          </cell>
          <cell r="N92" t="str">
            <v>5-6</v>
          </cell>
          <cell r="O92" t="str">
            <v>5-6</v>
          </cell>
          <cell r="P92" t="str">
            <v>5-6</v>
          </cell>
          <cell r="Q92" t="str">
            <v>5-6</v>
          </cell>
          <cell r="R92" t="str">
            <v>5-6</v>
          </cell>
          <cell r="S92" t="str">
            <v>5-6</v>
          </cell>
          <cell r="T92" t="str">
            <v>5-6</v>
          </cell>
          <cell r="U92" t="str">
            <v>11-13</v>
          </cell>
          <cell r="V92" t="str">
            <v>11-13</v>
          </cell>
          <cell r="W92" t="str">
            <v>11-13</v>
          </cell>
          <cell r="X92" t="str">
            <v>11-13</v>
          </cell>
          <cell r="Y92" t="str">
            <v>11-13</v>
          </cell>
          <cell r="Z92" t="str">
            <v>11-13</v>
          </cell>
          <cell r="AA92" t="str">
            <v>11-13</v>
          </cell>
          <cell r="AB92" t="str">
            <v>11-13</v>
          </cell>
          <cell r="AC92" t="str">
            <v>11-13</v>
          </cell>
          <cell r="AD92" t="str">
            <v>11-13</v>
          </cell>
          <cell r="AE92" t="str">
            <v>11-13</v>
          </cell>
          <cell r="AF92" t="str">
            <v>11-13</v>
          </cell>
          <cell r="AG92" t="str">
            <v>11-13</v>
          </cell>
          <cell r="AH92" t="str">
            <v>11-13</v>
          </cell>
          <cell r="AI92" t="str">
            <v>11-13</v>
          </cell>
          <cell r="AJ92" t="str">
            <v>11-13</v>
          </cell>
          <cell r="AK92" t="str">
            <v>11-13</v>
          </cell>
          <cell r="AL92" t="str">
            <v>26-28</v>
          </cell>
          <cell r="AM92" t="str">
            <v>26-28</v>
          </cell>
          <cell r="AN92" t="str">
            <v>26-28</v>
          </cell>
          <cell r="AO92" t="str">
            <v>26-28</v>
          </cell>
          <cell r="AP92" t="str">
            <v>26-28</v>
          </cell>
          <cell r="AQ92" t="str">
            <v>11-13</v>
          </cell>
          <cell r="AR92" t="str">
            <v>11-13</v>
          </cell>
          <cell r="AS92" t="str">
            <v>11-13</v>
          </cell>
          <cell r="AT92" t="str">
            <v>11-13</v>
          </cell>
          <cell r="AU92" t="str">
            <v>11-13</v>
          </cell>
          <cell r="AV92" t="str">
            <v>11-13</v>
          </cell>
          <cell r="AW92" t="str">
            <v>11-13</v>
          </cell>
          <cell r="AX92" t="str">
            <v>11-13</v>
          </cell>
          <cell r="AY92" t="str">
            <v>11-13</v>
          </cell>
          <cell r="AZ92" t="str">
            <v>11-13</v>
          </cell>
          <cell r="BA92" t="str">
            <v>11-13</v>
          </cell>
          <cell r="BB92" t="str">
            <v>11-13</v>
          </cell>
          <cell r="BC92" t="str">
            <v>11-13</v>
          </cell>
          <cell r="BD92" t="str">
            <v>11-13</v>
          </cell>
          <cell r="BE92" t="str">
            <v>11-13</v>
          </cell>
          <cell r="BF92" t="str">
            <v>11-13</v>
          </cell>
          <cell r="BG92" t="str">
            <v>11-13</v>
          </cell>
          <cell r="BH92" t="str">
            <v>11-13</v>
          </cell>
          <cell r="BI92" t="str">
            <v>19-22</v>
          </cell>
          <cell r="BJ92" t="str">
            <v>10-12</v>
          </cell>
          <cell r="BK92" t="str">
            <v>10-12</v>
          </cell>
          <cell r="BL92" t="str">
            <v>10-12</v>
          </cell>
          <cell r="BM92" t="str">
            <v>10-12</v>
          </cell>
          <cell r="BN92" t="str">
            <v>9-11</v>
          </cell>
          <cell r="BO92" t="str">
            <v>11-13</v>
          </cell>
          <cell r="BP92" t="str">
            <v>11-13</v>
          </cell>
          <cell r="BQ92" t="str">
            <v>11-13</v>
          </cell>
          <cell r="BR92" t="str">
            <v>11-13</v>
          </cell>
          <cell r="BS92" t="str">
            <v>11-13</v>
          </cell>
          <cell r="BT92" t="str">
            <v>11-13</v>
          </cell>
          <cell r="BU92" t="str">
            <v>11-13</v>
          </cell>
          <cell r="BV92" t="str">
            <v>11-13</v>
          </cell>
          <cell r="BW92" t="str">
            <v>11-13</v>
          </cell>
          <cell r="BX92" t="str">
            <v>11-13</v>
          </cell>
          <cell r="BY92" t="str">
            <v>11-13</v>
          </cell>
          <cell r="BZ92" t="str">
            <v>11-13</v>
          </cell>
          <cell r="CA92" t="str">
            <v>11-13</v>
          </cell>
          <cell r="CB92" t="str">
            <v>11-13</v>
          </cell>
          <cell r="CC92" t="str">
            <v>11-13</v>
          </cell>
          <cell r="CD92" t="str">
            <v>20-22</v>
          </cell>
          <cell r="CE92" t="str">
            <v>20-22</v>
          </cell>
          <cell r="CF92" t="str">
            <v>20-22</v>
          </cell>
          <cell r="CG92" t="str">
            <v>20-22</v>
          </cell>
          <cell r="CH92" t="str">
            <v>20-22</v>
          </cell>
          <cell r="CI92" t="str">
            <v>20-22</v>
          </cell>
          <cell r="CJ92" t="str">
            <v>20-22</v>
          </cell>
          <cell r="CK92" t="str">
            <v>20-22</v>
          </cell>
        </row>
        <row r="93">
          <cell r="B93" t="str">
            <v>DTS00556</v>
          </cell>
          <cell r="C93" t="str">
            <v>6.3</v>
          </cell>
          <cell r="D93" t="str">
            <v xml:space="preserve">        VESA Spec</v>
          </cell>
          <cell r="E93" t="str">
            <v/>
          </cell>
          <cell r="F93" t="str">
            <v>N</v>
          </cell>
          <cell r="G93" t="str">
            <v>기구</v>
          </cell>
          <cell r="H93" t="str">
            <v/>
          </cell>
          <cell r="I93" t="str">
            <v>TEXT</v>
          </cell>
          <cell r="J93" t="str">
            <v>800 x 800</v>
          </cell>
          <cell r="K93" t="str">
            <v>800 x 800</v>
          </cell>
          <cell r="L93" t="str">
            <v>600 x 400</v>
          </cell>
          <cell r="M93" t="str">
            <v>400 x 400</v>
          </cell>
          <cell r="N93" t="str">
            <v>400.0 x 300.0</v>
          </cell>
          <cell r="O93" t="str">
            <v>600 x 400</v>
          </cell>
          <cell r="P93" t="str">
            <v>400 x 400</v>
          </cell>
          <cell r="Q93" t="str">
            <v>400 x 300</v>
          </cell>
          <cell r="R93" t="str">
            <v>400 x 400</v>
          </cell>
          <cell r="S93" t="str">
            <v>400 x 300</v>
          </cell>
          <cell r="T93" t="str">
            <v>400 x 300</v>
          </cell>
          <cell r="U93" t="str">
            <v>600 x 400</v>
          </cell>
          <cell r="V93" t="str">
            <v>400 x 400</v>
          </cell>
          <cell r="W93" t="str">
            <v>400 x 300</v>
          </cell>
          <cell r="X93" t="str">
            <v>200 x 200</v>
          </cell>
          <cell r="Y93" t="str">
            <v>400 x 400</v>
          </cell>
          <cell r="Z93" t="str">
            <v>400 x 300</v>
          </cell>
          <cell r="AA93" t="str">
            <v>200 x 200</v>
          </cell>
          <cell r="AB93" t="str">
            <v>200 x 200</v>
          </cell>
          <cell r="AC93" t="str">
            <v>600 x 400</v>
          </cell>
          <cell r="AD93" t="str">
            <v>400 x 400</v>
          </cell>
          <cell r="AE93" t="str">
            <v>400 x 300</v>
          </cell>
          <cell r="AF93" t="str">
            <v>200 x 200</v>
          </cell>
          <cell r="AG93" t="str">
            <v>200 x 200</v>
          </cell>
          <cell r="AH93" t="str">
            <v>600 x 400</v>
          </cell>
          <cell r="AI93" t="str">
            <v>400 x 400</v>
          </cell>
          <cell r="AJ93" t="str">
            <v>400 x 300</v>
          </cell>
          <cell r="AK93" t="str">
            <v>200 x 200</v>
          </cell>
          <cell r="AL93" t="str">
            <v>400 x 400</v>
          </cell>
          <cell r="AM93" t="str">
            <v>400 x 400</v>
          </cell>
          <cell r="AN93" t="str">
            <v>400 x 300</v>
          </cell>
          <cell r="AO93" t="str">
            <v>200 x 200</v>
          </cell>
          <cell r="AP93" t="str">
            <v>200 x 200</v>
          </cell>
          <cell r="AQ93" t="str">
            <v>400 x 400</v>
          </cell>
          <cell r="AR93" t="str">
            <v>400 x 300</v>
          </cell>
          <cell r="AS93" t="str">
            <v>200 x 200</v>
          </cell>
          <cell r="AT93" t="str">
            <v>600 x 400</v>
          </cell>
          <cell r="AU93" t="str">
            <v>400 x 400</v>
          </cell>
          <cell r="AV93" t="str">
            <v>400 x 300</v>
          </cell>
          <cell r="AW93" t="str">
            <v>200 x 200</v>
          </cell>
          <cell r="AX93" t="str">
            <v>400 x 400</v>
          </cell>
          <cell r="AY93" t="str">
            <v>400 x 300</v>
          </cell>
          <cell r="AZ93" t="str">
            <v>200 x 200</v>
          </cell>
          <cell r="BA93" t="str">
            <v>200 x 200</v>
          </cell>
          <cell r="BB93" t="str">
            <v>200 x 200</v>
          </cell>
          <cell r="BC93" t="str">
            <v>600 x 400</v>
          </cell>
          <cell r="BD93" t="str">
            <v>400 x 400</v>
          </cell>
          <cell r="BE93" t="str">
            <v>400 x 300</v>
          </cell>
          <cell r="BF93" t="str">
            <v>200 x 200</v>
          </cell>
          <cell r="BG93" t="str">
            <v>200 x 200</v>
          </cell>
          <cell r="BH93" t="str">
            <v>200 x 200</v>
          </cell>
          <cell r="BI93" t="str">
            <v>100 x 100</v>
          </cell>
          <cell r="BJ93" t="str">
            <v>400 x 400</v>
          </cell>
          <cell r="BK93" t="str">
            <v>400 x 300</v>
          </cell>
          <cell r="BL93" t="str">
            <v>200 x 200</v>
          </cell>
          <cell r="BM93" t="str">
            <v>200 x 200</v>
          </cell>
          <cell r="BN93" t="str">
            <v>200 x 200</v>
          </cell>
          <cell r="BO93" t="str">
            <v>400 x 400</v>
          </cell>
          <cell r="BP93" t="str">
            <v>400 x 300</v>
          </cell>
          <cell r="BQ93" t="str">
            <v>200 x 200</v>
          </cell>
          <cell r="BR93" t="str">
            <v>200 x 200</v>
          </cell>
          <cell r="BS93" t="str">
            <v>200 x 200</v>
          </cell>
          <cell r="BT93" t="str">
            <v>200 x 200</v>
          </cell>
          <cell r="BU93" t="str">
            <v>200 x 200</v>
          </cell>
          <cell r="BV93" t="str">
            <v>600 x 400</v>
          </cell>
          <cell r="BW93" t="str">
            <v>400 x 400</v>
          </cell>
          <cell r="BX93" t="str">
            <v>400 x 300</v>
          </cell>
          <cell r="BY93" t="str">
            <v>400 x 300</v>
          </cell>
          <cell r="BZ93" t="str">
            <v>400 x 300</v>
          </cell>
          <cell r="CA93" t="str">
            <v>200 x 200</v>
          </cell>
          <cell r="CB93" t="str">
            <v>200 x 200</v>
          </cell>
          <cell r="CC93" t="str">
            <v>200 x 200</v>
          </cell>
          <cell r="CD93" t="str">
            <v>600 x 400</v>
          </cell>
          <cell r="CE93" t="str">
            <v>400 x 400</v>
          </cell>
          <cell r="CF93" t="str">
            <v>400 x 300</v>
          </cell>
          <cell r="CG93" t="str">
            <v>400 x 300</v>
          </cell>
          <cell r="CH93" t="str">
            <v>400 x 300</v>
          </cell>
          <cell r="CI93" t="str">
            <v>200 x 200</v>
          </cell>
          <cell r="CJ93" t="str">
            <v>200 x 200</v>
          </cell>
          <cell r="CK93" t="str">
            <v>200 x 200</v>
          </cell>
        </row>
        <row r="94">
          <cell r="B94" t="str">
            <v>DTS00392</v>
          </cell>
          <cell r="C94" t="str">
            <v>7</v>
          </cell>
          <cell r="D94" t="str">
            <v>Smart Feature</v>
          </cell>
          <cell r="E94" t="str">
            <v/>
          </cell>
          <cell r="F94" t="str">
            <v>Y</v>
          </cell>
          <cell r="G94" t="str">
            <v>S/W</v>
          </cell>
          <cell r="H94" t="str">
            <v/>
          </cell>
          <cell r="I94" t="str">
            <v>NONE</v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 t="str">
            <v/>
          </cell>
          <cell r="X94" t="str">
            <v/>
          </cell>
          <cell r="Y94" t="str">
            <v/>
          </cell>
          <cell r="Z94" t="str">
            <v/>
          </cell>
          <cell r="AA94" t="str">
            <v/>
          </cell>
          <cell r="AB94" t="str">
            <v/>
          </cell>
          <cell r="AC94" t="str">
            <v/>
          </cell>
          <cell r="AD94" t="str">
            <v/>
          </cell>
          <cell r="AE94" t="str">
            <v/>
          </cell>
          <cell r="AF94" t="str">
            <v/>
          </cell>
          <cell r="AG94" t="str">
            <v/>
          </cell>
          <cell r="AH94" t="str">
            <v/>
          </cell>
          <cell r="AI94" t="str">
            <v/>
          </cell>
          <cell r="AJ94" t="str">
            <v/>
          </cell>
          <cell r="AK94" t="str">
            <v/>
          </cell>
          <cell r="AL94" t="str">
            <v/>
          </cell>
          <cell r="AM94" t="str">
            <v/>
          </cell>
          <cell r="AN94" t="str">
            <v/>
          </cell>
          <cell r="AO94" t="str">
            <v/>
          </cell>
          <cell r="AP94" t="str">
            <v/>
          </cell>
          <cell r="AQ94" t="str">
            <v/>
          </cell>
          <cell r="AR94" t="str">
            <v/>
          </cell>
          <cell r="AS94" t="str">
            <v/>
          </cell>
          <cell r="AT94" t="str">
            <v/>
          </cell>
          <cell r="AU94" t="str">
            <v/>
          </cell>
          <cell r="AV94" t="str">
            <v/>
          </cell>
          <cell r="AW94" t="str">
            <v/>
          </cell>
          <cell r="AX94" t="str">
            <v/>
          </cell>
          <cell r="AY94" t="str">
            <v/>
          </cell>
          <cell r="AZ94" t="str">
            <v/>
          </cell>
          <cell r="BA94" t="str">
            <v/>
          </cell>
          <cell r="BB94" t="str">
            <v/>
          </cell>
          <cell r="BC94" t="str">
            <v/>
          </cell>
          <cell r="BD94" t="str">
            <v/>
          </cell>
          <cell r="BE94" t="str">
            <v/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 t="str">
            <v/>
          </cell>
          <cell r="BK94" t="str">
            <v/>
          </cell>
          <cell r="BL94" t="str">
            <v/>
          </cell>
          <cell r="BM94" t="str">
            <v/>
          </cell>
          <cell r="BN94" t="str">
            <v/>
          </cell>
          <cell r="BO94" t="str">
            <v/>
          </cell>
          <cell r="BP94" t="str">
            <v/>
          </cell>
          <cell r="BQ94" t="str">
            <v/>
          </cell>
          <cell r="BR94" t="str">
            <v/>
          </cell>
          <cell r="BS94" t="str">
            <v/>
          </cell>
          <cell r="BT94" t="str">
            <v/>
          </cell>
          <cell r="BU94" t="str">
            <v/>
          </cell>
          <cell r="BV94" t="str">
            <v/>
          </cell>
          <cell r="BW94" t="str">
            <v/>
          </cell>
          <cell r="BX94" t="str">
            <v/>
          </cell>
          <cell r="BY94" t="str">
            <v/>
          </cell>
          <cell r="BZ94" t="str">
            <v/>
          </cell>
          <cell r="CA94" t="str">
            <v/>
          </cell>
          <cell r="CB94" t="str">
            <v/>
          </cell>
          <cell r="CC94" t="str">
            <v/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 t="str">
            <v/>
          </cell>
          <cell r="CI94" t="str">
            <v/>
          </cell>
          <cell r="CJ94" t="str">
            <v/>
          </cell>
          <cell r="CK94" t="str">
            <v/>
          </cell>
        </row>
        <row r="95">
          <cell r="B95" t="str">
            <v>DTS00452</v>
          </cell>
          <cell r="C95" t="str">
            <v>7.1</v>
          </cell>
          <cell r="D95" t="str">
            <v xml:space="preserve">        TV to Mobile - Mirroring</v>
          </cell>
          <cell r="E95" t="str">
            <v>* Wi-Fi Direct(Miracast Source) 기반으로 Mobile등 다른 Device로 TV 영상을 Mirroring</v>
          </cell>
          <cell r="F95" t="str">
            <v>Y</v>
          </cell>
          <cell r="G95" t="str">
            <v>S/W</v>
          </cell>
          <cell r="H95" t="str">
            <v/>
          </cell>
          <cell r="I95" t="str">
            <v>SELECT</v>
          </cell>
          <cell r="J95" t="str">
            <v>Yes</v>
          </cell>
          <cell r="K95" t="str">
            <v>Yes</v>
          </cell>
          <cell r="L95" t="str">
            <v>Yes</v>
          </cell>
          <cell r="M95" t="str">
            <v>Yes</v>
          </cell>
          <cell r="N95" t="str">
            <v>Yes</v>
          </cell>
          <cell r="O95" t="str">
            <v>Yes</v>
          </cell>
          <cell r="P95" t="str">
            <v>Yes</v>
          </cell>
          <cell r="Q95" t="str">
            <v>Yes</v>
          </cell>
          <cell r="R95" t="str">
            <v>Yes</v>
          </cell>
          <cell r="S95" t="str">
            <v>Yes</v>
          </cell>
          <cell r="T95" t="str">
            <v>Yes</v>
          </cell>
          <cell r="U95" t="str">
            <v>Yes</v>
          </cell>
          <cell r="V95" t="str">
            <v>Yes</v>
          </cell>
          <cell r="W95" t="str">
            <v>Yes</v>
          </cell>
          <cell r="X95" t="str">
            <v>Yes</v>
          </cell>
          <cell r="Y95" t="str">
            <v>Yes</v>
          </cell>
          <cell r="Z95" t="str">
            <v>Yes</v>
          </cell>
          <cell r="AA95" t="str">
            <v>Yes</v>
          </cell>
          <cell r="AB95" t="str">
            <v>Yes</v>
          </cell>
          <cell r="AC95" t="str">
            <v>Yes</v>
          </cell>
          <cell r="AD95" t="str">
            <v>Yes</v>
          </cell>
          <cell r="AE95" t="str">
            <v>Yes</v>
          </cell>
          <cell r="AF95" t="str">
            <v>Yes</v>
          </cell>
          <cell r="AG95" t="str">
            <v>Yes</v>
          </cell>
          <cell r="AH95" t="str">
            <v>Yes</v>
          </cell>
          <cell r="AI95" t="str">
            <v>Yes</v>
          </cell>
          <cell r="AJ95" t="str">
            <v>Yes</v>
          </cell>
          <cell r="AK95" t="str">
            <v>Yes</v>
          </cell>
          <cell r="AL95" t="str">
            <v>Yes</v>
          </cell>
          <cell r="AM95" t="str">
            <v>Yes</v>
          </cell>
          <cell r="AN95" t="str">
            <v>Yes</v>
          </cell>
          <cell r="AO95" t="str">
            <v>Yes</v>
          </cell>
          <cell r="AP95" t="str">
            <v>Yes</v>
          </cell>
          <cell r="AQ95" t="str">
            <v>Yes</v>
          </cell>
          <cell r="AR95" t="str">
            <v>Yes</v>
          </cell>
          <cell r="AS95" t="str">
            <v>Yes</v>
          </cell>
          <cell r="AT95" t="str">
            <v>Yes</v>
          </cell>
          <cell r="AU95" t="str">
            <v>Yes</v>
          </cell>
          <cell r="AV95" t="str">
            <v>Yes</v>
          </cell>
          <cell r="AW95" t="str">
            <v>Yes</v>
          </cell>
          <cell r="AX95" t="str">
            <v>N/A</v>
          </cell>
          <cell r="AY95" t="str">
            <v>N/A</v>
          </cell>
          <cell r="AZ95" t="str">
            <v>N/A</v>
          </cell>
          <cell r="BA95" t="str">
            <v>N/A</v>
          </cell>
          <cell r="BB95" t="str">
            <v>N/A</v>
          </cell>
          <cell r="BC95" t="str">
            <v>N/A</v>
          </cell>
          <cell r="BD95" t="str">
            <v>N/A</v>
          </cell>
          <cell r="BE95" t="str">
            <v>N/A</v>
          </cell>
          <cell r="BF95" t="str">
            <v>N/A</v>
          </cell>
          <cell r="BG95" t="str">
            <v>N/A</v>
          </cell>
          <cell r="BH95" t="str">
            <v>N/A</v>
          </cell>
          <cell r="BI95" t="str">
            <v>N/A</v>
          </cell>
          <cell r="BJ95" t="str">
            <v>Yes</v>
          </cell>
          <cell r="BK95" t="str">
            <v>Yes</v>
          </cell>
          <cell r="BL95" t="str">
            <v>Yes</v>
          </cell>
          <cell r="BM95" t="str">
            <v>Yes</v>
          </cell>
          <cell r="BN95" t="str">
            <v>Yes</v>
          </cell>
          <cell r="BO95" t="str">
            <v>N/A</v>
          </cell>
          <cell r="BP95" t="str">
            <v>N/A</v>
          </cell>
          <cell r="BQ95" t="str">
            <v>N/A</v>
          </cell>
          <cell r="BR95" t="str">
            <v>N/A</v>
          </cell>
          <cell r="BS95" t="str">
            <v>N/A</v>
          </cell>
          <cell r="BT95" t="str">
            <v>N/A</v>
          </cell>
          <cell r="BU95" t="str">
            <v>N/A</v>
          </cell>
          <cell r="BV95" t="str">
            <v>N/A</v>
          </cell>
          <cell r="BW95" t="str">
            <v>N/A</v>
          </cell>
          <cell r="BX95" t="str">
            <v>N/A</v>
          </cell>
          <cell r="BY95" t="str">
            <v>N/A</v>
          </cell>
          <cell r="BZ95" t="str">
            <v>N/A</v>
          </cell>
          <cell r="CA95" t="str">
            <v>N/A</v>
          </cell>
          <cell r="CB95" t="str">
            <v>N/A</v>
          </cell>
          <cell r="CC95" t="str">
            <v>N/A</v>
          </cell>
          <cell r="CD95" t="str">
            <v>N/A</v>
          </cell>
          <cell r="CE95" t="str">
            <v>N/A</v>
          </cell>
          <cell r="CF95" t="str">
            <v>N/A</v>
          </cell>
          <cell r="CG95" t="str">
            <v>N/A</v>
          </cell>
          <cell r="CH95" t="str">
            <v>N/A</v>
          </cell>
          <cell r="CI95" t="str">
            <v>N/A</v>
          </cell>
          <cell r="CJ95" t="str">
            <v>N/A</v>
          </cell>
          <cell r="CK95" t="str">
            <v>N/A</v>
          </cell>
        </row>
        <row r="96">
          <cell r="B96" t="str">
            <v>DTS00453</v>
          </cell>
          <cell r="C96" t="str">
            <v>7.2</v>
          </cell>
          <cell r="D96" t="str">
            <v xml:space="preserve">        Mobile to TV - Mirroring, DLNA</v>
          </cell>
          <cell r="E96" t="str">
            <v>* Mobile에서 Wi-Fi Direct 기반으로 영상을 TV에 Mirroring 하여 표시 // Mobile에서 보낸 컨텐츠를 DLNA를 통해서 TV에서 재생 (사진/동영상/음악)</v>
          </cell>
          <cell r="F96" t="str">
            <v>Y</v>
          </cell>
          <cell r="G96" t="str">
            <v>S/W</v>
          </cell>
          <cell r="H96" t="str">
            <v/>
          </cell>
          <cell r="I96" t="str">
            <v>SELECT</v>
          </cell>
          <cell r="J96" t="str">
            <v>Yes</v>
          </cell>
          <cell r="K96" t="str">
            <v>Yes</v>
          </cell>
          <cell r="L96" t="str">
            <v>Yes</v>
          </cell>
          <cell r="M96" t="str">
            <v>Yes</v>
          </cell>
          <cell r="N96" t="str">
            <v>Yes</v>
          </cell>
          <cell r="O96" t="str">
            <v>Yes</v>
          </cell>
          <cell r="P96" t="str">
            <v>Yes</v>
          </cell>
          <cell r="Q96" t="str">
            <v>Yes</v>
          </cell>
          <cell r="R96" t="str">
            <v>Yes</v>
          </cell>
          <cell r="S96" t="str">
            <v>Yes</v>
          </cell>
          <cell r="T96" t="str">
            <v>Yes</v>
          </cell>
          <cell r="U96" t="str">
            <v>Yes</v>
          </cell>
          <cell r="V96" t="str">
            <v>Yes</v>
          </cell>
          <cell r="W96" t="str">
            <v>Yes</v>
          </cell>
          <cell r="X96" t="str">
            <v>Yes</v>
          </cell>
          <cell r="Y96" t="str">
            <v>Yes</v>
          </cell>
          <cell r="Z96" t="str">
            <v>Yes</v>
          </cell>
          <cell r="AA96" t="str">
            <v>Yes</v>
          </cell>
          <cell r="AB96" t="str">
            <v>Yes</v>
          </cell>
          <cell r="AC96" t="str">
            <v>Yes</v>
          </cell>
          <cell r="AD96" t="str">
            <v>Yes</v>
          </cell>
          <cell r="AE96" t="str">
            <v>Yes</v>
          </cell>
          <cell r="AF96" t="str">
            <v>Yes</v>
          </cell>
          <cell r="AG96" t="str">
            <v>Yes</v>
          </cell>
          <cell r="AH96" t="str">
            <v>Yes</v>
          </cell>
          <cell r="AI96" t="str">
            <v>Yes</v>
          </cell>
          <cell r="AJ96" t="str">
            <v>Yes</v>
          </cell>
          <cell r="AK96" t="str">
            <v>Yes</v>
          </cell>
          <cell r="AL96" t="str">
            <v>Yes</v>
          </cell>
          <cell r="AM96" t="str">
            <v>Yes</v>
          </cell>
          <cell r="AN96" t="str">
            <v>Yes</v>
          </cell>
          <cell r="AO96" t="str">
            <v>Yes</v>
          </cell>
          <cell r="AP96" t="str">
            <v>Yes</v>
          </cell>
          <cell r="AQ96" t="str">
            <v>Yes</v>
          </cell>
          <cell r="AR96" t="str">
            <v>Yes</v>
          </cell>
          <cell r="AS96" t="str">
            <v>Yes</v>
          </cell>
          <cell r="AT96" t="str">
            <v>Yes</v>
          </cell>
          <cell r="AU96" t="str">
            <v>Yes</v>
          </cell>
          <cell r="AV96" t="str">
            <v>Yes</v>
          </cell>
          <cell r="AW96" t="str">
            <v>Yes</v>
          </cell>
          <cell r="AX96" t="str">
            <v>Yes</v>
          </cell>
          <cell r="AY96" t="str">
            <v>Yes</v>
          </cell>
          <cell r="AZ96" t="str">
            <v>Yes</v>
          </cell>
          <cell r="BA96" t="str">
            <v>Yes</v>
          </cell>
          <cell r="BB96" t="str">
            <v>Yes</v>
          </cell>
          <cell r="BC96" t="str">
            <v>Yes</v>
          </cell>
          <cell r="BD96" t="str">
            <v>Yes</v>
          </cell>
          <cell r="BE96" t="str">
            <v>Yes</v>
          </cell>
          <cell r="BF96" t="str">
            <v>Yes</v>
          </cell>
          <cell r="BG96" t="str">
            <v>Yes</v>
          </cell>
          <cell r="BH96" t="str">
            <v>Yes</v>
          </cell>
          <cell r="BI96" t="str">
            <v>Yes</v>
          </cell>
          <cell r="BJ96" t="str">
            <v>Yes</v>
          </cell>
          <cell r="BK96" t="str">
            <v>Yes</v>
          </cell>
          <cell r="BL96" t="str">
            <v>Yes</v>
          </cell>
          <cell r="BM96" t="str">
            <v>Yes</v>
          </cell>
          <cell r="BN96" t="str">
            <v>Yes</v>
          </cell>
          <cell r="BO96" t="str">
            <v>Yes</v>
          </cell>
          <cell r="BP96" t="str">
            <v>Yes</v>
          </cell>
          <cell r="BQ96" t="str">
            <v>Yes</v>
          </cell>
          <cell r="BR96" t="str">
            <v>Yes</v>
          </cell>
          <cell r="BS96" t="str">
            <v>Yes</v>
          </cell>
          <cell r="BT96" t="str">
            <v>Yes</v>
          </cell>
          <cell r="BU96" t="str">
            <v>Yes</v>
          </cell>
          <cell r="BV96" t="str">
            <v>Yes</v>
          </cell>
          <cell r="BW96" t="str">
            <v>Yes</v>
          </cell>
          <cell r="BX96" t="str">
            <v>Yes</v>
          </cell>
          <cell r="BY96" t="str">
            <v>Yes</v>
          </cell>
          <cell r="BZ96" t="str">
            <v>Yes</v>
          </cell>
          <cell r="CA96" t="str">
            <v>Yes</v>
          </cell>
          <cell r="CB96" t="str">
            <v>Yes</v>
          </cell>
          <cell r="CC96" t="str">
            <v>Yes</v>
          </cell>
          <cell r="CD96" t="str">
            <v>Yes</v>
          </cell>
          <cell r="CE96" t="str">
            <v>Yes</v>
          </cell>
          <cell r="CF96" t="str">
            <v>Yes</v>
          </cell>
          <cell r="CG96" t="str">
            <v>Yes</v>
          </cell>
          <cell r="CH96" t="str">
            <v>Yes</v>
          </cell>
          <cell r="CI96" t="str">
            <v>Yes</v>
          </cell>
          <cell r="CJ96" t="str">
            <v>Yes</v>
          </cell>
          <cell r="CK96" t="str">
            <v>Yes</v>
          </cell>
        </row>
        <row r="97">
          <cell r="B97" t="str">
            <v>DTS00806</v>
          </cell>
          <cell r="C97" t="str">
            <v>7.3</v>
          </cell>
          <cell r="D97" t="str">
            <v xml:space="preserve">        TV initiate mirroring</v>
          </cell>
          <cell r="E97" t="str">
            <v>* TV 에서 Mobile, Laptop 화면을 mirroring 하는 진입점 추가</v>
          </cell>
          <cell r="F97" t="str">
            <v>Y</v>
          </cell>
          <cell r="G97" t="str">
            <v>S/W</v>
          </cell>
          <cell r="H97" t="str">
            <v/>
          </cell>
          <cell r="I97" t="str">
            <v>SELECT</v>
          </cell>
          <cell r="J97" t="str">
            <v>Yes</v>
          </cell>
          <cell r="K97" t="str">
            <v>Yes</v>
          </cell>
          <cell r="L97" t="str">
            <v>Yes</v>
          </cell>
          <cell r="M97" t="str">
            <v>Yes</v>
          </cell>
          <cell r="N97" t="str">
            <v>Yes</v>
          </cell>
          <cell r="O97" t="str">
            <v>Yes</v>
          </cell>
          <cell r="P97" t="str">
            <v>Yes</v>
          </cell>
          <cell r="Q97" t="str">
            <v>Yes</v>
          </cell>
          <cell r="R97" t="str">
            <v>Yes</v>
          </cell>
          <cell r="S97" t="str">
            <v>Yes</v>
          </cell>
          <cell r="T97" t="str">
            <v>Yes</v>
          </cell>
          <cell r="U97" t="str">
            <v>Yes</v>
          </cell>
          <cell r="V97" t="str">
            <v>Yes</v>
          </cell>
          <cell r="W97" t="str">
            <v>Yes</v>
          </cell>
          <cell r="X97" t="str">
            <v>Yes</v>
          </cell>
          <cell r="Y97" t="str">
            <v>Yes</v>
          </cell>
          <cell r="Z97" t="str">
            <v>Yes</v>
          </cell>
          <cell r="AA97" t="str">
            <v>Yes</v>
          </cell>
          <cell r="AB97" t="str">
            <v>Yes</v>
          </cell>
          <cell r="AC97" t="str">
            <v>Yes</v>
          </cell>
          <cell r="AD97" t="str">
            <v>Yes</v>
          </cell>
          <cell r="AE97" t="str">
            <v>Yes</v>
          </cell>
          <cell r="AF97" t="str">
            <v>Yes</v>
          </cell>
          <cell r="AG97" t="str">
            <v>Yes</v>
          </cell>
          <cell r="AH97" t="str">
            <v>Yes</v>
          </cell>
          <cell r="AI97" t="str">
            <v>Yes</v>
          </cell>
          <cell r="AJ97" t="str">
            <v>Yes</v>
          </cell>
          <cell r="AK97" t="str">
            <v>Yes</v>
          </cell>
          <cell r="AL97" t="str">
            <v>Yes</v>
          </cell>
          <cell r="AM97" t="str">
            <v>Yes</v>
          </cell>
          <cell r="AN97" t="str">
            <v>Yes</v>
          </cell>
          <cell r="AO97" t="str">
            <v>Yes</v>
          </cell>
          <cell r="AP97" t="str">
            <v>Yes</v>
          </cell>
          <cell r="AQ97" t="str">
            <v>Yes</v>
          </cell>
          <cell r="AR97" t="str">
            <v>Yes</v>
          </cell>
          <cell r="AS97" t="str">
            <v>Yes</v>
          </cell>
          <cell r="AT97" t="str">
            <v>Yes</v>
          </cell>
          <cell r="AU97" t="str">
            <v>Yes</v>
          </cell>
          <cell r="AV97" t="str">
            <v>Yes</v>
          </cell>
          <cell r="AW97" t="str">
            <v>Yes</v>
          </cell>
          <cell r="AX97" t="str">
            <v>Yes</v>
          </cell>
          <cell r="AY97" t="str">
            <v>Yes</v>
          </cell>
          <cell r="AZ97" t="str">
            <v>Yes</v>
          </cell>
          <cell r="BA97" t="str">
            <v>Yes</v>
          </cell>
          <cell r="BB97" t="str">
            <v>Yes</v>
          </cell>
          <cell r="BC97" t="str">
            <v>Yes</v>
          </cell>
          <cell r="BD97" t="str">
            <v>Yes</v>
          </cell>
          <cell r="BE97" t="str">
            <v>Yes</v>
          </cell>
          <cell r="BF97" t="str">
            <v>Yes</v>
          </cell>
          <cell r="BG97" t="str">
            <v>Yes</v>
          </cell>
          <cell r="BH97" t="str">
            <v>Yes</v>
          </cell>
          <cell r="BI97" t="str">
            <v>N/A</v>
          </cell>
          <cell r="BJ97" t="str">
            <v>Yes</v>
          </cell>
          <cell r="BK97" t="str">
            <v>Yes</v>
          </cell>
          <cell r="BL97" t="str">
            <v>Yes</v>
          </cell>
          <cell r="BM97" t="str">
            <v>Yes</v>
          </cell>
          <cell r="BN97" t="str">
            <v>Yes</v>
          </cell>
          <cell r="BO97" t="str">
            <v>Yes</v>
          </cell>
          <cell r="BP97" t="str">
            <v>Yes</v>
          </cell>
          <cell r="BQ97" t="str">
            <v>Yes</v>
          </cell>
          <cell r="BR97" t="str">
            <v>Yes</v>
          </cell>
          <cell r="BS97" t="str">
            <v>Yes</v>
          </cell>
          <cell r="BT97" t="str">
            <v>Yes</v>
          </cell>
          <cell r="BU97" t="str">
            <v>Yes</v>
          </cell>
          <cell r="BV97" t="str">
            <v>N/A</v>
          </cell>
          <cell r="BW97" t="str">
            <v>N/A</v>
          </cell>
          <cell r="BX97" t="str">
            <v>N/A</v>
          </cell>
          <cell r="BY97" t="str">
            <v>N/A</v>
          </cell>
          <cell r="BZ97" t="str">
            <v>N/A</v>
          </cell>
          <cell r="CA97" t="str">
            <v>N/A</v>
          </cell>
          <cell r="CB97" t="str">
            <v>N/A</v>
          </cell>
          <cell r="CC97" t="str">
            <v>N/A</v>
          </cell>
          <cell r="CD97" t="str">
            <v>N/A</v>
          </cell>
          <cell r="CE97" t="str">
            <v>N/A</v>
          </cell>
          <cell r="CF97" t="str">
            <v>N/A</v>
          </cell>
          <cell r="CG97" t="str">
            <v>N/A</v>
          </cell>
          <cell r="CH97" t="str">
            <v>N/A</v>
          </cell>
          <cell r="CI97" t="str">
            <v>N/A</v>
          </cell>
          <cell r="CJ97" t="str">
            <v>N/A</v>
          </cell>
          <cell r="CK97" t="str">
            <v>N/A</v>
          </cell>
        </row>
        <row r="98">
          <cell r="B98" t="str">
            <v>DTS00737</v>
          </cell>
          <cell r="C98" t="str">
            <v>7.4</v>
          </cell>
          <cell r="D98" t="str">
            <v xml:space="preserve">        NFC on TV</v>
          </cell>
          <cell r="E98" t="str">
            <v>* NFC Tag를 활용하여 Mobile을 리모컨 또는 본체에 Tag하면 One-step으로 Screen Mirroring또는 Sound Mirroring이 동작됨</v>
          </cell>
          <cell r="F98" t="str">
            <v>Y</v>
          </cell>
          <cell r="G98" t="str">
            <v>S/W</v>
          </cell>
          <cell r="H98" t="str">
            <v/>
          </cell>
          <cell r="I98" t="str">
            <v>SELECT</v>
          </cell>
          <cell r="J98" t="str">
            <v>N/A</v>
          </cell>
          <cell r="K98" t="str">
            <v>N/A</v>
          </cell>
          <cell r="L98" t="str">
            <v>N/A</v>
          </cell>
          <cell r="M98" t="str">
            <v>N/A</v>
          </cell>
          <cell r="N98" t="str">
            <v>N/A</v>
          </cell>
          <cell r="O98" t="str">
            <v>N/A</v>
          </cell>
          <cell r="P98" t="str">
            <v>N/A</v>
          </cell>
          <cell r="Q98" t="str">
            <v>N/A</v>
          </cell>
          <cell r="R98" t="str">
            <v>N/A</v>
          </cell>
          <cell r="S98" t="str">
            <v>N/A</v>
          </cell>
          <cell r="T98" t="str">
            <v>N/A</v>
          </cell>
          <cell r="U98" t="str">
            <v>N/A</v>
          </cell>
          <cell r="V98" t="str">
            <v>N/A</v>
          </cell>
          <cell r="W98" t="str">
            <v>N/A</v>
          </cell>
          <cell r="X98" t="str">
            <v>N/A</v>
          </cell>
          <cell r="Y98" t="str">
            <v>N/A</v>
          </cell>
          <cell r="Z98" t="str">
            <v>N/A</v>
          </cell>
          <cell r="AA98" t="str">
            <v>N/A</v>
          </cell>
          <cell r="AB98" t="str">
            <v>N/A</v>
          </cell>
          <cell r="AC98" t="str">
            <v>N/A</v>
          </cell>
          <cell r="AD98" t="str">
            <v>N/A</v>
          </cell>
          <cell r="AE98" t="str">
            <v>N/A</v>
          </cell>
          <cell r="AF98" t="str">
            <v>N/A</v>
          </cell>
          <cell r="AG98" t="str">
            <v>N/A</v>
          </cell>
          <cell r="AH98" t="str">
            <v>N/A</v>
          </cell>
          <cell r="AI98" t="str">
            <v>N/A</v>
          </cell>
          <cell r="AJ98" t="str">
            <v>N/A</v>
          </cell>
          <cell r="AK98" t="str">
            <v>N/A</v>
          </cell>
          <cell r="AL98" t="str">
            <v>N/A</v>
          </cell>
          <cell r="AM98" t="str">
            <v>N/A</v>
          </cell>
          <cell r="AN98" t="str">
            <v>N/A</v>
          </cell>
          <cell r="AO98" t="str">
            <v>N/A</v>
          </cell>
          <cell r="AP98" t="str">
            <v>N/A</v>
          </cell>
          <cell r="AQ98" t="str">
            <v>N/A</v>
          </cell>
          <cell r="AR98" t="str">
            <v>N/A</v>
          </cell>
          <cell r="AS98" t="str">
            <v>N/A</v>
          </cell>
          <cell r="AT98" t="str">
            <v>N/A</v>
          </cell>
          <cell r="AU98" t="str">
            <v>N/A</v>
          </cell>
          <cell r="AV98" t="str">
            <v>N/A</v>
          </cell>
          <cell r="AW98" t="str">
            <v>N/A</v>
          </cell>
          <cell r="AX98" t="str">
            <v>N/A</v>
          </cell>
          <cell r="AY98" t="str">
            <v>N/A</v>
          </cell>
          <cell r="AZ98" t="str">
            <v>N/A</v>
          </cell>
          <cell r="BA98" t="str">
            <v>N/A</v>
          </cell>
          <cell r="BB98" t="str">
            <v>N/A</v>
          </cell>
          <cell r="BC98" t="str">
            <v>N/A</v>
          </cell>
          <cell r="BD98" t="str">
            <v>N/A</v>
          </cell>
          <cell r="BE98" t="str">
            <v>N/A</v>
          </cell>
          <cell r="BF98" t="str">
            <v>N/A</v>
          </cell>
          <cell r="BG98" t="str">
            <v>N/A</v>
          </cell>
          <cell r="BH98" t="str">
            <v>N/A</v>
          </cell>
          <cell r="BI98" t="str">
            <v>N/A</v>
          </cell>
          <cell r="BJ98" t="str">
            <v>N/A</v>
          </cell>
          <cell r="BK98" t="str">
            <v>N/A</v>
          </cell>
          <cell r="BL98" t="str">
            <v>N/A</v>
          </cell>
          <cell r="BM98" t="str">
            <v>N/A</v>
          </cell>
          <cell r="BN98" t="str">
            <v>N/A</v>
          </cell>
          <cell r="BO98" t="str">
            <v>N/A</v>
          </cell>
          <cell r="BP98" t="str">
            <v>N/A</v>
          </cell>
          <cell r="BQ98" t="str">
            <v>N/A</v>
          </cell>
          <cell r="BR98" t="str">
            <v>N/A</v>
          </cell>
          <cell r="BS98" t="str">
            <v>N/A</v>
          </cell>
          <cell r="BT98" t="str">
            <v>N/A</v>
          </cell>
          <cell r="BU98" t="str">
            <v>N/A</v>
          </cell>
          <cell r="BV98" t="str">
            <v>N/A</v>
          </cell>
          <cell r="BW98" t="str">
            <v>N/A</v>
          </cell>
          <cell r="BX98" t="str">
            <v>N/A</v>
          </cell>
          <cell r="BY98" t="str">
            <v>N/A</v>
          </cell>
          <cell r="BZ98" t="str">
            <v>N/A</v>
          </cell>
          <cell r="CA98" t="str">
            <v>N/A</v>
          </cell>
          <cell r="CB98" t="str">
            <v>N/A</v>
          </cell>
          <cell r="CC98" t="str">
            <v>N/A</v>
          </cell>
          <cell r="CD98" t="str">
            <v>N/A</v>
          </cell>
          <cell r="CE98" t="str">
            <v>N/A</v>
          </cell>
          <cell r="CF98" t="str">
            <v>N/A</v>
          </cell>
          <cell r="CG98" t="str">
            <v>N/A</v>
          </cell>
          <cell r="CH98" t="str">
            <v>N/A</v>
          </cell>
          <cell r="CI98" t="str">
            <v>N/A</v>
          </cell>
          <cell r="CJ98" t="str">
            <v>N/A</v>
          </cell>
          <cell r="CK98" t="str">
            <v>N/A</v>
          </cell>
        </row>
        <row r="99">
          <cell r="B99" t="str">
            <v>DTS00807</v>
          </cell>
          <cell r="C99" t="str">
            <v>7.5</v>
          </cell>
          <cell r="D99" t="str">
            <v xml:space="preserve">        Video Communication</v>
          </cell>
          <cell r="E99" t="str">
            <v>* TV에서 소셜 커뮤니케이션(영상통화) 및 화상회의 지원 서비스</v>
          </cell>
          <cell r="F99" t="str">
            <v>Y</v>
          </cell>
          <cell r="G99" t="str">
            <v>S/W</v>
          </cell>
          <cell r="H99" t="str">
            <v/>
          </cell>
          <cell r="I99" t="str">
            <v>SELECT</v>
          </cell>
          <cell r="J99" t="str">
            <v>N/A</v>
          </cell>
          <cell r="K99" t="str">
            <v>N/A</v>
          </cell>
          <cell r="L99" t="str">
            <v>N/A</v>
          </cell>
          <cell r="M99" t="str">
            <v>N/A</v>
          </cell>
          <cell r="N99" t="str">
            <v>N/A</v>
          </cell>
          <cell r="O99" t="str">
            <v>N/A</v>
          </cell>
          <cell r="P99" t="str">
            <v>N/A</v>
          </cell>
          <cell r="Q99" t="str">
            <v>N/A</v>
          </cell>
          <cell r="R99" t="str">
            <v>N/A</v>
          </cell>
          <cell r="S99" t="str">
            <v>N/A</v>
          </cell>
          <cell r="T99" t="str">
            <v>N/A</v>
          </cell>
          <cell r="U99" t="str">
            <v>N/A</v>
          </cell>
          <cell r="V99" t="str">
            <v>N/A</v>
          </cell>
          <cell r="W99" t="str">
            <v>N/A</v>
          </cell>
          <cell r="X99" t="str">
            <v>N/A</v>
          </cell>
          <cell r="Y99" t="str">
            <v>N/A</v>
          </cell>
          <cell r="Z99" t="str">
            <v>N/A</v>
          </cell>
          <cell r="AA99" t="str">
            <v>N/A</v>
          </cell>
          <cell r="AB99" t="str">
            <v>N/A</v>
          </cell>
          <cell r="AC99" t="str">
            <v>N/A</v>
          </cell>
          <cell r="AD99" t="str">
            <v>N/A</v>
          </cell>
          <cell r="AE99" t="str">
            <v>N/A</v>
          </cell>
          <cell r="AF99" t="str">
            <v>N/A</v>
          </cell>
          <cell r="AG99" t="str">
            <v>N/A</v>
          </cell>
          <cell r="AH99" t="str">
            <v>N/A</v>
          </cell>
          <cell r="AI99" t="str">
            <v>N/A</v>
          </cell>
          <cell r="AJ99" t="str">
            <v>N/A</v>
          </cell>
          <cell r="AK99" t="str">
            <v>N/A</v>
          </cell>
          <cell r="AL99" t="str">
            <v>N/A</v>
          </cell>
          <cell r="AM99" t="str">
            <v>N/A</v>
          </cell>
          <cell r="AN99" t="str">
            <v>N/A</v>
          </cell>
          <cell r="AO99" t="str">
            <v>N/A</v>
          </cell>
          <cell r="AP99" t="str">
            <v>N/A</v>
          </cell>
          <cell r="AQ99" t="str">
            <v>N/A</v>
          </cell>
          <cell r="AR99" t="str">
            <v>N/A</v>
          </cell>
          <cell r="AS99" t="str">
            <v>N/A</v>
          </cell>
          <cell r="AT99" t="str">
            <v>N/A</v>
          </cell>
          <cell r="AU99" t="str">
            <v>N/A</v>
          </cell>
          <cell r="AV99" t="str">
            <v>N/A</v>
          </cell>
          <cell r="AW99" t="str">
            <v>N/A</v>
          </cell>
          <cell r="AX99" t="str">
            <v>N/A</v>
          </cell>
          <cell r="AY99" t="str">
            <v>N/A</v>
          </cell>
          <cell r="AZ99" t="str">
            <v>N/A</v>
          </cell>
          <cell r="BA99" t="str">
            <v>N/A</v>
          </cell>
          <cell r="BB99" t="str">
            <v>N/A</v>
          </cell>
          <cell r="BC99" t="str">
            <v>N/A</v>
          </cell>
          <cell r="BD99" t="str">
            <v>N/A</v>
          </cell>
          <cell r="BE99" t="str">
            <v>N/A</v>
          </cell>
          <cell r="BF99" t="str">
            <v>N/A</v>
          </cell>
          <cell r="BG99" t="str">
            <v>N/A</v>
          </cell>
          <cell r="BH99" t="str">
            <v>N/A</v>
          </cell>
          <cell r="BI99" t="str">
            <v>N/A</v>
          </cell>
          <cell r="BJ99" t="str">
            <v>N/A</v>
          </cell>
          <cell r="BK99" t="str">
            <v>N/A</v>
          </cell>
          <cell r="BL99" t="str">
            <v>N/A</v>
          </cell>
          <cell r="BM99" t="str">
            <v>N/A</v>
          </cell>
          <cell r="BN99" t="str">
            <v>N/A</v>
          </cell>
          <cell r="BO99" t="str">
            <v>N/A</v>
          </cell>
          <cell r="BP99" t="str">
            <v>N/A</v>
          </cell>
          <cell r="BQ99" t="str">
            <v>N/A</v>
          </cell>
          <cell r="BR99" t="str">
            <v>N/A</v>
          </cell>
          <cell r="BS99" t="str">
            <v>N/A</v>
          </cell>
          <cell r="BT99" t="str">
            <v>N/A</v>
          </cell>
          <cell r="BU99" t="str">
            <v>N/A</v>
          </cell>
          <cell r="BV99" t="str">
            <v>N/A</v>
          </cell>
          <cell r="BW99" t="str">
            <v>N/A</v>
          </cell>
          <cell r="BX99" t="str">
            <v>N/A</v>
          </cell>
          <cell r="BY99" t="str">
            <v>N/A</v>
          </cell>
          <cell r="BZ99" t="str">
            <v>N/A</v>
          </cell>
          <cell r="CA99" t="str">
            <v>N/A</v>
          </cell>
          <cell r="CB99" t="str">
            <v>N/A</v>
          </cell>
          <cell r="CC99" t="str">
            <v>N/A</v>
          </cell>
          <cell r="CD99" t="str">
            <v>N/A</v>
          </cell>
          <cell r="CE99" t="str">
            <v>N/A</v>
          </cell>
          <cell r="CF99" t="str">
            <v>N/A</v>
          </cell>
          <cell r="CG99" t="str">
            <v>N/A</v>
          </cell>
          <cell r="CH99" t="str">
            <v>N/A</v>
          </cell>
          <cell r="CI99" t="str">
            <v>N/A</v>
          </cell>
          <cell r="CJ99" t="str">
            <v>N/A</v>
          </cell>
          <cell r="CK99" t="str">
            <v>N/A</v>
          </cell>
        </row>
        <row r="100">
          <cell r="B100" t="str">
            <v>DTS00754</v>
          </cell>
          <cell r="C100" t="str">
            <v>7.6</v>
          </cell>
          <cell r="D100" t="str">
            <v xml:space="preserve">        Tap View</v>
          </cell>
          <cell r="E100" t="str">
            <v>BLE를 활용하여, 휴대폰이 근접할 경우 One-Step으로 Screen Mirroring 연결</v>
          </cell>
          <cell r="F100" t="str">
            <v>Y</v>
          </cell>
          <cell r="G100" t="str">
            <v>S/W</v>
          </cell>
          <cell r="H100" t="str">
            <v/>
          </cell>
          <cell r="I100" t="str">
            <v>SELECT</v>
          </cell>
          <cell r="J100" t="str">
            <v>Yes</v>
          </cell>
          <cell r="K100" t="str">
            <v>Yes</v>
          </cell>
          <cell r="L100" t="str">
            <v>Yes</v>
          </cell>
          <cell r="M100" t="str">
            <v>Yes</v>
          </cell>
          <cell r="N100" t="str">
            <v>Yes</v>
          </cell>
          <cell r="O100" t="str">
            <v>Yes</v>
          </cell>
          <cell r="P100" t="str">
            <v>Yes</v>
          </cell>
          <cell r="Q100" t="str">
            <v>Yes</v>
          </cell>
          <cell r="R100" t="str">
            <v>Yes</v>
          </cell>
          <cell r="S100" t="str">
            <v>Yes</v>
          </cell>
          <cell r="T100" t="str">
            <v>Yes</v>
          </cell>
          <cell r="U100" t="str">
            <v>Yes</v>
          </cell>
          <cell r="V100" t="str">
            <v>Yes</v>
          </cell>
          <cell r="W100" t="str">
            <v>Yes</v>
          </cell>
          <cell r="X100" t="str">
            <v>Yes</v>
          </cell>
          <cell r="Y100" t="str">
            <v>Yes</v>
          </cell>
          <cell r="Z100" t="str">
            <v>Yes</v>
          </cell>
          <cell r="AA100" t="str">
            <v>Yes</v>
          </cell>
          <cell r="AB100" t="str">
            <v>Yes</v>
          </cell>
          <cell r="AC100" t="str">
            <v>Yes</v>
          </cell>
          <cell r="AD100" t="str">
            <v>Yes</v>
          </cell>
          <cell r="AE100" t="str">
            <v>Yes</v>
          </cell>
          <cell r="AF100" t="str">
            <v>Yes</v>
          </cell>
          <cell r="AG100" t="str">
            <v>Yes</v>
          </cell>
          <cell r="AH100" t="str">
            <v>Yes</v>
          </cell>
          <cell r="AI100" t="str">
            <v>Yes</v>
          </cell>
          <cell r="AJ100" t="str">
            <v>Yes</v>
          </cell>
          <cell r="AK100" t="str">
            <v>Yes</v>
          </cell>
          <cell r="AL100" t="str">
            <v>Yes</v>
          </cell>
          <cell r="AM100" t="str">
            <v>Yes</v>
          </cell>
          <cell r="AN100" t="str">
            <v>Yes</v>
          </cell>
          <cell r="AO100" t="str">
            <v>Yes</v>
          </cell>
          <cell r="AP100" t="str">
            <v>Yes</v>
          </cell>
          <cell r="AQ100" t="str">
            <v>Yes</v>
          </cell>
          <cell r="AR100" t="str">
            <v>Yes</v>
          </cell>
          <cell r="AS100" t="str">
            <v>Yes</v>
          </cell>
          <cell r="AT100" t="str">
            <v>Yes</v>
          </cell>
          <cell r="AU100" t="str">
            <v>Yes</v>
          </cell>
          <cell r="AV100" t="str">
            <v>Yes</v>
          </cell>
          <cell r="AW100" t="str">
            <v>Yes</v>
          </cell>
          <cell r="AX100" t="str">
            <v>Yes</v>
          </cell>
          <cell r="AY100" t="str">
            <v>Yes</v>
          </cell>
          <cell r="AZ100" t="str">
            <v>Yes</v>
          </cell>
          <cell r="BA100" t="str">
            <v>Yes</v>
          </cell>
          <cell r="BB100" t="str">
            <v>Yes</v>
          </cell>
          <cell r="BC100" t="str">
            <v>Yes</v>
          </cell>
          <cell r="BD100" t="str">
            <v>Yes</v>
          </cell>
          <cell r="BE100" t="str">
            <v>Yes</v>
          </cell>
          <cell r="BF100" t="str">
            <v>Yes</v>
          </cell>
          <cell r="BG100" t="str">
            <v>Yes</v>
          </cell>
          <cell r="BH100" t="str">
            <v>Yes</v>
          </cell>
          <cell r="BI100" t="str">
            <v>N/A</v>
          </cell>
          <cell r="BJ100" t="str">
            <v>Yes</v>
          </cell>
          <cell r="BK100" t="str">
            <v>Yes</v>
          </cell>
          <cell r="BL100" t="str">
            <v>Yes</v>
          </cell>
          <cell r="BM100" t="str">
            <v>Yes</v>
          </cell>
          <cell r="BN100" t="str">
            <v>Yes</v>
          </cell>
          <cell r="BO100" t="str">
            <v>Yes</v>
          </cell>
          <cell r="BP100" t="str">
            <v>Yes</v>
          </cell>
          <cell r="BQ100" t="str">
            <v>Yes</v>
          </cell>
          <cell r="BR100" t="str">
            <v>Yes</v>
          </cell>
          <cell r="BS100" t="str">
            <v>Yes</v>
          </cell>
          <cell r="BT100" t="str">
            <v>Yes</v>
          </cell>
          <cell r="BU100" t="str">
            <v>Yes</v>
          </cell>
          <cell r="BV100" t="str">
            <v>Yes</v>
          </cell>
          <cell r="BW100" t="str">
            <v>Yes</v>
          </cell>
          <cell r="BX100" t="str">
            <v>Yes</v>
          </cell>
          <cell r="BY100" t="str">
            <v>Yes</v>
          </cell>
          <cell r="BZ100" t="str">
            <v>Yes</v>
          </cell>
          <cell r="CA100" t="str">
            <v>Yes</v>
          </cell>
          <cell r="CB100" t="str">
            <v>Yes</v>
          </cell>
          <cell r="CC100" t="str">
            <v>Yes</v>
          </cell>
          <cell r="CD100" t="str">
            <v>Yes</v>
          </cell>
          <cell r="CE100" t="str">
            <v>Yes</v>
          </cell>
          <cell r="CF100" t="str">
            <v>Yes</v>
          </cell>
          <cell r="CG100" t="str">
            <v>Yes</v>
          </cell>
          <cell r="CH100" t="str">
            <v>Yes</v>
          </cell>
          <cell r="CI100" t="str">
            <v>Yes</v>
          </cell>
          <cell r="CJ100" t="str">
            <v>Yes</v>
          </cell>
          <cell r="CK100" t="str">
            <v>Yes</v>
          </cell>
        </row>
        <row r="101">
          <cell r="B101" t="str">
            <v>DTS00788</v>
          </cell>
          <cell r="C101" t="str">
            <v>7.7</v>
          </cell>
          <cell r="D101" t="str">
            <v xml:space="preserve">        Digital Butler</v>
          </cell>
          <cell r="E101" t="str">
            <v>* TV에서 가전·미디어 기기를 한눈에 보고, One Remote로 간편 컨트롤</v>
          </cell>
          <cell r="F101" t="str">
            <v>Y</v>
          </cell>
          <cell r="G101" t="str">
            <v>S/W</v>
          </cell>
          <cell r="H101" t="str">
            <v/>
          </cell>
          <cell r="I101" t="str">
            <v>SELECT</v>
          </cell>
          <cell r="J101" t="str">
            <v>Yes</v>
          </cell>
          <cell r="K101" t="str">
            <v>Yes</v>
          </cell>
          <cell r="L101" t="str">
            <v>N/A</v>
          </cell>
          <cell r="M101" t="str">
            <v>N/A</v>
          </cell>
          <cell r="N101" t="str">
            <v>N/A</v>
          </cell>
          <cell r="O101" t="str">
            <v>N/A</v>
          </cell>
          <cell r="P101" t="str">
            <v>N/A</v>
          </cell>
          <cell r="Q101" t="str">
            <v>N/A</v>
          </cell>
          <cell r="R101" t="str">
            <v>N/A</v>
          </cell>
          <cell r="S101" t="str">
            <v>N/A</v>
          </cell>
          <cell r="T101" t="str">
            <v>N/A</v>
          </cell>
          <cell r="U101" t="str">
            <v>Yes</v>
          </cell>
          <cell r="V101" t="str">
            <v>Yes</v>
          </cell>
          <cell r="W101" t="str">
            <v>Yes</v>
          </cell>
          <cell r="X101" t="str">
            <v>Yes</v>
          </cell>
          <cell r="Y101" t="str">
            <v>Yes</v>
          </cell>
          <cell r="Z101" t="str">
            <v>Yes</v>
          </cell>
          <cell r="AA101" t="str">
            <v>Yes</v>
          </cell>
          <cell r="AB101" t="str">
            <v>Yes</v>
          </cell>
          <cell r="AC101" t="str">
            <v>Yes</v>
          </cell>
          <cell r="AD101" t="str">
            <v>Yes</v>
          </cell>
          <cell r="AE101" t="str">
            <v>Yes</v>
          </cell>
          <cell r="AF101" t="str">
            <v>Yes</v>
          </cell>
          <cell r="AG101" t="str">
            <v>Yes</v>
          </cell>
          <cell r="AH101" t="str">
            <v>Yes</v>
          </cell>
          <cell r="AI101" t="str">
            <v>Yes</v>
          </cell>
          <cell r="AJ101" t="str">
            <v>Yes</v>
          </cell>
          <cell r="AK101" t="str">
            <v>Yes</v>
          </cell>
          <cell r="AL101" t="str">
            <v>N/A</v>
          </cell>
          <cell r="AM101" t="str">
            <v>N/A</v>
          </cell>
          <cell r="AN101" t="str">
            <v>N/A</v>
          </cell>
          <cell r="AO101" t="str">
            <v>N/A</v>
          </cell>
          <cell r="AP101" t="str">
            <v>N/A</v>
          </cell>
          <cell r="AQ101" t="str">
            <v>N/A</v>
          </cell>
          <cell r="AR101" t="str">
            <v>N/A</v>
          </cell>
          <cell r="AS101" t="str">
            <v>N/A</v>
          </cell>
          <cell r="AT101" t="str">
            <v>N/A</v>
          </cell>
          <cell r="AU101" t="str">
            <v>N/A</v>
          </cell>
          <cell r="AV101" t="str">
            <v>N/A</v>
          </cell>
          <cell r="AW101" t="str">
            <v>N/A</v>
          </cell>
          <cell r="AX101" t="str">
            <v>Yes</v>
          </cell>
          <cell r="AY101" t="str">
            <v>Yes</v>
          </cell>
          <cell r="AZ101" t="str">
            <v>Yes</v>
          </cell>
          <cell r="BA101" t="str">
            <v>Yes</v>
          </cell>
          <cell r="BB101" t="str">
            <v>Yes</v>
          </cell>
          <cell r="BC101" t="str">
            <v>Yes</v>
          </cell>
          <cell r="BD101" t="str">
            <v>Yes</v>
          </cell>
          <cell r="BE101" t="str">
            <v>Yes</v>
          </cell>
          <cell r="BF101" t="str">
            <v>Yes</v>
          </cell>
          <cell r="BG101" t="str">
            <v>Yes</v>
          </cell>
          <cell r="BH101" t="str">
            <v>Yes</v>
          </cell>
          <cell r="BI101" t="str">
            <v>Yes</v>
          </cell>
          <cell r="BJ101" t="str">
            <v>Yes</v>
          </cell>
          <cell r="BK101" t="str">
            <v>Yes</v>
          </cell>
          <cell r="BL101" t="str">
            <v>Yes</v>
          </cell>
          <cell r="BM101" t="str">
            <v>Yes</v>
          </cell>
          <cell r="BN101" t="str">
            <v>Yes</v>
          </cell>
          <cell r="BO101" t="str">
            <v>N/A</v>
          </cell>
          <cell r="BP101" t="str">
            <v>N/A</v>
          </cell>
          <cell r="BQ101" t="str">
            <v>N/A</v>
          </cell>
          <cell r="BR101" t="str">
            <v>N/A</v>
          </cell>
          <cell r="BS101" t="str">
            <v>N/A</v>
          </cell>
          <cell r="BT101" t="str">
            <v>N/A</v>
          </cell>
          <cell r="BU101" t="str">
            <v>N/A</v>
          </cell>
          <cell r="BV101" t="str">
            <v>N/A</v>
          </cell>
          <cell r="BW101" t="str">
            <v>N/A</v>
          </cell>
          <cell r="BX101" t="str">
            <v>N/A</v>
          </cell>
          <cell r="BY101" t="str">
            <v>N/A</v>
          </cell>
          <cell r="BZ101" t="str">
            <v>N/A</v>
          </cell>
          <cell r="CA101" t="str">
            <v>N/A</v>
          </cell>
          <cell r="CB101" t="str">
            <v>N/A</v>
          </cell>
          <cell r="CC101" t="str">
            <v>N/A</v>
          </cell>
          <cell r="CD101" t="str">
            <v>N/A</v>
          </cell>
          <cell r="CE101" t="str">
            <v>N/A</v>
          </cell>
          <cell r="CF101" t="str">
            <v>N/A</v>
          </cell>
          <cell r="CG101" t="str">
            <v>N/A</v>
          </cell>
          <cell r="CH101" t="str">
            <v>N/A</v>
          </cell>
          <cell r="CI101" t="str">
            <v>N/A</v>
          </cell>
          <cell r="CJ101" t="str">
            <v>N/A</v>
          </cell>
          <cell r="CK101" t="str">
            <v>N/A</v>
          </cell>
        </row>
        <row r="102">
          <cell r="B102" t="str">
            <v>DTS00760</v>
          </cell>
          <cell r="C102" t="str">
            <v>7.8</v>
          </cell>
          <cell r="D102" t="str">
            <v xml:space="preserve">        Multi View</v>
          </cell>
          <cell r="E102" t="str">
            <v>* TV 스크린에서 2개 이상의 컨텐츠를 동시에 재생하는 기능</v>
          </cell>
          <cell r="F102" t="str">
            <v>Y</v>
          </cell>
          <cell r="G102" t="str">
            <v>S/W</v>
          </cell>
          <cell r="H102" t="str">
            <v/>
          </cell>
          <cell r="I102" t="str">
            <v>SELECT</v>
          </cell>
          <cell r="J102" t="str">
            <v>4Vue (upto 4 videos + Multi HDMI)</v>
          </cell>
          <cell r="K102" t="str">
            <v>4Vue (upto 4 videos + Multi HDMI)</v>
          </cell>
          <cell r="L102" t="str">
            <v>upto 4 videos</v>
          </cell>
          <cell r="M102" t="str">
            <v>upto 4 videos</v>
          </cell>
          <cell r="N102" t="str">
            <v>upto 4 videos</v>
          </cell>
          <cell r="O102" t="str">
            <v>upto 4 videos</v>
          </cell>
          <cell r="P102" t="str">
            <v>upto 4 videos</v>
          </cell>
          <cell r="Q102" t="str">
            <v>upto 4 videos</v>
          </cell>
          <cell r="R102" t="str">
            <v>upto 2 videos</v>
          </cell>
          <cell r="S102" t="str">
            <v>upto 2 videos</v>
          </cell>
          <cell r="T102" t="str">
            <v>upto 2 videos</v>
          </cell>
          <cell r="U102" t="str">
            <v>upto 2 videos</v>
          </cell>
          <cell r="V102" t="str">
            <v>upto 2 videos</v>
          </cell>
          <cell r="W102" t="str">
            <v>upto 2 videos</v>
          </cell>
          <cell r="X102" t="str">
            <v>upto 2 videos</v>
          </cell>
          <cell r="Y102" t="str">
            <v>upto 2 videos</v>
          </cell>
          <cell r="Z102" t="str">
            <v>upto 2 videos</v>
          </cell>
          <cell r="AA102" t="str">
            <v>upto 2 videos</v>
          </cell>
          <cell r="AB102" t="str">
            <v>upto 2 videos</v>
          </cell>
          <cell r="AC102" t="str">
            <v>upto 2 videos</v>
          </cell>
          <cell r="AD102" t="str">
            <v>upto 2 videos</v>
          </cell>
          <cell r="AE102" t="str">
            <v>upto 2 videos</v>
          </cell>
          <cell r="AF102" t="str">
            <v>upto 2 videos</v>
          </cell>
          <cell r="AG102" t="str">
            <v>upto 2 videos</v>
          </cell>
          <cell r="AH102" t="str">
            <v>upto 2 videos</v>
          </cell>
          <cell r="AI102" t="str">
            <v>upto 2 videos</v>
          </cell>
          <cell r="AJ102" t="str">
            <v>upto 2 videos</v>
          </cell>
          <cell r="AK102" t="str">
            <v>upto 2 videos</v>
          </cell>
          <cell r="AL102" t="str">
            <v>upto 2 videos</v>
          </cell>
          <cell r="AM102" t="str">
            <v>upto 2 videos</v>
          </cell>
          <cell r="AN102" t="str">
            <v>upto 2 videos</v>
          </cell>
          <cell r="AO102" t="str">
            <v>upto 2 videos</v>
          </cell>
          <cell r="AP102" t="str">
            <v>upto 2 videos</v>
          </cell>
          <cell r="AQ102" t="str">
            <v>upto 2 videos</v>
          </cell>
          <cell r="AR102" t="str">
            <v>upto 2 videos</v>
          </cell>
          <cell r="AS102" t="str">
            <v>upto 2 videos</v>
          </cell>
          <cell r="AT102" t="str">
            <v>upto 2 videos</v>
          </cell>
          <cell r="AU102" t="str">
            <v>upto 2 videos</v>
          </cell>
          <cell r="AV102" t="str">
            <v>upto 2 videos</v>
          </cell>
          <cell r="AW102" t="str">
            <v>upto 2 videos</v>
          </cell>
          <cell r="AX102" t="str">
            <v>upto 2 videos</v>
          </cell>
          <cell r="AY102" t="str">
            <v>upto 2 videos</v>
          </cell>
          <cell r="AZ102" t="str">
            <v>upto 2 videos</v>
          </cell>
          <cell r="BA102" t="str">
            <v>upto 2 videos</v>
          </cell>
          <cell r="BB102" t="str">
            <v>upto 2 videos</v>
          </cell>
          <cell r="BC102" t="str">
            <v>upto 2 videos</v>
          </cell>
          <cell r="BD102" t="str">
            <v>upto 2 videos</v>
          </cell>
          <cell r="BE102" t="str">
            <v>upto 2 videos</v>
          </cell>
          <cell r="BF102" t="str">
            <v>upto 2 videos</v>
          </cell>
          <cell r="BG102" t="str">
            <v>upto 2 videos</v>
          </cell>
          <cell r="BH102" t="str">
            <v>upto 2 videos</v>
          </cell>
          <cell r="BI102" t="str">
            <v>upto 2 videos</v>
          </cell>
          <cell r="BJ102" t="str">
            <v>upto 2 videos</v>
          </cell>
          <cell r="BK102" t="str">
            <v>upto 2 videos</v>
          </cell>
          <cell r="BL102" t="str">
            <v>upto 2 videos</v>
          </cell>
          <cell r="BM102" t="str">
            <v>upto 2 videos</v>
          </cell>
          <cell r="BN102" t="str">
            <v>upto 2 videos</v>
          </cell>
          <cell r="BO102" t="str">
            <v>upto 2 videos</v>
          </cell>
          <cell r="BP102" t="str">
            <v>upto 2 videos</v>
          </cell>
          <cell r="BQ102" t="str">
            <v>upto 2 videos</v>
          </cell>
          <cell r="BR102" t="str">
            <v>upto 2 videos</v>
          </cell>
          <cell r="BS102" t="str">
            <v>upto 2 videos</v>
          </cell>
          <cell r="BT102" t="str">
            <v>upto 2 videos</v>
          </cell>
          <cell r="BU102" t="str">
            <v>upto 2 videos</v>
          </cell>
          <cell r="BV102" t="str">
            <v>N/A</v>
          </cell>
          <cell r="BW102" t="str">
            <v>N/A</v>
          </cell>
          <cell r="BX102" t="str">
            <v>N/A</v>
          </cell>
          <cell r="BY102" t="str">
            <v>N/A</v>
          </cell>
          <cell r="BZ102" t="str">
            <v>N/A</v>
          </cell>
          <cell r="CA102" t="str">
            <v>N/A</v>
          </cell>
          <cell r="CB102" t="str">
            <v>N/A</v>
          </cell>
          <cell r="CC102" t="str">
            <v>N/A</v>
          </cell>
          <cell r="CD102" t="str">
            <v>N/A</v>
          </cell>
          <cell r="CE102" t="str">
            <v>N/A</v>
          </cell>
          <cell r="CF102" t="str">
            <v>N/A</v>
          </cell>
          <cell r="CG102" t="str">
            <v>N/A</v>
          </cell>
          <cell r="CH102" t="str">
            <v>N/A</v>
          </cell>
          <cell r="CI102" t="str">
            <v>N/A</v>
          </cell>
          <cell r="CJ102" t="str">
            <v>N/A</v>
          </cell>
          <cell r="CK102" t="str">
            <v>N/A</v>
          </cell>
        </row>
        <row r="103">
          <cell r="B103" t="str">
            <v>DTS00762</v>
          </cell>
          <cell r="C103" t="str">
            <v>7.9</v>
          </cell>
          <cell r="D103" t="str">
            <v xml:space="preserve">        Music Wall</v>
          </cell>
          <cell r="E103" t="str">
            <v>* 모바일음악을 BT로 TV/Soundbar에 연결하여 들을 때, TV스크린에 음악 관련 컨텐츠 제공</v>
          </cell>
          <cell r="F103" t="str">
            <v>Y</v>
          </cell>
          <cell r="G103" t="str">
            <v>S/W</v>
          </cell>
          <cell r="H103" t="str">
            <v/>
          </cell>
          <cell r="I103" t="str">
            <v>SELECT</v>
          </cell>
          <cell r="J103" t="str">
            <v>Yes</v>
          </cell>
          <cell r="K103" t="str">
            <v>Yes</v>
          </cell>
          <cell r="L103" t="str">
            <v>Yes</v>
          </cell>
          <cell r="M103" t="str">
            <v>Yes</v>
          </cell>
          <cell r="N103" t="str">
            <v>Yes</v>
          </cell>
          <cell r="O103" t="str">
            <v>Yes</v>
          </cell>
          <cell r="P103" t="str">
            <v>Yes</v>
          </cell>
          <cell r="Q103" t="str">
            <v>Yes</v>
          </cell>
          <cell r="R103" t="str">
            <v>Yes</v>
          </cell>
          <cell r="S103" t="str">
            <v>Yes</v>
          </cell>
          <cell r="T103" t="str">
            <v>Yes</v>
          </cell>
          <cell r="U103" t="str">
            <v>Yes</v>
          </cell>
          <cell r="V103" t="str">
            <v>Yes</v>
          </cell>
          <cell r="W103" t="str">
            <v>Yes</v>
          </cell>
          <cell r="X103" t="str">
            <v>Yes</v>
          </cell>
          <cell r="Y103" t="str">
            <v>Yes</v>
          </cell>
          <cell r="Z103" t="str">
            <v>Yes</v>
          </cell>
          <cell r="AA103" t="str">
            <v>Yes</v>
          </cell>
          <cell r="AB103" t="str">
            <v>Yes</v>
          </cell>
          <cell r="AC103" t="str">
            <v>Yes</v>
          </cell>
          <cell r="AD103" t="str">
            <v>Yes</v>
          </cell>
          <cell r="AE103" t="str">
            <v>Yes</v>
          </cell>
          <cell r="AF103" t="str">
            <v>Yes</v>
          </cell>
          <cell r="AG103" t="str">
            <v>Yes</v>
          </cell>
          <cell r="AH103" t="str">
            <v>Yes</v>
          </cell>
          <cell r="AI103" t="str">
            <v>Yes</v>
          </cell>
          <cell r="AJ103" t="str">
            <v>Yes</v>
          </cell>
          <cell r="AK103" t="str">
            <v>Yes</v>
          </cell>
          <cell r="AL103" t="str">
            <v>Yes</v>
          </cell>
          <cell r="AM103" t="str">
            <v>Yes</v>
          </cell>
          <cell r="AN103" t="str">
            <v>Yes</v>
          </cell>
          <cell r="AO103" t="str">
            <v>Yes</v>
          </cell>
          <cell r="AP103" t="str">
            <v>Yes</v>
          </cell>
          <cell r="AQ103" t="str">
            <v>Yes</v>
          </cell>
          <cell r="AR103" t="str">
            <v>Yes</v>
          </cell>
          <cell r="AS103" t="str">
            <v>Yes</v>
          </cell>
          <cell r="AT103" t="str">
            <v>Yes</v>
          </cell>
          <cell r="AU103" t="str">
            <v>Yes</v>
          </cell>
          <cell r="AV103" t="str">
            <v>Yes</v>
          </cell>
          <cell r="AW103" t="str">
            <v>Yes</v>
          </cell>
          <cell r="AX103" t="str">
            <v>Yes</v>
          </cell>
          <cell r="AY103" t="str">
            <v>Yes</v>
          </cell>
          <cell r="AZ103" t="str">
            <v>Yes</v>
          </cell>
          <cell r="BA103" t="str">
            <v>Yes</v>
          </cell>
          <cell r="BB103" t="str">
            <v>Yes</v>
          </cell>
          <cell r="BC103" t="str">
            <v>Yes</v>
          </cell>
          <cell r="BD103" t="str">
            <v>Yes</v>
          </cell>
          <cell r="BE103" t="str">
            <v>Yes</v>
          </cell>
          <cell r="BF103" t="str">
            <v>Yes</v>
          </cell>
          <cell r="BG103" t="str">
            <v>Yes</v>
          </cell>
          <cell r="BH103" t="str">
            <v>Yes</v>
          </cell>
          <cell r="BI103" t="str">
            <v>N/A</v>
          </cell>
          <cell r="BJ103" t="str">
            <v>Yes</v>
          </cell>
          <cell r="BK103" t="str">
            <v>Yes</v>
          </cell>
          <cell r="BL103" t="str">
            <v>Yes</v>
          </cell>
          <cell r="BM103" t="str">
            <v>Yes</v>
          </cell>
          <cell r="BN103" t="str">
            <v>Yes</v>
          </cell>
          <cell r="BO103" t="str">
            <v>Yes</v>
          </cell>
          <cell r="BP103" t="str">
            <v>Yes</v>
          </cell>
          <cell r="BQ103" t="str">
            <v>Yes</v>
          </cell>
          <cell r="BR103" t="str">
            <v>Yes</v>
          </cell>
          <cell r="BS103" t="str">
            <v>Yes</v>
          </cell>
          <cell r="BT103" t="str">
            <v>Yes</v>
          </cell>
          <cell r="BU103" t="str">
            <v>Yes</v>
          </cell>
          <cell r="BV103" t="str">
            <v>Yes</v>
          </cell>
          <cell r="BW103" t="str">
            <v>Yes</v>
          </cell>
          <cell r="BX103" t="str">
            <v>Yes</v>
          </cell>
          <cell r="BY103" t="str">
            <v>Yes</v>
          </cell>
          <cell r="BZ103" t="str">
            <v>Yes</v>
          </cell>
          <cell r="CA103" t="str">
            <v>Yes</v>
          </cell>
          <cell r="CB103" t="str">
            <v>Yes</v>
          </cell>
          <cell r="CC103" t="str">
            <v>Yes</v>
          </cell>
          <cell r="CD103" t="str">
            <v>N/A</v>
          </cell>
          <cell r="CE103" t="str">
            <v>N/A</v>
          </cell>
          <cell r="CF103" t="str">
            <v>N/A</v>
          </cell>
          <cell r="CG103" t="str">
            <v>N/A</v>
          </cell>
          <cell r="CH103" t="str">
            <v>N/A</v>
          </cell>
          <cell r="CI103" t="str">
            <v>N/A</v>
          </cell>
          <cell r="CJ103" t="str">
            <v>N/A</v>
          </cell>
          <cell r="CK103" t="str">
            <v>N/A</v>
          </cell>
        </row>
        <row r="104">
          <cell r="B104" t="str">
            <v>DTS00808</v>
          </cell>
          <cell r="C104" t="str">
            <v>7.10</v>
          </cell>
          <cell r="D104" t="str">
            <v xml:space="preserve">        Mobile Camera support</v>
          </cell>
          <cell r="E104" t="str">
            <v>* 모바일카메라 호환</v>
          </cell>
          <cell r="F104" t="str">
            <v>Y</v>
          </cell>
          <cell r="G104" t="str">
            <v>S/W</v>
          </cell>
          <cell r="H104" t="str">
            <v/>
          </cell>
          <cell r="I104" t="str">
            <v>SELECT</v>
          </cell>
          <cell r="J104" t="str">
            <v>N/A</v>
          </cell>
          <cell r="K104" t="str">
            <v>N/A</v>
          </cell>
          <cell r="L104" t="str">
            <v>N/A</v>
          </cell>
          <cell r="M104" t="str">
            <v>N/A</v>
          </cell>
          <cell r="N104" t="str">
            <v>N/A</v>
          </cell>
          <cell r="O104" t="str">
            <v>N/A</v>
          </cell>
          <cell r="P104" t="str">
            <v>N/A</v>
          </cell>
          <cell r="Q104" t="str">
            <v>N/A</v>
          </cell>
          <cell r="R104" t="str">
            <v>N/A</v>
          </cell>
          <cell r="S104" t="str">
            <v>N/A</v>
          </cell>
          <cell r="T104" t="str">
            <v>N/A</v>
          </cell>
          <cell r="U104" t="str">
            <v>N/A</v>
          </cell>
          <cell r="V104" t="str">
            <v>N/A</v>
          </cell>
          <cell r="W104" t="str">
            <v>N/A</v>
          </cell>
          <cell r="X104" t="str">
            <v>N/A</v>
          </cell>
          <cell r="Y104" t="str">
            <v>N/A</v>
          </cell>
          <cell r="Z104" t="str">
            <v>N/A</v>
          </cell>
          <cell r="AA104" t="str">
            <v>N/A</v>
          </cell>
          <cell r="AB104" t="str">
            <v>N/A</v>
          </cell>
          <cell r="AC104" t="str">
            <v>N/A</v>
          </cell>
          <cell r="AD104" t="str">
            <v>N/A</v>
          </cell>
          <cell r="AE104" t="str">
            <v>N/A</v>
          </cell>
          <cell r="AF104" t="str">
            <v>N/A</v>
          </cell>
          <cell r="AG104" t="str">
            <v>N/A</v>
          </cell>
          <cell r="AH104" t="str">
            <v>N/A</v>
          </cell>
          <cell r="AI104" t="str">
            <v>N/A</v>
          </cell>
          <cell r="AJ104" t="str">
            <v>N/A</v>
          </cell>
          <cell r="AK104" t="str">
            <v>N/A</v>
          </cell>
          <cell r="AL104" t="str">
            <v>N/A</v>
          </cell>
          <cell r="AM104" t="str">
            <v>N/A</v>
          </cell>
          <cell r="AN104" t="str">
            <v>N/A</v>
          </cell>
          <cell r="AO104" t="str">
            <v>N/A</v>
          </cell>
          <cell r="AP104" t="str">
            <v>N/A</v>
          </cell>
          <cell r="AQ104" t="str">
            <v>N/A</v>
          </cell>
          <cell r="AR104" t="str">
            <v>N/A</v>
          </cell>
          <cell r="AS104" t="str">
            <v>N/A</v>
          </cell>
          <cell r="AT104" t="str">
            <v>N/A</v>
          </cell>
          <cell r="AU104" t="str">
            <v>N/A</v>
          </cell>
          <cell r="AV104" t="str">
            <v>N/A</v>
          </cell>
          <cell r="AW104" t="str">
            <v>N/A</v>
          </cell>
          <cell r="AX104" t="str">
            <v>N/A</v>
          </cell>
          <cell r="AY104" t="str">
            <v>N/A</v>
          </cell>
          <cell r="AZ104" t="str">
            <v>N/A</v>
          </cell>
          <cell r="BA104" t="str">
            <v>N/A</v>
          </cell>
          <cell r="BB104" t="str">
            <v>N/A</v>
          </cell>
          <cell r="BC104" t="str">
            <v>N/A</v>
          </cell>
          <cell r="BD104" t="str">
            <v>N/A</v>
          </cell>
          <cell r="BE104" t="str">
            <v>N/A</v>
          </cell>
          <cell r="BF104" t="str">
            <v>N/A</v>
          </cell>
          <cell r="BG104" t="str">
            <v>N/A</v>
          </cell>
          <cell r="BH104" t="str">
            <v>N/A</v>
          </cell>
          <cell r="BI104" t="str">
            <v>N/A</v>
          </cell>
          <cell r="BJ104" t="str">
            <v>N/A</v>
          </cell>
          <cell r="BK104" t="str">
            <v>N/A</v>
          </cell>
          <cell r="BL104" t="str">
            <v>N/A</v>
          </cell>
          <cell r="BM104" t="str">
            <v>N/A</v>
          </cell>
          <cell r="BN104" t="str">
            <v>N/A</v>
          </cell>
          <cell r="BO104" t="str">
            <v>N/A</v>
          </cell>
          <cell r="BP104" t="str">
            <v>N/A</v>
          </cell>
          <cell r="BQ104" t="str">
            <v>N/A</v>
          </cell>
          <cell r="BR104" t="str">
            <v>N/A</v>
          </cell>
          <cell r="BS104" t="str">
            <v>N/A</v>
          </cell>
          <cell r="BT104" t="str">
            <v>N/A</v>
          </cell>
          <cell r="BU104" t="str">
            <v>N/A</v>
          </cell>
          <cell r="BV104" t="str">
            <v>N/A</v>
          </cell>
          <cell r="BW104" t="str">
            <v>N/A</v>
          </cell>
          <cell r="BX104" t="str">
            <v>N/A</v>
          </cell>
          <cell r="BY104" t="str">
            <v>N/A</v>
          </cell>
          <cell r="BZ104" t="str">
            <v>N/A</v>
          </cell>
          <cell r="CA104" t="str">
            <v>N/A</v>
          </cell>
          <cell r="CB104" t="str">
            <v>N/A</v>
          </cell>
          <cell r="CC104" t="str">
            <v>N/A</v>
          </cell>
          <cell r="CD104" t="str">
            <v>N/A</v>
          </cell>
          <cell r="CE104" t="str">
            <v>N/A</v>
          </cell>
          <cell r="CF104" t="str">
            <v>N/A</v>
          </cell>
          <cell r="CG104" t="str">
            <v>N/A</v>
          </cell>
          <cell r="CH104" t="str">
            <v>N/A</v>
          </cell>
          <cell r="CI104" t="str">
            <v>N/A</v>
          </cell>
          <cell r="CJ104" t="str">
            <v>N/A</v>
          </cell>
          <cell r="CK104" t="str">
            <v>N/A</v>
          </cell>
        </row>
        <row r="105">
          <cell r="B105" t="str">
            <v>DTS00562</v>
          </cell>
          <cell r="C105" t="str">
            <v>7.11</v>
          </cell>
          <cell r="D105" t="str">
            <v xml:space="preserve">        360 Video Player</v>
          </cell>
          <cell r="E105" t="str">
            <v>360 Video Player를 통해 TV내 360 컨텐츠 플레이 (Smart 이상, Mirroring / DLNA)</v>
          </cell>
          <cell r="F105" t="str">
            <v>Y</v>
          </cell>
          <cell r="G105" t="str">
            <v>S/W</v>
          </cell>
          <cell r="H105" t="str">
            <v/>
          </cell>
          <cell r="I105" t="str">
            <v>SELECT</v>
          </cell>
          <cell r="J105" t="str">
            <v>Yes</v>
          </cell>
          <cell r="K105" t="str">
            <v>Yes</v>
          </cell>
          <cell r="L105" t="str">
            <v>Yes</v>
          </cell>
          <cell r="M105" t="str">
            <v>Yes</v>
          </cell>
          <cell r="N105" t="str">
            <v>Yes</v>
          </cell>
          <cell r="O105" t="str">
            <v>Yes</v>
          </cell>
          <cell r="P105" t="str">
            <v>Yes</v>
          </cell>
          <cell r="Q105" t="str">
            <v>Yes</v>
          </cell>
          <cell r="R105" t="str">
            <v>Yes</v>
          </cell>
          <cell r="S105" t="str">
            <v>Yes</v>
          </cell>
          <cell r="T105" t="str">
            <v>Yes</v>
          </cell>
          <cell r="U105" t="str">
            <v>Yes</v>
          </cell>
          <cell r="V105" t="str">
            <v>Yes</v>
          </cell>
          <cell r="W105" t="str">
            <v>Yes</v>
          </cell>
          <cell r="X105" t="str">
            <v>Yes</v>
          </cell>
          <cell r="Y105" t="str">
            <v>Yes</v>
          </cell>
          <cell r="Z105" t="str">
            <v>Yes</v>
          </cell>
          <cell r="AA105" t="str">
            <v>Yes</v>
          </cell>
          <cell r="AB105" t="str">
            <v>Yes</v>
          </cell>
          <cell r="AC105" t="str">
            <v>Yes</v>
          </cell>
          <cell r="AD105" t="str">
            <v>Yes</v>
          </cell>
          <cell r="AE105" t="str">
            <v>Yes</v>
          </cell>
          <cell r="AF105" t="str">
            <v>Yes</v>
          </cell>
          <cell r="AG105" t="str">
            <v>Yes</v>
          </cell>
          <cell r="AH105" t="str">
            <v>Yes</v>
          </cell>
          <cell r="AI105" t="str">
            <v>Yes</v>
          </cell>
          <cell r="AJ105" t="str">
            <v>Yes</v>
          </cell>
          <cell r="AK105" t="str">
            <v>Yes</v>
          </cell>
          <cell r="AL105" t="str">
            <v>Yes</v>
          </cell>
          <cell r="AM105" t="str">
            <v>Yes</v>
          </cell>
          <cell r="AN105" t="str">
            <v>Yes</v>
          </cell>
          <cell r="AO105" t="str">
            <v>Yes</v>
          </cell>
          <cell r="AP105" t="str">
            <v>Yes</v>
          </cell>
          <cell r="AQ105" t="str">
            <v>Yes</v>
          </cell>
          <cell r="AR105" t="str">
            <v>Yes</v>
          </cell>
          <cell r="AS105" t="str">
            <v>Yes</v>
          </cell>
          <cell r="AT105" t="str">
            <v>Yes</v>
          </cell>
          <cell r="AU105" t="str">
            <v>Yes</v>
          </cell>
          <cell r="AV105" t="str">
            <v>Yes</v>
          </cell>
          <cell r="AW105" t="str">
            <v>Yes</v>
          </cell>
          <cell r="AX105" t="str">
            <v>N/A</v>
          </cell>
          <cell r="AY105" t="str">
            <v>N/A</v>
          </cell>
          <cell r="AZ105" t="str">
            <v>N/A</v>
          </cell>
          <cell r="BA105" t="str">
            <v>N/A</v>
          </cell>
          <cell r="BB105" t="str">
            <v>N/A</v>
          </cell>
          <cell r="BC105" t="str">
            <v>N/A</v>
          </cell>
          <cell r="BD105" t="str">
            <v>N/A</v>
          </cell>
          <cell r="BE105" t="str">
            <v>N/A</v>
          </cell>
          <cell r="BF105" t="str">
            <v>N/A</v>
          </cell>
          <cell r="BG105" t="str">
            <v>N/A</v>
          </cell>
          <cell r="BH105" t="str">
            <v>N/A</v>
          </cell>
          <cell r="BI105" t="str">
            <v>N/A</v>
          </cell>
          <cell r="BJ105" t="str">
            <v>Yes</v>
          </cell>
          <cell r="BK105" t="str">
            <v>Yes</v>
          </cell>
          <cell r="BL105" t="str">
            <v>Yes</v>
          </cell>
          <cell r="BM105" t="str">
            <v>Yes</v>
          </cell>
          <cell r="BN105" t="str">
            <v>Yes</v>
          </cell>
          <cell r="BO105" t="str">
            <v>N/A</v>
          </cell>
          <cell r="BP105" t="str">
            <v>N/A</v>
          </cell>
          <cell r="BQ105" t="str">
            <v>N/A</v>
          </cell>
          <cell r="BR105" t="str">
            <v>N/A</v>
          </cell>
          <cell r="BS105" t="str">
            <v>N/A</v>
          </cell>
          <cell r="BT105" t="str">
            <v>N/A</v>
          </cell>
          <cell r="BU105" t="str">
            <v>N/A</v>
          </cell>
          <cell r="BV105" t="str">
            <v>N/A</v>
          </cell>
          <cell r="BW105" t="str">
            <v>N/A</v>
          </cell>
          <cell r="BX105" t="str">
            <v>N/A</v>
          </cell>
          <cell r="BY105" t="str">
            <v>N/A</v>
          </cell>
          <cell r="BZ105" t="str">
            <v>N/A</v>
          </cell>
          <cell r="CA105" t="str">
            <v>N/A</v>
          </cell>
          <cell r="CB105" t="str">
            <v>N/A</v>
          </cell>
          <cell r="CC105" t="str">
            <v>N/A</v>
          </cell>
          <cell r="CD105" t="str">
            <v>N/A</v>
          </cell>
          <cell r="CE105" t="str">
            <v>N/A</v>
          </cell>
          <cell r="CF105" t="str">
            <v>N/A</v>
          </cell>
          <cell r="CG105" t="str">
            <v>N/A</v>
          </cell>
          <cell r="CH105" t="str">
            <v>N/A</v>
          </cell>
          <cell r="CI105" t="str">
            <v>N/A</v>
          </cell>
          <cell r="CJ105" t="str">
            <v>N/A</v>
          </cell>
          <cell r="CK105" t="str">
            <v>N/A</v>
          </cell>
        </row>
        <row r="106">
          <cell r="B106" t="str">
            <v>DTS00563</v>
          </cell>
          <cell r="C106" t="str">
            <v>7.12</v>
          </cell>
          <cell r="D106" t="str">
            <v xml:space="preserve">        360 Camera Support</v>
          </cell>
          <cell r="E106" t="str">
            <v>Gear 360 카메라와 TV 를 직접 연결하여 카메라에 저장된 컨텐츠를 직접 재생</v>
          </cell>
          <cell r="F106" t="str">
            <v>Y</v>
          </cell>
          <cell r="G106" t="str">
            <v>S/W</v>
          </cell>
          <cell r="H106" t="str">
            <v/>
          </cell>
          <cell r="I106" t="str">
            <v>SELECT</v>
          </cell>
          <cell r="J106" t="str">
            <v>Yes</v>
          </cell>
          <cell r="K106" t="str">
            <v>Yes</v>
          </cell>
          <cell r="L106" t="str">
            <v>Yes</v>
          </cell>
          <cell r="M106" t="str">
            <v>Yes</v>
          </cell>
          <cell r="N106" t="str">
            <v>Yes</v>
          </cell>
          <cell r="O106" t="str">
            <v>Yes</v>
          </cell>
          <cell r="P106" t="str">
            <v>Yes</v>
          </cell>
          <cell r="Q106" t="str">
            <v>Yes</v>
          </cell>
          <cell r="R106" t="str">
            <v>Yes</v>
          </cell>
          <cell r="S106" t="str">
            <v>Yes</v>
          </cell>
          <cell r="T106" t="str">
            <v>Yes</v>
          </cell>
          <cell r="U106" t="str">
            <v>Yes</v>
          </cell>
          <cell r="V106" t="str">
            <v>Yes</v>
          </cell>
          <cell r="W106" t="str">
            <v>Yes</v>
          </cell>
          <cell r="X106" t="str">
            <v>Yes</v>
          </cell>
          <cell r="Y106" t="str">
            <v>Yes</v>
          </cell>
          <cell r="Z106" t="str">
            <v>Yes</v>
          </cell>
          <cell r="AA106" t="str">
            <v>Yes</v>
          </cell>
          <cell r="AB106" t="str">
            <v>Yes</v>
          </cell>
          <cell r="AC106" t="str">
            <v>Yes</v>
          </cell>
          <cell r="AD106" t="str">
            <v>Yes</v>
          </cell>
          <cell r="AE106" t="str">
            <v>Yes</v>
          </cell>
          <cell r="AF106" t="str">
            <v>Yes</v>
          </cell>
          <cell r="AG106" t="str">
            <v>Yes</v>
          </cell>
          <cell r="AH106" t="str">
            <v>Yes</v>
          </cell>
          <cell r="AI106" t="str">
            <v>Yes</v>
          </cell>
          <cell r="AJ106" t="str">
            <v>Yes</v>
          </cell>
          <cell r="AK106" t="str">
            <v>Yes</v>
          </cell>
          <cell r="AL106" t="str">
            <v>Yes</v>
          </cell>
          <cell r="AM106" t="str">
            <v>Yes</v>
          </cell>
          <cell r="AN106" t="str">
            <v>Yes</v>
          </cell>
          <cell r="AO106" t="str">
            <v>Yes</v>
          </cell>
          <cell r="AP106" t="str">
            <v>Yes</v>
          </cell>
          <cell r="AQ106" t="str">
            <v>Yes</v>
          </cell>
          <cell r="AR106" t="str">
            <v>Yes</v>
          </cell>
          <cell r="AS106" t="str">
            <v>Yes</v>
          </cell>
          <cell r="AT106" t="str">
            <v>Yes</v>
          </cell>
          <cell r="AU106" t="str">
            <v>Yes</v>
          </cell>
          <cell r="AV106" t="str">
            <v>Yes</v>
          </cell>
          <cell r="AW106" t="str">
            <v>Yes</v>
          </cell>
          <cell r="AX106" t="str">
            <v>N/A</v>
          </cell>
          <cell r="AY106" t="str">
            <v>N/A</v>
          </cell>
          <cell r="AZ106" t="str">
            <v>N/A</v>
          </cell>
          <cell r="BA106" t="str">
            <v>N/A</v>
          </cell>
          <cell r="BB106" t="str">
            <v>N/A</v>
          </cell>
          <cell r="BC106" t="str">
            <v>N/A</v>
          </cell>
          <cell r="BD106" t="str">
            <v>N/A</v>
          </cell>
          <cell r="BE106" t="str">
            <v>N/A</v>
          </cell>
          <cell r="BF106" t="str">
            <v>N/A</v>
          </cell>
          <cell r="BG106" t="str">
            <v>N/A</v>
          </cell>
          <cell r="BH106" t="str">
            <v>N/A</v>
          </cell>
          <cell r="BI106" t="str">
            <v>N/A</v>
          </cell>
          <cell r="BJ106" t="str">
            <v>Yes</v>
          </cell>
          <cell r="BK106" t="str">
            <v>Yes</v>
          </cell>
          <cell r="BL106" t="str">
            <v>Yes</v>
          </cell>
          <cell r="BM106" t="str">
            <v>Yes</v>
          </cell>
          <cell r="BN106" t="str">
            <v>Yes</v>
          </cell>
          <cell r="BO106" t="str">
            <v>N/A</v>
          </cell>
          <cell r="BP106" t="str">
            <v>N/A</v>
          </cell>
          <cell r="BQ106" t="str">
            <v>N/A</v>
          </cell>
          <cell r="BR106" t="str">
            <v>N/A</v>
          </cell>
          <cell r="BS106" t="str">
            <v>N/A</v>
          </cell>
          <cell r="BT106" t="str">
            <v>N/A</v>
          </cell>
          <cell r="BU106" t="str">
            <v>N/A</v>
          </cell>
          <cell r="BV106" t="str">
            <v>N/A</v>
          </cell>
          <cell r="BW106" t="str">
            <v>N/A</v>
          </cell>
          <cell r="BX106" t="str">
            <v>N/A</v>
          </cell>
          <cell r="BY106" t="str">
            <v>N/A</v>
          </cell>
          <cell r="BZ106" t="str">
            <v>N/A</v>
          </cell>
          <cell r="CA106" t="str">
            <v>N/A</v>
          </cell>
          <cell r="CB106" t="str">
            <v>N/A</v>
          </cell>
          <cell r="CC106" t="str">
            <v>N/A</v>
          </cell>
          <cell r="CD106" t="str">
            <v>N/A</v>
          </cell>
          <cell r="CE106" t="str">
            <v>N/A</v>
          </cell>
          <cell r="CF106" t="str">
            <v>N/A</v>
          </cell>
          <cell r="CG106" t="str">
            <v>N/A</v>
          </cell>
          <cell r="CH106" t="str">
            <v>N/A</v>
          </cell>
          <cell r="CI106" t="str">
            <v>N/A</v>
          </cell>
          <cell r="CJ106" t="str">
            <v>N/A</v>
          </cell>
          <cell r="CK106" t="str">
            <v>N/A</v>
          </cell>
        </row>
        <row r="107">
          <cell r="B107" t="str">
            <v>DTS00525</v>
          </cell>
          <cell r="C107" t="str">
            <v>7.13</v>
          </cell>
          <cell r="D107" t="str">
            <v xml:space="preserve">        Easy Setup</v>
          </cell>
          <cell r="E107" t="str">
            <v>* TV OBE 時 Mobile의 Wi-Fi 정보와 삼성계정 정보를 받아와서 쉽게 설정. BLE와 고주파 기술을 응용함.</v>
          </cell>
          <cell r="F107" t="str">
            <v>Y</v>
          </cell>
          <cell r="G107" t="str">
            <v>S/W</v>
          </cell>
          <cell r="H107" t="str">
            <v/>
          </cell>
          <cell r="I107" t="str">
            <v>SELECT</v>
          </cell>
          <cell r="J107" t="str">
            <v>Yes</v>
          </cell>
          <cell r="K107" t="str">
            <v>Yes</v>
          </cell>
          <cell r="L107" t="str">
            <v>Yes</v>
          </cell>
          <cell r="M107" t="str">
            <v>Yes</v>
          </cell>
          <cell r="N107" t="str">
            <v>Yes</v>
          </cell>
          <cell r="O107" t="str">
            <v>Yes</v>
          </cell>
          <cell r="P107" t="str">
            <v>Yes</v>
          </cell>
          <cell r="Q107" t="str">
            <v>Yes</v>
          </cell>
          <cell r="R107" t="str">
            <v>Yes</v>
          </cell>
          <cell r="S107" t="str">
            <v>Yes</v>
          </cell>
          <cell r="T107" t="str">
            <v>Yes</v>
          </cell>
          <cell r="U107" t="str">
            <v>Yes</v>
          </cell>
          <cell r="V107" t="str">
            <v>Yes</v>
          </cell>
          <cell r="W107" t="str">
            <v>Yes</v>
          </cell>
          <cell r="X107" t="str">
            <v>Yes</v>
          </cell>
          <cell r="Y107" t="str">
            <v>Yes</v>
          </cell>
          <cell r="Z107" t="str">
            <v>Yes</v>
          </cell>
          <cell r="AA107" t="str">
            <v>Yes</v>
          </cell>
          <cell r="AB107" t="str">
            <v>Yes</v>
          </cell>
          <cell r="AC107" t="str">
            <v>Yes</v>
          </cell>
          <cell r="AD107" t="str">
            <v>Yes</v>
          </cell>
          <cell r="AE107" t="str">
            <v>Yes</v>
          </cell>
          <cell r="AF107" t="str">
            <v>Yes</v>
          </cell>
          <cell r="AG107" t="str">
            <v>Yes</v>
          </cell>
          <cell r="AH107" t="str">
            <v>Yes</v>
          </cell>
          <cell r="AI107" t="str">
            <v>Yes</v>
          </cell>
          <cell r="AJ107" t="str">
            <v>Yes</v>
          </cell>
          <cell r="AK107" t="str">
            <v>Yes</v>
          </cell>
          <cell r="AL107" t="str">
            <v>Yes</v>
          </cell>
          <cell r="AM107" t="str">
            <v>Yes</v>
          </cell>
          <cell r="AN107" t="str">
            <v>Yes</v>
          </cell>
          <cell r="AO107" t="str">
            <v>Yes</v>
          </cell>
          <cell r="AP107" t="str">
            <v>Yes</v>
          </cell>
          <cell r="AQ107" t="str">
            <v>Yes</v>
          </cell>
          <cell r="AR107" t="str">
            <v>Yes</v>
          </cell>
          <cell r="AS107" t="str">
            <v>Yes</v>
          </cell>
          <cell r="AT107" t="str">
            <v>Yes</v>
          </cell>
          <cell r="AU107" t="str">
            <v>Yes</v>
          </cell>
          <cell r="AV107" t="str">
            <v>Yes</v>
          </cell>
          <cell r="AW107" t="str">
            <v>Yes</v>
          </cell>
          <cell r="AX107" t="str">
            <v>Yes</v>
          </cell>
          <cell r="AY107" t="str">
            <v>Yes</v>
          </cell>
          <cell r="AZ107" t="str">
            <v>Yes</v>
          </cell>
          <cell r="BA107" t="str">
            <v>Yes</v>
          </cell>
          <cell r="BB107" t="str">
            <v>Yes</v>
          </cell>
          <cell r="BC107" t="str">
            <v>Yes</v>
          </cell>
          <cell r="BD107" t="str">
            <v>Yes</v>
          </cell>
          <cell r="BE107" t="str">
            <v>Yes</v>
          </cell>
          <cell r="BF107" t="str">
            <v>Yes</v>
          </cell>
          <cell r="BG107" t="str">
            <v>Yes</v>
          </cell>
          <cell r="BH107" t="str">
            <v>Yes</v>
          </cell>
          <cell r="BI107" t="str">
            <v>Yes</v>
          </cell>
          <cell r="BJ107" t="str">
            <v>Yes</v>
          </cell>
          <cell r="BK107" t="str">
            <v>Yes</v>
          </cell>
          <cell r="BL107" t="str">
            <v>Yes</v>
          </cell>
          <cell r="BM107" t="str">
            <v>Yes</v>
          </cell>
          <cell r="BN107" t="str">
            <v>Yes</v>
          </cell>
          <cell r="BO107" t="str">
            <v>Yes</v>
          </cell>
          <cell r="BP107" t="str">
            <v>Yes</v>
          </cell>
          <cell r="BQ107" t="str">
            <v>Yes</v>
          </cell>
          <cell r="BR107" t="str">
            <v>Yes</v>
          </cell>
          <cell r="BS107" t="str">
            <v>Yes</v>
          </cell>
          <cell r="BT107" t="str">
            <v>Yes</v>
          </cell>
          <cell r="BU107" t="str">
            <v>Yes</v>
          </cell>
          <cell r="BV107" t="str">
            <v>Yes</v>
          </cell>
          <cell r="BW107" t="str">
            <v>Yes</v>
          </cell>
          <cell r="BX107" t="str">
            <v>Yes</v>
          </cell>
          <cell r="BY107" t="str">
            <v>Yes</v>
          </cell>
          <cell r="BZ107" t="str">
            <v>Yes</v>
          </cell>
          <cell r="CA107" t="str">
            <v>Yes</v>
          </cell>
          <cell r="CB107" t="str">
            <v>Yes</v>
          </cell>
          <cell r="CC107" t="str">
            <v>Yes</v>
          </cell>
          <cell r="CD107" t="str">
            <v>Yes</v>
          </cell>
          <cell r="CE107" t="str">
            <v>Yes</v>
          </cell>
          <cell r="CF107" t="str">
            <v>Yes</v>
          </cell>
          <cell r="CG107" t="str">
            <v>Yes</v>
          </cell>
          <cell r="CH107" t="str">
            <v>Yes</v>
          </cell>
          <cell r="CI107" t="str">
            <v>Yes</v>
          </cell>
          <cell r="CJ107" t="str">
            <v>Yes</v>
          </cell>
          <cell r="CK107" t="str">
            <v>Yes</v>
          </cell>
        </row>
        <row r="108">
          <cell r="B108" t="str">
            <v>DTS00511</v>
          </cell>
          <cell r="C108" t="str">
            <v>7.14</v>
          </cell>
          <cell r="D108" t="str">
            <v xml:space="preserve">        App Casting</v>
          </cell>
          <cell r="E108" t="str">
            <v>Smartview SDK 활용해서 개발 된 모바일 앱에서 TV로 컨텐츠 casting하여 재생되도록 지원_x000D_
  (e.g. Youtube, Netflix, Plex, Toon Goggles, Accuweather, Verizon, Toon Goggles, Kick(Goal+), Megogo, Okko 등)</v>
          </cell>
          <cell r="F108" t="str">
            <v>Y</v>
          </cell>
          <cell r="G108" t="str">
            <v>S/W</v>
          </cell>
          <cell r="H108" t="str">
            <v/>
          </cell>
          <cell r="I108" t="str">
            <v>SELECT</v>
          </cell>
          <cell r="J108" t="str">
            <v>Yes</v>
          </cell>
          <cell r="K108" t="str">
            <v>Yes</v>
          </cell>
          <cell r="L108" t="str">
            <v>Yes</v>
          </cell>
          <cell r="M108" t="str">
            <v>Yes</v>
          </cell>
          <cell r="N108" t="str">
            <v>Yes</v>
          </cell>
          <cell r="O108" t="str">
            <v>Yes</v>
          </cell>
          <cell r="P108" t="str">
            <v>Yes</v>
          </cell>
          <cell r="Q108" t="str">
            <v>Yes</v>
          </cell>
          <cell r="R108" t="str">
            <v>Yes</v>
          </cell>
          <cell r="S108" t="str">
            <v>Yes</v>
          </cell>
          <cell r="T108" t="str">
            <v>Yes</v>
          </cell>
          <cell r="U108" t="str">
            <v>Yes</v>
          </cell>
          <cell r="V108" t="str">
            <v>Yes</v>
          </cell>
          <cell r="W108" t="str">
            <v>Yes</v>
          </cell>
          <cell r="X108" t="str">
            <v>Yes</v>
          </cell>
          <cell r="Y108" t="str">
            <v>Yes</v>
          </cell>
          <cell r="Z108" t="str">
            <v>Yes</v>
          </cell>
          <cell r="AA108" t="str">
            <v>Yes</v>
          </cell>
          <cell r="AB108" t="str">
            <v>Yes</v>
          </cell>
          <cell r="AC108" t="str">
            <v>Yes</v>
          </cell>
          <cell r="AD108" t="str">
            <v>Yes</v>
          </cell>
          <cell r="AE108" t="str">
            <v>Yes</v>
          </cell>
          <cell r="AF108" t="str">
            <v>Yes</v>
          </cell>
          <cell r="AG108" t="str">
            <v>Yes</v>
          </cell>
          <cell r="AH108" t="str">
            <v>Yes</v>
          </cell>
          <cell r="AI108" t="str">
            <v>Yes</v>
          </cell>
          <cell r="AJ108" t="str">
            <v>Yes</v>
          </cell>
          <cell r="AK108" t="str">
            <v>Yes</v>
          </cell>
          <cell r="AL108" t="str">
            <v>Yes</v>
          </cell>
          <cell r="AM108" t="str">
            <v>Yes</v>
          </cell>
          <cell r="AN108" t="str">
            <v>Yes</v>
          </cell>
          <cell r="AO108" t="str">
            <v>Yes</v>
          </cell>
          <cell r="AP108" t="str">
            <v>Yes</v>
          </cell>
          <cell r="AQ108" t="str">
            <v>Yes</v>
          </cell>
          <cell r="AR108" t="str">
            <v>Yes</v>
          </cell>
          <cell r="AS108" t="str">
            <v>Yes</v>
          </cell>
          <cell r="AT108" t="str">
            <v>Yes</v>
          </cell>
          <cell r="AU108" t="str">
            <v>Yes</v>
          </cell>
          <cell r="AV108" t="str">
            <v>Yes</v>
          </cell>
          <cell r="AW108" t="str">
            <v>Yes</v>
          </cell>
          <cell r="AX108" t="str">
            <v>Yes</v>
          </cell>
          <cell r="AY108" t="str">
            <v>Yes</v>
          </cell>
          <cell r="AZ108" t="str">
            <v>Yes</v>
          </cell>
          <cell r="BA108" t="str">
            <v>Yes</v>
          </cell>
          <cell r="BB108" t="str">
            <v>Yes</v>
          </cell>
          <cell r="BC108" t="str">
            <v>Yes</v>
          </cell>
          <cell r="BD108" t="str">
            <v>Yes</v>
          </cell>
          <cell r="BE108" t="str">
            <v>Yes</v>
          </cell>
          <cell r="BF108" t="str">
            <v>Yes</v>
          </cell>
          <cell r="BG108" t="str">
            <v>Yes</v>
          </cell>
          <cell r="BH108" t="str">
            <v>Yes</v>
          </cell>
          <cell r="BI108" t="str">
            <v>Yes</v>
          </cell>
          <cell r="BJ108" t="str">
            <v>Yes</v>
          </cell>
          <cell r="BK108" t="str">
            <v>Yes</v>
          </cell>
          <cell r="BL108" t="str">
            <v>Yes</v>
          </cell>
          <cell r="BM108" t="str">
            <v>Yes</v>
          </cell>
          <cell r="BN108" t="str">
            <v>Yes</v>
          </cell>
          <cell r="BO108" t="str">
            <v>Yes</v>
          </cell>
          <cell r="BP108" t="str">
            <v>Yes</v>
          </cell>
          <cell r="BQ108" t="str">
            <v>Yes</v>
          </cell>
          <cell r="BR108" t="str">
            <v>Yes</v>
          </cell>
          <cell r="BS108" t="str">
            <v>Yes</v>
          </cell>
          <cell r="BT108" t="str">
            <v>Yes</v>
          </cell>
          <cell r="BU108" t="str">
            <v>Yes</v>
          </cell>
          <cell r="BV108" t="str">
            <v>Yes</v>
          </cell>
          <cell r="BW108" t="str">
            <v>Yes</v>
          </cell>
          <cell r="BX108" t="str">
            <v>Yes</v>
          </cell>
          <cell r="BY108" t="str">
            <v>Yes</v>
          </cell>
          <cell r="BZ108" t="str">
            <v>Yes</v>
          </cell>
          <cell r="CA108" t="str">
            <v>Yes</v>
          </cell>
          <cell r="CB108" t="str">
            <v>Yes</v>
          </cell>
          <cell r="CC108" t="str">
            <v>Yes</v>
          </cell>
          <cell r="CD108" t="str">
            <v>Yes</v>
          </cell>
          <cell r="CE108" t="str">
            <v>Yes</v>
          </cell>
          <cell r="CF108" t="str">
            <v>Yes</v>
          </cell>
          <cell r="CG108" t="str">
            <v>Yes</v>
          </cell>
          <cell r="CH108" t="str">
            <v>Yes</v>
          </cell>
          <cell r="CI108" t="str">
            <v>Yes</v>
          </cell>
          <cell r="CJ108" t="str">
            <v>Yes</v>
          </cell>
          <cell r="CK108" t="str">
            <v>Yes</v>
          </cell>
        </row>
        <row r="109">
          <cell r="B109" t="str">
            <v>DTS00396</v>
          </cell>
          <cell r="C109" t="str">
            <v>7.15</v>
          </cell>
          <cell r="D109" t="str">
            <v xml:space="preserve">        Wireless TV On - Samsung WOW</v>
          </cell>
          <cell r="E109" t="str">
            <v>※ Wireless로 TV외의 기기에서 TV를 켜는 기능 (AP 필요)</v>
          </cell>
          <cell r="F109" t="str">
            <v>Y</v>
          </cell>
          <cell r="G109" t="str">
            <v>회로</v>
          </cell>
          <cell r="H109" t="str">
            <v/>
          </cell>
          <cell r="I109" t="str">
            <v>SELECT</v>
          </cell>
          <cell r="J109" t="str">
            <v>Yes</v>
          </cell>
          <cell r="K109" t="str">
            <v>Yes</v>
          </cell>
          <cell r="L109" t="str">
            <v>Yes</v>
          </cell>
          <cell r="M109" t="str">
            <v>Yes</v>
          </cell>
          <cell r="N109" t="str">
            <v>Yes</v>
          </cell>
          <cell r="O109" t="str">
            <v>Yes</v>
          </cell>
          <cell r="P109" t="str">
            <v>Yes</v>
          </cell>
          <cell r="Q109" t="str">
            <v>Yes</v>
          </cell>
          <cell r="R109" t="str">
            <v>Yes</v>
          </cell>
          <cell r="S109" t="str">
            <v>Yes</v>
          </cell>
          <cell r="T109" t="str">
            <v>Yes</v>
          </cell>
          <cell r="U109" t="str">
            <v>Yes</v>
          </cell>
          <cell r="V109" t="str">
            <v>Yes</v>
          </cell>
          <cell r="W109" t="str">
            <v>Yes</v>
          </cell>
          <cell r="X109" t="str">
            <v>Yes</v>
          </cell>
          <cell r="Y109" t="str">
            <v>Yes</v>
          </cell>
          <cell r="Z109" t="str">
            <v>Yes</v>
          </cell>
          <cell r="AA109" t="str">
            <v>Yes</v>
          </cell>
          <cell r="AB109" t="str">
            <v>Yes</v>
          </cell>
          <cell r="AC109" t="str">
            <v>Yes</v>
          </cell>
          <cell r="AD109" t="str">
            <v>Yes</v>
          </cell>
          <cell r="AE109" t="str">
            <v>Yes</v>
          </cell>
          <cell r="AF109" t="str">
            <v>Yes</v>
          </cell>
          <cell r="AG109" t="str">
            <v>Yes</v>
          </cell>
          <cell r="AH109" t="str">
            <v>Yes</v>
          </cell>
          <cell r="AI109" t="str">
            <v>Yes</v>
          </cell>
          <cell r="AJ109" t="str">
            <v>Yes</v>
          </cell>
          <cell r="AK109" t="str">
            <v>Yes</v>
          </cell>
          <cell r="AL109" t="str">
            <v>Yes</v>
          </cell>
          <cell r="AM109" t="str">
            <v>Yes</v>
          </cell>
          <cell r="AN109" t="str">
            <v>Yes</v>
          </cell>
          <cell r="AO109" t="str">
            <v>Yes</v>
          </cell>
          <cell r="AP109" t="str">
            <v>Yes</v>
          </cell>
          <cell r="AQ109" t="str">
            <v>Yes</v>
          </cell>
          <cell r="AR109" t="str">
            <v>Yes</v>
          </cell>
          <cell r="AS109" t="str">
            <v>Yes</v>
          </cell>
          <cell r="AT109" t="str">
            <v>Yes</v>
          </cell>
          <cell r="AU109" t="str">
            <v>Yes</v>
          </cell>
          <cell r="AV109" t="str">
            <v>Yes</v>
          </cell>
          <cell r="AW109" t="str">
            <v>Yes</v>
          </cell>
          <cell r="AX109" t="str">
            <v>Yes</v>
          </cell>
          <cell r="AY109" t="str">
            <v>Yes</v>
          </cell>
          <cell r="AZ109" t="str">
            <v>Yes</v>
          </cell>
          <cell r="BA109" t="str">
            <v>Yes</v>
          </cell>
          <cell r="BB109" t="str">
            <v>Yes</v>
          </cell>
          <cell r="BC109" t="str">
            <v>Yes</v>
          </cell>
          <cell r="BD109" t="str">
            <v>Yes</v>
          </cell>
          <cell r="BE109" t="str">
            <v>Yes</v>
          </cell>
          <cell r="BF109" t="str">
            <v>Yes</v>
          </cell>
          <cell r="BG109" t="str">
            <v>Yes</v>
          </cell>
          <cell r="BH109" t="str">
            <v>Yes</v>
          </cell>
          <cell r="BI109" t="str">
            <v>Yes</v>
          </cell>
          <cell r="BJ109" t="str">
            <v>Yes</v>
          </cell>
          <cell r="BK109" t="str">
            <v>Yes</v>
          </cell>
          <cell r="BL109" t="str">
            <v>Yes</v>
          </cell>
          <cell r="BM109" t="str">
            <v>Yes</v>
          </cell>
          <cell r="BN109" t="str">
            <v>Yes</v>
          </cell>
          <cell r="BO109" t="str">
            <v>Yes</v>
          </cell>
          <cell r="BP109" t="str">
            <v>Yes</v>
          </cell>
          <cell r="BQ109" t="str">
            <v>Yes</v>
          </cell>
          <cell r="BR109" t="str">
            <v>Yes</v>
          </cell>
          <cell r="BS109" t="str">
            <v>Yes</v>
          </cell>
          <cell r="BT109" t="str">
            <v>Yes</v>
          </cell>
          <cell r="BU109" t="str">
            <v>Yes</v>
          </cell>
          <cell r="BV109" t="str">
            <v>Yes</v>
          </cell>
          <cell r="BW109" t="str">
            <v>Yes</v>
          </cell>
          <cell r="BX109" t="str">
            <v>Yes</v>
          </cell>
          <cell r="BY109" t="str">
            <v>Yes</v>
          </cell>
          <cell r="BZ109" t="str">
            <v>Yes</v>
          </cell>
          <cell r="CA109" t="str">
            <v>Yes</v>
          </cell>
          <cell r="CB109" t="str">
            <v>Yes</v>
          </cell>
          <cell r="CC109" t="str">
            <v>Yes</v>
          </cell>
          <cell r="CD109" t="str">
            <v>Yes</v>
          </cell>
          <cell r="CE109" t="str">
            <v>Yes</v>
          </cell>
          <cell r="CF109" t="str">
            <v>Yes</v>
          </cell>
          <cell r="CG109" t="str">
            <v>Yes</v>
          </cell>
          <cell r="CH109" t="str">
            <v>Yes</v>
          </cell>
          <cell r="CI109" t="str">
            <v>Yes</v>
          </cell>
          <cell r="CJ109" t="str">
            <v>Yes</v>
          </cell>
          <cell r="CK109" t="str">
            <v>Yes</v>
          </cell>
        </row>
        <row r="110">
          <cell r="B110" t="str">
            <v>DTS00526</v>
          </cell>
          <cell r="C110" t="str">
            <v>7.16</v>
          </cell>
          <cell r="D110" t="str">
            <v xml:space="preserve">        Wired TV On - Samsung WOL</v>
          </cell>
          <cell r="E110" t="str">
            <v>※ Wired로 TV외의 기기에서 TV를 켜는 기능</v>
          </cell>
          <cell r="F110" t="str">
            <v>Y</v>
          </cell>
          <cell r="G110" t="str">
            <v>회로</v>
          </cell>
          <cell r="H110" t="str">
            <v/>
          </cell>
          <cell r="I110" t="str">
            <v>SELECT</v>
          </cell>
          <cell r="J110" t="str">
            <v>Yes</v>
          </cell>
          <cell r="K110" t="str">
            <v>Yes</v>
          </cell>
          <cell r="L110" t="str">
            <v>Yes</v>
          </cell>
          <cell r="M110" t="str">
            <v>Yes</v>
          </cell>
          <cell r="N110" t="str">
            <v>Yes</v>
          </cell>
          <cell r="O110" t="str">
            <v>Yes</v>
          </cell>
          <cell r="P110" t="str">
            <v>Yes</v>
          </cell>
          <cell r="Q110" t="str">
            <v>Yes</v>
          </cell>
          <cell r="R110" t="str">
            <v>Yes</v>
          </cell>
          <cell r="S110" t="str">
            <v>Yes</v>
          </cell>
          <cell r="T110" t="str">
            <v>Yes</v>
          </cell>
          <cell r="U110" t="str">
            <v>Yes</v>
          </cell>
          <cell r="V110" t="str">
            <v>Yes</v>
          </cell>
          <cell r="W110" t="str">
            <v>Yes</v>
          </cell>
          <cell r="X110" t="str">
            <v>Yes</v>
          </cell>
          <cell r="Y110" t="str">
            <v>Yes</v>
          </cell>
          <cell r="Z110" t="str">
            <v>Yes</v>
          </cell>
          <cell r="AA110" t="str">
            <v>Yes</v>
          </cell>
          <cell r="AB110" t="str">
            <v>Yes</v>
          </cell>
          <cell r="AC110" t="str">
            <v>Yes</v>
          </cell>
          <cell r="AD110" t="str">
            <v>Yes</v>
          </cell>
          <cell r="AE110" t="str">
            <v>Yes</v>
          </cell>
          <cell r="AF110" t="str">
            <v>Yes</v>
          </cell>
          <cell r="AG110" t="str">
            <v>Yes</v>
          </cell>
          <cell r="AH110" t="str">
            <v>Yes</v>
          </cell>
          <cell r="AI110" t="str">
            <v>Yes</v>
          </cell>
          <cell r="AJ110" t="str">
            <v>Yes</v>
          </cell>
          <cell r="AK110" t="str">
            <v>Yes</v>
          </cell>
          <cell r="AL110" t="str">
            <v>Yes</v>
          </cell>
          <cell r="AM110" t="str">
            <v>Yes</v>
          </cell>
          <cell r="AN110" t="str">
            <v>Yes</v>
          </cell>
          <cell r="AO110" t="str">
            <v>Yes</v>
          </cell>
          <cell r="AP110" t="str">
            <v>Yes</v>
          </cell>
          <cell r="AQ110" t="str">
            <v>Yes</v>
          </cell>
          <cell r="AR110" t="str">
            <v>Yes</v>
          </cell>
          <cell r="AS110" t="str">
            <v>Yes</v>
          </cell>
          <cell r="AT110" t="str">
            <v>Yes</v>
          </cell>
          <cell r="AU110" t="str">
            <v>Yes</v>
          </cell>
          <cell r="AV110" t="str">
            <v>Yes</v>
          </cell>
          <cell r="AW110" t="str">
            <v>Yes</v>
          </cell>
          <cell r="AX110" t="str">
            <v>Yes</v>
          </cell>
          <cell r="AY110" t="str">
            <v>Yes</v>
          </cell>
          <cell r="AZ110" t="str">
            <v>Yes</v>
          </cell>
          <cell r="BA110" t="str">
            <v>Yes</v>
          </cell>
          <cell r="BB110" t="str">
            <v>Yes</v>
          </cell>
          <cell r="BC110" t="str">
            <v>Yes</v>
          </cell>
          <cell r="BD110" t="str">
            <v>Yes</v>
          </cell>
          <cell r="BE110" t="str">
            <v>Yes</v>
          </cell>
          <cell r="BF110" t="str">
            <v>Yes</v>
          </cell>
          <cell r="BG110" t="str">
            <v>Yes</v>
          </cell>
          <cell r="BH110" t="str">
            <v>Yes</v>
          </cell>
          <cell r="BI110" t="str">
            <v>Yes</v>
          </cell>
          <cell r="BJ110" t="str">
            <v>Yes</v>
          </cell>
          <cell r="BK110" t="str">
            <v>Yes</v>
          </cell>
          <cell r="BL110" t="str">
            <v>Yes</v>
          </cell>
          <cell r="BM110" t="str">
            <v>Yes</v>
          </cell>
          <cell r="BN110" t="str">
            <v>Yes</v>
          </cell>
          <cell r="BO110" t="str">
            <v>Yes</v>
          </cell>
          <cell r="BP110" t="str">
            <v>Yes</v>
          </cell>
          <cell r="BQ110" t="str">
            <v>Yes</v>
          </cell>
          <cell r="BR110" t="str">
            <v>Yes</v>
          </cell>
          <cell r="BS110" t="str">
            <v>Yes</v>
          </cell>
          <cell r="BT110" t="str">
            <v>Yes</v>
          </cell>
          <cell r="BU110" t="str">
            <v>Yes</v>
          </cell>
          <cell r="BV110" t="str">
            <v>Yes</v>
          </cell>
          <cell r="BW110" t="str">
            <v>Yes</v>
          </cell>
          <cell r="BX110" t="str">
            <v>Yes</v>
          </cell>
          <cell r="BY110" t="str">
            <v>Yes</v>
          </cell>
          <cell r="BZ110" t="str">
            <v>Yes</v>
          </cell>
          <cell r="CA110" t="str">
            <v>Yes</v>
          </cell>
          <cell r="CB110" t="str">
            <v>Yes</v>
          </cell>
          <cell r="CC110" t="str">
            <v>Yes</v>
          </cell>
          <cell r="CD110" t="str">
            <v>Yes</v>
          </cell>
          <cell r="CE110" t="str">
            <v>Yes</v>
          </cell>
          <cell r="CF110" t="str">
            <v>Yes</v>
          </cell>
          <cell r="CG110" t="str">
            <v>Yes</v>
          </cell>
          <cell r="CH110" t="str">
            <v>Yes</v>
          </cell>
          <cell r="CI110" t="str">
            <v>Yes</v>
          </cell>
          <cell r="CJ110" t="str">
            <v>Yes</v>
          </cell>
          <cell r="CK110" t="str">
            <v>Yes</v>
          </cell>
        </row>
        <row r="111">
          <cell r="B111" t="str">
            <v>DTS00454</v>
          </cell>
          <cell r="C111" t="str">
            <v>7.17</v>
          </cell>
          <cell r="D111" t="str">
            <v xml:space="preserve">        Bluetooth Low Energy</v>
          </cell>
          <cell r="E111" t="str">
            <v>* BLE(TV)를 통해서 주변 BLE(Mobile, Tablet 등) 기기를 감지하여 해당 기기에 알림을 제공 * BLE : Bluetooth Low Energy  (예: "현재 보시는 영상을 TV로 크게 이어볼 수 있습니다.")</v>
          </cell>
          <cell r="F111" t="str">
            <v>Y</v>
          </cell>
          <cell r="G111" t="str">
            <v>S/W</v>
          </cell>
          <cell r="H111" t="str">
            <v/>
          </cell>
          <cell r="I111" t="str">
            <v>SELECT</v>
          </cell>
          <cell r="J111" t="str">
            <v>Yes</v>
          </cell>
          <cell r="K111" t="str">
            <v>Yes</v>
          </cell>
          <cell r="L111" t="str">
            <v>Yes</v>
          </cell>
          <cell r="M111" t="str">
            <v>Yes</v>
          </cell>
          <cell r="N111" t="str">
            <v>Yes</v>
          </cell>
          <cell r="O111" t="str">
            <v>Yes</v>
          </cell>
          <cell r="P111" t="str">
            <v>Yes</v>
          </cell>
          <cell r="Q111" t="str">
            <v>Yes</v>
          </cell>
          <cell r="R111" t="str">
            <v>Yes</v>
          </cell>
          <cell r="S111" t="str">
            <v>Yes</v>
          </cell>
          <cell r="T111" t="str">
            <v>Yes</v>
          </cell>
          <cell r="U111" t="str">
            <v>Yes</v>
          </cell>
          <cell r="V111" t="str">
            <v>Yes</v>
          </cell>
          <cell r="W111" t="str">
            <v>Yes</v>
          </cell>
          <cell r="X111" t="str">
            <v>Yes</v>
          </cell>
          <cell r="Y111" t="str">
            <v>Yes</v>
          </cell>
          <cell r="Z111" t="str">
            <v>Yes</v>
          </cell>
          <cell r="AA111" t="str">
            <v>Yes</v>
          </cell>
          <cell r="AB111" t="str">
            <v>Yes</v>
          </cell>
          <cell r="AC111" t="str">
            <v>Yes</v>
          </cell>
          <cell r="AD111" t="str">
            <v>Yes</v>
          </cell>
          <cell r="AE111" t="str">
            <v>Yes</v>
          </cell>
          <cell r="AF111" t="str">
            <v>Yes</v>
          </cell>
          <cell r="AG111" t="str">
            <v>Yes</v>
          </cell>
          <cell r="AH111" t="str">
            <v>Yes</v>
          </cell>
          <cell r="AI111" t="str">
            <v>Yes</v>
          </cell>
          <cell r="AJ111" t="str">
            <v>Yes</v>
          </cell>
          <cell r="AK111" t="str">
            <v>Yes</v>
          </cell>
          <cell r="AL111" t="str">
            <v>Yes</v>
          </cell>
          <cell r="AM111" t="str">
            <v>Yes</v>
          </cell>
          <cell r="AN111" t="str">
            <v>Yes</v>
          </cell>
          <cell r="AO111" t="str">
            <v>Yes</v>
          </cell>
          <cell r="AP111" t="str">
            <v>Yes</v>
          </cell>
          <cell r="AQ111" t="str">
            <v>Yes</v>
          </cell>
          <cell r="AR111" t="str">
            <v>Yes</v>
          </cell>
          <cell r="AS111" t="str">
            <v>Yes</v>
          </cell>
          <cell r="AT111" t="str">
            <v>Yes</v>
          </cell>
          <cell r="AU111" t="str">
            <v>Yes</v>
          </cell>
          <cell r="AV111" t="str">
            <v>Yes</v>
          </cell>
          <cell r="AW111" t="str">
            <v>Yes</v>
          </cell>
          <cell r="AX111" t="str">
            <v>Yes</v>
          </cell>
          <cell r="AY111" t="str">
            <v>Yes</v>
          </cell>
          <cell r="AZ111" t="str">
            <v>Yes</v>
          </cell>
          <cell r="BA111" t="str">
            <v>Yes</v>
          </cell>
          <cell r="BB111" t="str">
            <v>Yes</v>
          </cell>
          <cell r="BC111" t="str">
            <v>Yes</v>
          </cell>
          <cell r="BD111" t="str">
            <v>Yes</v>
          </cell>
          <cell r="BE111" t="str">
            <v>Yes</v>
          </cell>
          <cell r="BF111" t="str">
            <v>Yes</v>
          </cell>
          <cell r="BG111" t="str">
            <v>Yes</v>
          </cell>
          <cell r="BH111" t="str">
            <v>Yes</v>
          </cell>
          <cell r="BI111" t="str">
            <v>Yes</v>
          </cell>
          <cell r="BJ111" t="str">
            <v>Yes</v>
          </cell>
          <cell r="BK111" t="str">
            <v>Yes</v>
          </cell>
          <cell r="BL111" t="str">
            <v>Yes</v>
          </cell>
          <cell r="BM111" t="str">
            <v>Yes</v>
          </cell>
          <cell r="BN111" t="str">
            <v>Yes</v>
          </cell>
          <cell r="BO111" t="str">
            <v>Yes</v>
          </cell>
          <cell r="BP111" t="str">
            <v>Yes</v>
          </cell>
          <cell r="BQ111" t="str">
            <v>Yes</v>
          </cell>
          <cell r="BR111" t="str">
            <v>Yes</v>
          </cell>
          <cell r="BS111" t="str">
            <v>Yes</v>
          </cell>
          <cell r="BT111" t="str">
            <v>Yes</v>
          </cell>
          <cell r="BU111" t="str">
            <v>Yes</v>
          </cell>
          <cell r="BV111" t="str">
            <v>Yes</v>
          </cell>
          <cell r="BW111" t="str">
            <v>Yes</v>
          </cell>
          <cell r="BX111" t="str">
            <v>Yes</v>
          </cell>
          <cell r="BY111" t="str">
            <v>Yes</v>
          </cell>
          <cell r="BZ111" t="str">
            <v>Yes</v>
          </cell>
          <cell r="CA111" t="str">
            <v>Yes</v>
          </cell>
          <cell r="CB111" t="str">
            <v>Yes</v>
          </cell>
          <cell r="CC111" t="str">
            <v>Yes</v>
          </cell>
          <cell r="CD111" t="str">
            <v>Yes</v>
          </cell>
          <cell r="CE111" t="str">
            <v>Yes</v>
          </cell>
          <cell r="CF111" t="str">
            <v>Yes</v>
          </cell>
          <cell r="CG111" t="str">
            <v>Yes</v>
          </cell>
          <cell r="CH111" t="str">
            <v>Yes</v>
          </cell>
          <cell r="CI111" t="str">
            <v>Yes</v>
          </cell>
          <cell r="CJ111" t="str">
            <v>Yes</v>
          </cell>
          <cell r="CK111" t="str">
            <v>Yes</v>
          </cell>
        </row>
        <row r="112">
          <cell r="B112" t="str">
            <v>DTS00455</v>
          </cell>
          <cell r="C112" t="str">
            <v>7.18</v>
          </cell>
          <cell r="D112" t="str">
            <v xml:space="preserve">        WiFi Direct</v>
          </cell>
          <cell r="E112" t="str">
            <v>* Wi-Fi Direct 상시 대기모드 지원 여부 (별도 설정 없이 Wi-Fi Direct로 기기 연결 가능)</v>
          </cell>
          <cell r="F112" t="str">
            <v>Y</v>
          </cell>
          <cell r="G112" t="str">
            <v>S/W</v>
          </cell>
          <cell r="H112" t="str">
            <v/>
          </cell>
          <cell r="I112" t="str">
            <v>SELECT</v>
          </cell>
          <cell r="J112" t="str">
            <v>Yes</v>
          </cell>
          <cell r="K112" t="str">
            <v>Yes</v>
          </cell>
          <cell r="L112" t="str">
            <v>Yes</v>
          </cell>
          <cell r="M112" t="str">
            <v>Yes</v>
          </cell>
          <cell r="N112" t="str">
            <v>Yes</v>
          </cell>
          <cell r="O112" t="str">
            <v>Yes</v>
          </cell>
          <cell r="P112" t="str">
            <v>Yes</v>
          </cell>
          <cell r="Q112" t="str">
            <v>Yes</v>
          </cell>
          <cell r="R112" t="str">
            <v>Yes</v>
          </cell>
          <cell r="S112" t="str">
            <v>Yes</v>
          </cell>
          <cell r="T112" t="str">
            <v>Yes</v>
          </cell>
          <cell r="U112" t="str">
            <v>Yes</v>
          </cell>
          <cell r="V112" t="str">
            <v>Yes</v>
          </cell>
          <cell r="W112" t="str">
            <v>Yes</v>
          </cell>
          <cell r="X112" t="str">
            <v>Yes</v>
          </cell>
          <cell r="Y112" t="str">
            <v>Yes</v>
          </cell>
          <cell r="Z112" t="str">
            <v>Yes</v>
          </cell>
          <cell r="AA112" t="str">
            <v>Yes</v>
          </cell>
          <cell r="AB112" t="str">
            <v>Yes</v>
          </cell>
          <cell r="AC112" t="str">
            <v>Yes</v>
          </cell>
          <cell r="AD112" t="str">
            <v>Yes</v>
          </cell>
          <cell r="AE112" t="str">
            <v>Yes</v>
          </cell>
          <cell r="AF112" t="str">
            <v>Yes</v>
          </cell>
          <cell r="AG112" t="str">
            <v>Yes</v>
          </cell>
          <cell r="AH112" t="str">
            <v>Yes</v>
          </cell>
          <cell r="AI112" t="str">
            <v>Yes</v>
          </cell>
          <cell r="AJ112" t="str">
            <v>Yes</v>
          </cell>
          <cell r="AK112" t="str">
            <v>Yes</v>
          </cell>
          <cell r="AL112" t="str">
            <v>Yes</v>
          </cell>
          <cell r="AM112" t="str">
            <v>Yes</v>
          </cell>
          <cell r="AN112" t="str">
            <v>Yes</v>
          </cell>
          <cell r="AO112" t="str">
            <v>Yes</v>
          </cell>
          <cell r="AP112" t="str">
            <v>Yes</v>
          </cell>
          <cell r="AQ112" t="str">
            <v>Yes</v>
          </cell>
          <cell r="AR112" t="str">
            <v>Yes</v>
          </cell>
          <cell r="AS112" t="str">
            <v>Yes</v>
          </cell>
          <cell r="AT112" t="str">
            <v>Yes</v>
          </cell>
          <cell r="AU112" t="str">
            <v>Yes</v>
          </cell>
          <cell r="AV112" t="str">
            <v>Yes</v>
          </cell>
          <cell r="AW112" t="str">
            <v>Yes</v>
          </cell>
          <cell r="AX112" t="str">
            <v>Yes</v>
          </cell>
          <cell r="AY112" t="str">
            <v>Yes</v>
          </cell>
          <cell r="AZ112" t="str">
            <v>Yes</v>
          </cell>
          <cell r="BA112" t="str">
            <v>Yes</v>
          </cell>
          <cell r="BB112" t="str">
            <v>Yes</v>
          </cell>
          <cell r="BC112" t="str">
            <v>Yes</v>
          </cell>
          <cell r="BD112" t="str">
            <v>Yes</v>
          </cell>
          <cell r="BE112" t="str">
            <v>Yes</v>
          </cell>
          <cell r="BF112" t="str">
            <v>Yes</v>
          </cell>
          <cell r="BG112" t="str">
            <v>Yes</v>
          </cell>
          <cell r="BH112" t="str">
            <v>Yes</v>
          </cell>
          <cell r="BI112" t="str">
            <v>Yes</v>
          </cell>
          <cell r="BJ112" t="str">
            <v>Yes</v>
          </cell>
          <cell r="BK112" t="str">
            <v>Yes</v>
          </cell>
          <cell r="BL112" t="str">
            <v>Yes</v>
          </cell>
          <cell r="BM112" t="str">
            <v>Yes</v>
          </cell>
          <cell r="BN112" t="str">
            <v>Yes</v>
          </cell>
          <cell r="BO112" t="str">
            <v>Yes</v>
          </cell>
          <cell r="BP112" t="str">
            <v>Yes</v>
          </cell>
          <cell r="BQ112" t="str">
            <v>Yes</v>
          </cell>
          <cell r="BR112" t="str">
            <v>Yes</v>
          </cell>
          <cell r="BS112" t="str">
            <v>Yes</v>
          </cell>
          <cell r="BT112" t="str">
            <v>Yes</v>
          </cell>
          <cell r="BU112" t="str">
            <v>Yes</v>
          </cell>
          <cell r="BV112" t="str">
            <v>Yes</v>
          </cell>
          <cell r="BW112" t="str">
            <v>Yes</v>
          </cell>
          <cell r="BX112" t="str">
            <v>Yes</v>
          </cell>
          <cell r="BY112" t="str">
            <v>Yes</v>
          </cell>
          <cell r="BZ112" t="str">
            <v>Yes</v>
          </cell>
          <cell r="CA112" t="str">
            <v>Yes</v>
          </cell>
          <cell r="CB112" t="str">
            <v>Yes</v>
          </cell>
          <cell r="CC112" t="str">
            <v>Yes</v>
          </cell>
          <cell r="CD112" t="str">
            <v>Yes</v>
          </cell>
          <cell r="CE112" t="str">
            <v>Yes</v>
          </cell>
          <cell r="CF112" t="str">
            <v>Yes</v>
          </cell>
          <cell r="CG112" t="str">
            <v>Yes</v>
          </cell>
          <cell r="CH112" t="str">
            <v>Yes</v>
          </cell>
          <cell r="CI112" t="str">
            <v>Yes</v>
          </cell>
          <cell r="CJ112" t="str">
            <v>Yes</v>
          </cell>
          <cell r="CK112" t="str">
            <v>Yes</v>
          </cell>
        </row>
        <row r="113">
          <cell r="B113" t="str">
            <v>DTS00717</v>
          </cell>
          <cell r="C113" t="str">
            <v>7.19</v>
          </cell>
          <cell r="D113" t="str">
            <v xml:space="preserve">        TV Sound to Mobile</v>
          </cell>
          <cell r="E113" t="str">
            <v>* BT를 활용하여 TV Sound를 Mobile에서 듣는 기능</v>
          </cell>
          <cell r="F113" t="str">
            <v>Y</v>
          </cell>
          <cell r="G113" t="str">
            <v>S/W</v>
          </cell>
          <cell r="H113" t="str">
            <v/>
          </cell>
          <cell r="I113" t="str">
            <v>SELECT</v>
          </cell>
          <cell r="J113" t="str">
            <v>Yes</v>
          </cell>
          <cell r="K113" t="str">
            <v>Yes</v>
          </cell>
          <cell r="L113" t="str">
            <v>Yes</v>
          </cell>
          <cell r="M113" t="str">
            <v>Yes</v>
          </cell>
          <cell r="N113" t="str">
            <v>Yes</v>
          </cell>
          <cell r="O113" t="str">
            <v>Yes</v>
          </cell>
          <cell r="P113" t="str">
            <v>Yes</v>
          </cell>
          <cell r="Q113" t="str">
            <v>Yes</v>
          </cell>
          <cell r="R113" t="str">
            <v>Yes</v>
          </cell>
          <cell r="S113" t="str">
            <v>Yes</v>
          </cell>
          <cell r="T113" t="str">
            <v>Yes</v>
          </cell>
          <cell r="U113" t="str">
            <v>Yes</v>
          </cell>
          <cell r="V113" t="str">
            <v>Yes</v>
          </cell>
          <cell r="W113" t="str">
            <v>Yes</v>
          </cell>
          <cell r="X113" t="str">
            <v>Yes</v>
          </cell>
          <cell r="Y113" t="str">
            <v>Yes</v>
          </cell>
          <cell r="Z113" t="str">
            <v>Yes</v>
          </cell>
          <cell r="AA113" t="str">
            <v>Yes</v>
          </cell>
          <cell r="AB113" t="str">
            <v>Yes</v>
          </cell>
          <cell r="AC113" t="str">
            <v>Yes</v>
          </cell>
          <cell r="AD113" t="str">
            <v>Yes</v>
          </cell>
          <cell r="AE113" t="str">
            <v>Yes</v>
          </cell>
          <cell r="AF113" t="str">
            <v>Yes</v>
          </cell>
          <cell r="AG113" t="str">
            <v>Yes</v>
          </cell>
          <cell r="AH113" t="str">
            <v>Yes</v>
          </cell>
          <cell r="AI113" t="str">
            <v>Yes</v>
          </cell>
          <cell r="AJ113" t="str">
            <v>Yes</v>
          </cell>
          <cell r="AK113" t="str">
            <v>Yes</v>
          </cell>
          <cell r="AL113" t="str">
            <v>Yes</v>
          </cell>
          <cell r="AM113" t="str">
            <v>Yes</v>
          </cell>
          <cell r="AN113" t="str">
            <v>Yes</v>
          </cell>
          <cell r="AO113" t="str">
            <v>Yes</v>
          </cell>
          <cell r="AP113" t="str">
            <v>Yes</v>
          </cell>
          <cell r="AQ113" t="str">
            <v>Yes</v>
          </cell>
          <cell r="AR113" t="str">
            <v>Yes</v>
          </cell>
          <cell r="AS113" t="str">
            <v>Yes</v>
          </cell>
          <cell r="AT113" t="str">
            <v>Yes</v>
          </cell>
          <cell r="AU113" t="str">
            <v>Yes</v>
          </cell>
          <cell r="AV113" t="str">
            <v>Yes</v>
          </cell>
          <cell r="AW113" t="str">
            <v>Yes</v>
          </cell>
          <cell r="AX113" t="str">
            <v>Yes</v>
          </cell>
          <cell r="AY113" t="str">
            <v>Yes</v>
          </cell>
          <cell r="AZ113" t="str">
            <v>Yes</v>
          </cell>
          <cell r="BA113" t="str">
            <v>Yes</v>
          </cell>
          <cell r="BB113" t="str">
            <v>Yes</v>
          </cell>
          <cell r="BC113" t="str">
            <v>Yes</v>
          </cell>
          <cell r="BD113" t="str">
            <v>Yes</v>
          </cell>
          <cell r="BE113" t="str">
            <v>Yes</v>
          </cell>
          <cell r="BF113" t="str">
            <v>Yes</v>
          </cell>
          <cell r="BG113" t="str">
            <v>Yes</v>
          </cell>
          <cell r="BH113" t="str">
            <v>Yes</v>
          </cell>
          <cell r="BI113" t="str">
            <v>Yes</v>
          </cell>
          <cell r="BJ113" t="str">
            <v>Yes</v>
          </cell>
          <cell r="BK113" t="str">
            <v>Yes</v>
          </cell>
          <cell r="BL113" t="str">
            <v>Yes</v>
          </cell>
          <cell r="BM113" t="str">
            <v>Yes</v>
          </cell>
          <cell r="BN113" t="str">
            <v>Yes</v>
          </cell>
          <cell r="BO113" t="str">
            <v>Yes</v>
          </cell>
          <cell r="BP113" t="str">
            <v>Yes</v>
          </cell>
          <cell r="BQ113" t="str">
            <v>Yes</v>
          </cell>
          <cell r="BR113" t="str">
            <v>Yes</v>
          </cell>
          <cell r="BS113" t="str">
            <v>Yes</v>
          </cell>
          <cell r="BT113" t="str">
            <v>Yes</v>
          </cell>
          <cell r="BU113" t="str">
            <v>Yes</v>
          </cell>
          <cell r="BV113" t="str">
            <v>Yes</v>
          </cell>
          <cell r="BW113" t="str">
            <v>Yes</v>
          </cell>
          <cell r="BX113" t="str">
            <v>Yes</v>
          </cell>
          <cell r="BY113" t="str">
            <v>Yes</v>
          </cell>
          <cell r="BZ113" t="str">
            <v>Yes</v>
          </cell>
          <cell r="CA113" t="str">
            <v>Yes</v>
          </cell>
          <cell r="CB113" t="str">
            <v>Yes</v>
          </cell>
          <cell r="CC113" t="str">
            <v>Yes</v>
          </cell>
          <cell r="CD113" t="str">
            <v>Yes</v>
          </cell>
          <cell r="CE113" t="str">
            <v>Yes</v>
          </cell>
          <cell r="CF113" t="str">
            <v>Yes</v>
          </cell>
          <cell r="CG113" t="str">
            <v>Yes</v>
          </cell>
          <cell r="CH113" t="str">
            <v>Yes</v>
          </cell>
          <cell r="CI113" t="str">
            <v>Yes</v>
          </cell>
          <cell r="CJ113" t="str">
            <v>Yes</v>
          </cell>
          <cell r="CK113" t="str">
            <v>Yes</v>
          </cell>
        </row>
        <row r="114">
          <cell r="B114" t="str">
            <v>DTS00718</v>
          </cell>
          <cell r="C114" t="str">
            <v>7.20</v>
          </cell>
          <cell r="D114" t="str">
            <v xml:space="preserve">        Sound Mirroring</v>
          </cell>
          <cell r="E114" t="str">
            <v>* BT를 활용하여 Mobile Sound를 TV에서 듣는 기능</v>
          </cell>
          <cell r="F114" t="str">
            <v>Y</v>
          </cell>
          <cell r="G114" t="str">
            <v>S/W</v>
          </cell>
          <cell r="H114" t="str">
            <v/>
          </cell>
          <cell r="I114" t="str">
            <v>SELECT</v>
          </cell>
          <cell r="J114" t="str">
            <v>Yes</v>
          </cell>
          <cell r="K114" t="str">
            <v>Yes</v>
          </cell>
          <cell r="L114" t="str">
            <v>Yes</v>
          </cell>
          <cell r="M114" t="str">
            <v>Yes</v>
          </cell>
          <cell r="N114" t="str">
            <v>Yes</v>
          </cell>
          <cell r="O114" t="str">
            <v>Yes</v>
          </cell>
          <cell r="P114" t="str">
            <v>Yes</v>
          </cell>
          <cell r="Q114" t="str">
            <v>Yes</v>
          </cell>
          <cell r="R114" t="str">
            <v>Yes</v>
          </cell>
          <cell r="S114" t="str">
            <v>Yes</v>
          </cell>
          <cell r="T114" t="str">
            <v>Yes</v>
          </cell>
          <cell r="U114" t="str">
            <v>Yes</v>
          </cell>
          <cell r="V114" t="str">
            <v>Yes</v>
          </cell>
          <cell r="W114" t="str">
            <v>Yes</v>
          </cell>
          <cell r="X114" t="str">
            <v>Yes</v>
          </cell>
          <cell r="Y114" t="str">
            <v>Yes</v>
          </cell>
          <cell r="Z114" t="str">
            <v>Yes</v>
          </cell>
          <cell r="AA114" t="str">
            <v>Yes</v>
          </cell>
          <cell r="AB114" t="str">
            <v>Yes</v>
          </cell>
          <cell r="AC114" t="str">
            <v>Yes</v>
          </cell>
          <cell r="AD114" t="str">
            <v>Yes</v>
          </cell>
          <cell r="AE114" t="str">
            <v>Yes</v>
          </cell>
          <cell r="AF114" t="str">
            <v>Yes</v>
          </cell>
          <cell r="AG114" t="str">
            <v>Yes</v>
          </cell>
          <cell r="AH114" t="str">
            <v>Yes</v>
          </cell>
          <cell r="AI114" t="str">
            <v>Yes</v>
          </cell>
          <cell r="AJ114" t="str">
            <v>Yes</v>
          </cell>
          <cell r="AK114" t="str">
            <v>Yes</v>
          </cell>
          <cell r="AL114" t="str">
            <v>Yes</v>
          </cell>
          <cell r="AM114" t="str">
            <v>Yes</v>
          </cell>
          <cell r="AN114" t="str">
            <v>Yes</v>
          </cell>
          <cell r="AO114" t="str">
            <v>Yes</v>
          </cell>
          <cell r="AP114" t="str">
            <v>Yes</v>
          </cell>
          <cell r="AQ114" t="str">
            <v>Yes</v>
          </cell>
          <cell r="AR114" t="str">
            <v>Yes</v>
          </cell>
          <cell r="AS114" t="str">
            <v>Yes</v>
          </cell>
          <cell r="AT114" t="str">
            <v>Yes</v>
          </cell>
          <cell r="AU114" t="str">
            <v>Yes</v>
          </cell>
          <cell r="AV114" t="str">
            <v>Yes</v>
          </cell>
          <cell r="AW114" t="str">
            <v>Yes</v>
          </cell>
          <cell r="AX114" t="str">
            <v>Yes</v>
          </cell>
          <cell r="AY114" t="str">
            <v>Yes</v>
          </cell>
          <cell r="AZ114" t="str">
            <v>Yes</v>
          </cell>
          <cell r="BA114" t="str">
            <v>Yes</v>
          </cell>
          <cell r="BB114" t="str">
            <v>Yes</v>
          </cell>
          <cell r="BC114" t="str">
            <v>Yes</v>
          </cell>
          <cell r="BD114" t="str">
            <v>Yes</v>
          </cell>
          <cell r="BE114" t="str">
            <v>Yes</v>
          </cell>
          <cell r="BF114" t="str">
            <v>Yes</v>
          </cell>
          <cell r="BG114" t="str">
            <v>Yes</v>
          </cell>
          <cell r="BH114" t="str">
            <v>Yes</v>
          </cell>
          <cell r="BI114" t="str">
            <v>Yes</v>
          </cell>
          <cell r="BJ114" t="str">
            <v>Yes</v>
          </cell>
          <cell r="BK114" t="str">
            <v>Yes</v>
          </cell>
          <cell r="BL114" t="str">
            <v>Yes</v>
          </cell>
          <cell r="BM114" t="str">
            <v>Yes</v>
          </cell>
          <cell r="BN114" t="str">
            <v>Yes</v>
          </cell>
          <cell r="BO114" t="str">
            <v>Yes</v>
          </cell>
          <cell r="BP114" t="str">
            <v>Yes</v>
          </cell>
          <cell r="BQ114" t="str">
            <v>Yes</v>
          </cell>
          <cell r="BR114" t="str">
            <v>Yes</v>
          </cell>
          <cell r="BS114" t="str">
            <v>Yes</v>
          </cell>
          <cell r="BT114" t="str">
            <v>Yes</v>
          </cell>
          <cell r="BU114" t="str">
            <v>Yes</v>
          </cell>
          <cell r="BV114" t="str">
            <v>Yes</v>
          </cell>
          <cell r="BW114" t="str">
            <v>Yes</v>
          </cell>
          <cell r="BX114" t="str">
            <v>Yes</v>
          </cell>
          <cell r="BY114" t="str">
            <v>Yes</v>
          </cell>
          <cell r="BZ114" t="str">
            <v>Yes</v>
          </cell>
          <cell r="CA114" t="str">
            <v>Yes</v>
          </cell>
          <cell r="CB114" t="str">
            <v>Yes</v>
          </cell>
          <cell r="CC114" t="str">
            <v>Yes</v>
          </cell>
          <cell r="CD114" t="str">
            <v>Yes</v>
          </cell>
          <cell r="CE114" t="str">
            <v>Yes</v>
          </cell>
          <cell r="CF114" t="str">
            <v>Yes</v>
          </cell>
          <cell r="CG114" t="str">
            <v>Yes</v>
          </cell>
          <cell r="CH114" t="str">
            <v>Yes</v>
          </cell>
          <cell r="CI114" t="str">
            <v>Yes</v>
          </cell>
          <cell r="CJ114" t="str">
            <v>Yes</v>
          </cell>
          <cell r="CK114" t="str">
            <v>Yes</v>
          </cell>
        </row>
        <row r="115">
          <cell r="B115" t="str">
            <v>DTS00516</v>
          </cell>
          <cell r="C115" t="str">
            <v>8</v>
          </cell>
          <cell r="D115" t="str">
            <v>Localization</v>
          </cell>
          <cell r="E115" t="str">
            <v/>
          </cell>
          <cell r="F115" t="str">
            <v>Y</v>
          </cell>
          <cell r="G115" t="str">
            <v>회로</v>
          </cell>
          <cell r="H115" t="str">
            <v/>
          </cell>
          <cell r="I115" t="str">
            <v>NONE</v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 t="str">
            <v/>
          </cell>
          <cell r="X115" t="str">
            <v/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 t="str">
            <v/>
          </cell>
          <cell r="AN115" t="str">
            <v/>
          </cell>
          <cell r="AO115" t="str">
            <v/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/>
          </cell>
          <cell r="AU115" t="str">
            <v/>
          </cell>
          <cell r="AV115" t="str">
            <v/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/>
          </cell>
          <cell r="BB115" t="str">
            <v/>
          </cell>
          <cell r="BC115" t="str">
            <v/>
          </cell>
          <cell r="BD115" t="str">
            <v/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/>
          </cell>
          <cell r="BM115" t="str">
            <v/>
          </cell>
          <cell r="BN115" t="str">
            <v/>
          </cell>
          <cell r="BO115" t="str">
            <v/>
          </cell>
          <cell r="BP115" t="str">
            <v/>
          </cell>
          <cell r="BQ115" t="str">
            <v/>
          </cell>
          <cell r="BR115" t="str">
            <v/>
          </cell>
          <cell r="BS115" t="str">
            <v/>
          </cell>
          <cell r="BT115" t="str">
            <v/>
          </cell>
          <cell r="BU115" t="str">
            <v/>
          </cell>
          <cell r="BV115" t="str">
            <v/>
          </cell>
          <cell r="BW115" t="str">
            <v/>
          </cell>
          <cell r="BX115" t="str">
            <v/>
          </cell>
          <cell r="BY115" t="str">
            <v/>
          </cell>
          <cell r="BZ115" t="str">
            <v/>
          </cell>
          <cell r="CA115" t="str">
            <v/>
          </cell>
          <cell r="CB115" t="str">
            <v/>
          </cell>
          <cell r="CC115" t="str">
            <v/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 t="str">
            <v/>
          </cell>
          <cell r="CJ115" t="str">
            <v/>
          </cell>
          <cell r="CK115" t="str">
            <v/>
          </cell>
        </row>
        <row r="116">
          <cell r="B116" t="str">
            <v>DTS00763</v>
          </cell>
          <cell r="C116" t="str">
            <v>8.1</v>
          </cell>
          <cell r="D116" t="str">
            <v xml:space="preserve">        Tune Station</v>
          </cell>
          <cell r="E116" t="str">
            <v>음악 재생시 차별화된 UI 및 음악 세팅 제공</v>
          </cell>
          <cell r="F116" t="str">
            <v>Y</v>
          </cell>
          <cell r="G116" t="str">
            <v>S/W</v>
          </cell>
          <cell r="H116" t="str">
            <v/>
          </cell>
          <cell r="I116" t="str">
            <v>SELECT</v>
          </cell>
          <cell r="J116" t="str">
            <v/>
          </cell>
          <cell r="K116" t="str">
            <v/>
          </cell>
          <cell r="L116" t="str">
            <v>N/A</v>
          </cell>
          <cell r="M116" t="str">
            <v>N/A</v>
          </cell>
          <cell r="N116" t="str">
            <v>N/A</v>
          </cell>
          <cell r="O116" t="str">
            <v>N/A</v>
          </cell>
          <cell r="P116" t="str">
            <v>N/A</v>
          </cell>
          <cell r="Q116" t="str">
            <v>N/A</v>
          </cell>
          <cell r="R116" t="str">
            <v>N/A</v>
          </cell>
          <cell r="S116" t="str">
            <v>N/A</v>
          </cell>
          <cell r="T116" t="str">
            <v>N/A</v>
          </cell>
          <cell r="U116" t="str">
            <v>N/A</v>
          </cell>
          <cell r="V116" t="str">
            <v>N/A</v>
          </cell>
          <cell r="W116" t="str">
            <v>N/A</v>
          </cell>
          <cell r="X116" t="str">
            <v>N/A</v>
          </cell>
          <cell r="Y116" t="str">
            <v>N/A</v>
          </cell>
          <cell r="Z116" t="str">
            <v>N/A</v>
          </cell>
          <cell r="AA116" t="str">
            <v>N/A</v>
          </cell>
          <cell r="AB116" t="str">
            <v>N/A</v>
          </cell>
          <cell r="AC116" t="str">
            <v>N/A</v>
          </cell>
          <cell r="AD116" t="str">
            <v>N/A</v>
          </cell>
          <cell r="AE116" t="str">
            <v>N/A</v>
          </cell>
          <cell r="AF116" t="str">
            <v>N/A</v>
          </cell>
          <cell r="AG116" t="str">
            <v>N/A</v>
          </cell>
          <cell r="AH116" t="str">
            <v>N/A</v>
          </cell>
          <cell r="AI116" t="str">
            <v>N/A</v>
          </cell>
          <cell r="AJ116" t="str">
            <v>N/A</v>
          </cell>
          <cell r="AK116" t="str">
            <v>N/A</v>
          </cell>
          <cell r="AL116" t="str">
            <v>N/A</v>
          </cell>
          <cell r="AM116" t="str">
            <v>N/A</v>
          </cell>
          <cell r="AN116" t="str">
            <v>N/A</v>
          </cell>
          <cell r="AO116" t="str">
            <v>N/A</v>
          </cell>
          <cell r="AP116" t="str">
            <v>N/A</v>
          </cell>
          <cell r="AQ116" t="str">
            <v>N/A</v>
          </cell>
          <cell r="AR116" t="str">
            <v>N/A</v>
          </cell>
          <cell r="AS116" t="str">
            <v>N/A</v>
          </cell>
          <cell r="AT116" t="str">
            <v>N/A</v>
          </cell>
          <cell r="AU116" t="str">
            <v>N/A</v>
          </cell>
          <cell r="AV116" t="str">
            <v>N/A</v>
          </cell>
          <cell r="AW116" t="str">
            <v>N/A</v>
          </cell>
          <cell r="AX116" t="str">
            <v>N/A</v>
          </cell>
          <cell r="AY116" t="str">
            <v>N/A</v>
          </cell>
          <cell r="AZ116" t="str">
            <v>N/A</v>
          </cell>
          <cell r="BA116" t="str">
            <v>N/A</v>
          </cell>
          <cell r="BB116" t="str">
            <v>N/A</v>
          </cell>
          <cell r="BC116" t="str">
            <v>N/A</v>
          </cell>
          <cell r="BD116" t="str">
            <v>N/A</v>
          </cell>
          <cell r="BE116" t="str">
            <v>N/A</v>
          </cell>
          <cell r="BF116" t="str">
            <v>N/A</v>
          </cell>
          <cell r="BG116" t="str">
            <v>N/A</v>
          </cell>
          <cell r="BH116" t="str">
            <v>N/A</v>
          </cell>
          <cell r="BI116" t="str">
            <v>N/A</v>
          </cell>
          <cell r="BJ116" t="str">
            <v>N/A</v>
          </cell>
          <cell r="BK116" t="str">
            <v>N/A</v>
          </cell>
          <cell r="BL116" t="str">
            <v>N/A</v>
          </cell>
          <cell r="BM116" t="str">
            <v>N/A</v>
          </cell>
          <cell r="BN116" t="str">
            <v>N/A</v>
          </cell>
          <cell r="BO116" t="str">
            <v>N/A</v>
          </cell>
          <cell r="BP116" t="str">
            <v>N/A</v>
          </cell>
          <cell r="BQ116" t="str">
            <v>N/A</v>
          </cell>
          <cell r="BR116" t="str">
            <v>N/A</v>
          </cell>
          <cell r="BS116" t="str">
            <v>N/A</v>
          </cell>
          <cell r="BT116" t="str">
            <v>N/A</v>
          </cell>
          <cell r="BU116" t="str">
            <v>N/A</v>
          </cell>
          <cell r="BV116" t="str">
            <v>N/A</v>
          </cell>
          <cell r="BW116" t="str">
            <v>N/A</v>
          </cell>
          <cell r="BX116" t="str">
            <v>N/A</v>
          </cell>
          <cell r="BY116" t="str">
            <v>N/A</v>
          </cell>
          <cell r="BZ116" t="str">
            <v>N/A</v>
          </cell>
          <cell r="CA116" t="str">
            <v>N/A</v>
          </cell>
          <cell r="CB116" t="str">
            <v>N/A</v>
          </cell>
          <cell r="CC116" t="str">
            <v>N/A</v>
          </cell>
          <cell r="CD116" t="str">
            <v>N/A</v>
          </cell>
          <cell r="CE116" t="str">
            <v>N/A</v>
          </cell>
          <cell r="CF116" t="str">
            <v>N/A</v>
          </cell>
          <cell r="CG116" t="str">
            <v>N/A</v>
          </cell>
          <cell r="CH116" t="str">
            <v>N/A</v>
          </cell>
          <cell r="CI116" t="str">
            <v>N/A</v>
          </cell>
          <cell r="CJ116" t="str">
            <v>N/A</v>
          </cell>
          <cell r="CK116" t="str">
            <v>N/A</v>
          </cell>
        </row>
        <row r="117">
          <cell r="B117" t="str">
            <v>DTS00764</v>
          </cell>
          <cell r="C117" t="str">
            <v>8.2</v>
          </cell>
          <cell r="D117" t="str">
            <v xml:space="preserve">        Auto Hotspot Connect</v>
          </cell>
          <cell r="E117" t="str">
            <v>서남아 차별화 기능으로 Mobile Hotspot을 통해 인터넷 접속하는 소비자 위해 복수의 Hotspot Profile을 저장하여 Hotspot 연결 편의성 개선 기능</v>
          </cell>
          <cell r="F117" t="str">
            <v>Y</v>
          </cell>
          <cell r="G117" t="str">
            <v>S/W</v>
          </cell>
          <cell r="H117" t="str">
            <v/>
          </cell>
          <cell r="I117" t="str">
            <v>SELECT</v>
          </cell>
          <cell r="J117" t="str">
            <v/>
          </cell>
          <cell r="K117" t="str">
            <v/>
          </cell>
          <cell r="L117" t="str">
            <v>N/A</v>
          </cell>
          <cell r="M117" t="str">
            <v>N/A</v>
          </cell>
          <cell r="N117" t="str">
            <v>N/A</v>
          </cell>
          <cell r="O117" t="str">
            <v>N/A</v>
          </cell>
          <cell r="P117" t="str">
            <v>N/A</v>
          </cell>
          <cell r="Q117" t="str">
            <v>N/A</v>
          </cell>
          <cell r="R117" t="str">
            <v>N/A</v>
          </cell>
          <cell r="S117" t="str">
            <v>N/A</v>
          </cell>
          <cell r="T117" t="str">
            <v>N/A</v>
          </cell>
          <cell r="U117" t="str">
            <v>N/A</v>
          </cell>
          <cell r="V117" t="str">
            <v>N/A</v>
          </cell>
          <cell r="W117" t="str">
            <v>N/A</v>
          </cell>
          <cell r="X117" t="str">
            <v>N/A</v>
          </cell>
          <cell r="Y117" t="str">
            <v>N/A</v>
          </cell>
          <cell r="Z117" t="str">
            <v>N/A</v>
          </cell>
          <cell r="AA117" t="str">
            <v>N/A</v>
          </cell>
          <cell r="AB117" t="str">
            <v>N/A</v>
          </cell>
          <cell r="AC117" t="str">
            <v>N/A</v>
          </cell>
          <cell r="AD117" t="str">
            <v>N/A</v>
          </cell>
          <cell r="AE117" t="str">
            <v>N/A</v>
          </cell>
          <cell r="AF117" t="str">
            <v>N/A</v>
          </cell>
          <cell r="AG117" t="str">
            <v>N/A</v>
          </cell>
          <cell r="AH117" t="str">
            <v>N/A</v>
          </cell>
          <cell r="AI117" t="str">
            <v>N/A</v>
          </cell>
          <cell r="AJ117" t="str">
            <v>N/A</v>
          </cell>
          <cell r="AK117" t="str">
            <v>N/A</v>
          </cell>
          <cell r="AL117" t="str">
            <v>N/A</v>
          </cell>
          <cell r="AM117" t="str">
            <v>N/A</v>
          </cell>
          <cell r="AN117" t="str">
            <v>N/A</v>
          </cell>
          <cell r="AO117" t="str">
            <v>N/A</v>
          </cell>
          <cell r="AP117" t="str">
            <v>N/A</v>
          </cell>
          <cell r="AQ117" t="str">
            <v>N/A</v>
          </cell>
          <cell r="AR117" t="str">
            <v>N/A</v>
          </cell>
          <cell r="AS117" t="str">
            <v>N/A</v>
          </cell>
          <cell r="AT117" t="str">
            <v>N/A</v>
          </cell>
          <cell r="AU117" t="str">
            <v>N/A</v>
          </cell>
          <cell r="AV117" t="str">
            <v>N/A</v>
          </cell>
          <cell r="AW117" t="str">
            <v>N/A</v>
          </cell>
          <cell r="AX117" t="str">
            <v>N/A</v>
          </cell>
          <cell r="AY117" t="str">
            <v>N/A</v>
          </cell>
          <cell r="AZ117" t="str">
            <v>N/A</v>
          </cell>
          <cell r="BA117" t="str">
            <v>N/A</v>
          </cell>
          <cell r="BB117" t="str">
            <v>N/A</v>
          </cell>
          <cell r="BC117" t="str">
            <v>N/A</v>
          </cell>
          <cell r="BD117" t="str">
            <v>N/A</v>
          </cell>
          <cell r="BE117" t="str">
            <v>N/A</v>
          </cell>
          <cell r="BF117" t="str">
            <v>N/A</v>
          </cell>
          <cell r="BG117" t="str">
            <v>N/A</v>
          </cell>
          <cell r="BH117" t="str">
            <v>N/A</v>
          </cell>
          <cell r="BI117" t="str">
            <v>N/A</v>
          </cell>
          <cell r="BJ117" t="str">
            <v>N/A</v>
          </cell>
          <cell r="BK117" t="str">
            <v>N/A</v>
          </cell>
          <cell r="BL117" t="str">
            <v>N/A</v>
          </cell>
          <cell r="BM117" t="str">
            <v>N/A</v>
          </cell>
          <cell r="BN117" t="str">
            <v>N/A</v>
          </cell>
          <cell r="BO117" t="str">
            <v>N/A</v>
          </cell>
          <cell r="BP117" t="str">
            <v>N/A</v>
          </cell>
          <cell r="BQ117" t="str">
            <v>N/A</v>
          </cell>
          <cell r="BR117" t="str">
            <v>N/A</v>
          </cell>
          <cell r="BS117" t="str">
            <v>N/A</v>
          </cell>
          <cell r="BT117" t="str">
            <v>N/A</v>
          </cell>
          <cell r="BU117" t="str">
            <v>N/A</v>
          </cell>
          <cell r="BV117" t="str">
            <v>N/A</v>
          </cell>
          <cell r="BW117" t="str">
            <v>N/A</v>
          </cell>
          <cell r="BX117" t="str">
            <v>N/A</v>
          </cell>
          <cell r="BY117" t="str">
            <v>N/A</v>
          </cell>
          <cell r="BZ117" t="str">
            <v>N/A</v>
          </cell>
          <cell r="CA117" t="str">
            <v>N/A</v>
          </cell>
          <cell r="CB117" t="str">
            <v>N/A</v>
          </cell>
          <cell r="CC117" t="str">
            <v>N/A</v>
          </cell>
          <cell r="CD117" t="str">
            <v>N/A</v>
          </cell>
          <cell r="CE117" t="str">
            <v>N/A</v>
          </cell>
          <cell r="CF117" t="str">
            <v>N/A</v>
          </cell>
          <cell r="CG117" t="str">
            <v>N/A</v>
          </cell>
          <cell r="CH117" t="str">
            <v>N/A</v>
          </cell>
          <cell r="CI117" t="str">
            <v>N/A</v>
          </cell>
          <cell r="CJ117" t="str">
            <v>N/A</v>
          </cell>
          <cell r="CK117" t="str">
            <v>N/A</v>
          </cell>
        </row>
        <row r="118">
          <cell r="B118" t="str">
            <v>DTS00565</v>
          </cell>
          <cell r="C118" t="str">
            <v>8.3</v>
          </cell>
          <cell r="D118" t="str">
            <v xml:space="preserve">        S-Share</v>
          </cell>
          <cell r="E118" t="str">
            <v>서남아 Local 컨버전스 기능으로 BLE를 통해 자동으로 모바일을 인식 한 후, 모바일 잠금 화면 위에 컨버전스 Widget 메뉴 제공(=Proximity Widget)</v>
          </cell>
          <cell r="F118" t="str">
            <v>Y</v>
          </cell>
          <cell r="G118" t="str">
            <v>S/W</v>
          </cell>
          <cell r="H118" t="str">
            <v/>
          </cell>
          <cell r="I118" t="str">
            <v>SELECT</v>
          </cell>
          <cell r="J118" t="str">
            <v/>
          </cell>
          <cell r="K118" t="str">
            <v/>
          </cell>
          <cell r="L118" t="str">
            <v>N/A</v>
          </cell>
          <cell r="M118" t="str">
            <v>N/A</v>
          </cell>
          <cell r="N118" t="str">
            <v>N/A</v>
          </cell>
          <cell r="O118" t="str">
            <v>N/A</v>
          </cell>
          <cell r="P118" t="str">
            <v>N/A</v>
          </cell>
          <cell r="Q118" t="str">
            <v>N/A</v>
          </cell>
          <cell r="R118" t="str">
            <v>N/A</v>
          </cell>
          <cell r="S118" t="str">
            <v>N/A</v>
          </cell>
          <cell r="T118" t="str">
            <v>N/A</v>
          </cell>
          <cell r="U118" t="str">
            <v>N/A</v>
          </cell>
          <cell r="V118" t="str">
            <v>N/A</v>
          </cell>
          <cell r="W118" t="str">
            <v>N/A</v>
          </cell>
          <cell r="X118" t="str">
            <v>N/A</v>
          </cell>
          <cell r="Y118" t="str">
            <v>N/A</v>
          </cell>
          <cell r="Z118" t="str">
            <v>N/A</v>
          </cell>
          <cell r="AA118" t="str">
            <v>N/A</v>
          </cell>
          <cell r="AB118" t="str">
            <v>N/A</v>
          </cell>
          <cell r="AC118" t="str">
            <v>N/A</v>
          </cell>
          <cell r="AD118" t="str">
            <v>N/A</v>
          </cell>
          <cell r="AE118" t="str">
            <v>N/A</v>
          </cell>
          <cell r="AF118" t="str">
            <v>N/A</v>
          </cell>
          <cell r="AG118" t="str">
            <v>N/A</v>
          </cell>
          <cell r="AH118" t="str">
            <v>N/A</v>
          </cell>
          <cell r="AI118" t="str">
            <v>N/A</v>
          </cell>
          <cell r="AJ118" t="str">
            <v>N/A</v>
          </cell>
          <cell r="AK118" t="str">
            <v>N/A</v>
          </cell>
          <cell r="AL118" t="str">
            <v>N/A</v>
          </cell>
          <cell r="AM118" t="str">
            <v>N/A</v>
          </cell>
          <cell r="AN118" t="str">
            <v>N/A</v>
          </cell>
          <cell r="AO118" t="str">
            <v>N/A</v>
          </cell>
          <cell r="AP118" t="str">
            <v>N/A</v>
          </cell>
          <cell r="AQ118" t="str">
            <v>N/A</v>
          </cell>
          <cell r="AR118" t="str">
            <v>N/A</v>
          </cell>
          <cell r="AS118" t="str">
            <v>N/A</v>
          </cell>
          <cell r="AT118" t="str">
            <v>N/A</v>
          </cell>
          <cell r="AU118" t="str">
            <v>N/A</v>
          </cell>
          <cell r="AV118" t="str">
            <v>N/A</v>
          </cell>
          <cell r="AW118" t="str">
            <v>N/A</v>
          </cell>
          <cell r="AX118" t="str">
            <v>N/A</v>
          </cell>
          <cell r="AY118" t="str">
            <v>N/A</v>
          </cell>
          <cell r="AZ118" t="str">
            <v>N/A</v>
          </cell>
          <cell r="BA118" t="str">
            <v>N/A</v>
          </cell>
          <cell r="BB118" t="str">
            <v>N/A</v>
          </cell>
          <cell r="BC118" t="str">
            <v>N/A</v>
          </cell>
          <cell r="BD118" t="str">
            <v>N/A</v>
          </cell>
          <cell r="BE118" t="str">
            <v>N/A</v>
          </cell>
          <cell r="BF118" t="str">
            <v>N/A</v>
          </cell>
          <cell r="BG118" t="str">
            <v>N/A</v>
          </cell>
          <cell r="BH118" t="str">
            <v>N/A</v>
          </cell>
          <cell r="BI118" t="str">
            <v>N/A</v>
          </cell>
          <cell r="BJ118" t="str">
            <v>N/A</v>
          </cell>
          <cell r="BK118" t="str">
            <v>N/A</v>
          </cell>
          <cell r="BL118" t="str">
            <v>N/A</v>
          </cell>
          <cell r="BM118" t="str">
            <v>N/A</v>
          </cell>
          <cell r="BN118" t="str">
            <v>N/A</v>
          </cell>
          <cell r="BO118" t="str">
            <v>N/A</v>
          </cell>
          <cell r="BP118" t="str">
            <v>N/A</v>
          </cell>
          <cell r="BQ118" t="str">
            <v>N/A</v>
          </cell>
          <cell r="BR118" t="str">
            <v>N/A</v>
          </cell>
          <cell r="BS118" t="str">
            <v>N/A</v>
          </cell>
          <cell r="BT118" t="str">
            <v>N/A</v>
          </cell>
          <cell r="BU118" t="str">
            <v>N/A</v>
          </cell>
          <cell r="BV118" t="str">
            <v>N/A</v>
          </cell>
          <cell r="BW118" t="str">
            <v>N/A</v>
          </cell>
          <cell r="BX118" t="str">
            <v>N/A</v>
          </cell>
          <cell r="BY118" t="str">
            <v>N/A</v>
          </cell>
          <cell r="BZ118" t="str">
            <v>N/A</v>
          </cell>
          <cell r="CA118" t="str">
            <v>N/A</v>
          </cell>
          <cell r="CB118" t="str">
            <v>N/A</v>
          </cell>
          <cell r="CC118" t="str">
            <v>N/A</v>
          </cell>
          <cell r="CD118" t="str">
            <v>N/A</v>
          </cell>
          <cell r="CE118" t="str">
            <v>N/A</v>
          </cell>
          <cell r="CF118" t="str">
            <v>N/A</v>
          </cell>
          <cell r="CG118" t="str">
            <v>N/A</v>
          </cell>
          <cell r="CH118" t="str">
            <v>N/A</v>
          </cell>
          <cell r="CI118" t="str">
            <v>N/A</v>
          </cell>
          <cell r="CJ118" t="str">
            <v>N/A</v>
          </cell>
          <cell r="CK118" t="str">
            <v>N/A</v>
          </cell>
        </row>
        <row r="119">
          <cell r="B119" t="str">
            <v>DTS00746</v>
          </cell>
          <cell r="C119" t="str">
            <v>8.4</v>
          </cell>
          <cell r="D119" t="str">
            <v xml:space="preserve">        Auto Data Backup</v>
          </cell>
          <cell r="E119" t="str">
            <v>* 서남아 차별화 기능으로 BLE를 이용해 TV가 모바일을 자동으로 인식, 모바일內 데이터를 TV에 연결된 USB에 자동으로 백업하는 기능</v>
          </cell>
          <cell r="F119" t="str">
            <v>Y</v>
          </cell>
          <cell r="G119" t="str">
            <v>S/W</v>
          </cell>
          <cell r="H119" t="str">
            <v/>
          </cell>
          <cell r="I119" t="str">
            <v>SELECT</v>
          </cell>
          <cell r="J119" t="str">
            <v/>
          </cell>
          <cell r="K119" t="str">
            <v/>
          </cell>
          <cell r="L119" t="str">
            <v>N/A</v>
          </cell>
          <cell r="M119" t="str">
            <v>N/A</v>
          </cell>
          <cell r="N119" t="str">
            <v>N/A</v>
          </cell>
          <cell r="O119" t="str">
            <v>N/A</v>
          </cell>
          <cell r="P119" t="str">
            <v>N/A</v>
          </cell>
          <cell r="Q119" t="str">
            <v>N/A</v>
          </cell>
          <cell r="R119" t="str">
            <v>N/A</v>
          </cell>
          <cell r="S119" t="str">
            <v>N/A</v>
          </cell>
          <cell r="T119" t="str">
            <v>N/A</v>
          </cell>
          <cell r="U119" t="str">
            <v>N/A</v>
          </cell>
          <cell r="V119" t="str">
            <v>N/A</v>
          </cell>
          <cell r="W119" t="str">
            <v>N/A</v>
          </cell>
          <cell r="X119" t="str">
            <v>N/A</v>
          </cell>
          <cell r="Y119" t="str">
            <v>N/A</v>
          </cell>
          <cell r="Z119" t="str">
            <v>N/A</v>
          </cell>
          <cell r="AA119" t="str">
            <v>N/A</v>
          </cell>
          <cell r="AB119" t="str">
            <v>N/A</v>
          </cell>
          <cell r="AC119" t="str">
            <v>N/A</v>
          </cell>
          <cell r="AD119" t="str">
            <v>N/A</v>
          </cell>
          <cell r="AE119" t="str">
            <v>N/A</v>
          </cell>
          <cell r="AF119" t="str">
            <v>N/A</v>
          </cell>
          <cell r="AG119" t="str">
            <v>N/A</v>
          </cell>
          <cell r="AH119" t="str">
            <v>N/A</v>
          </cell>
          <cell r="AI119" t="str">
            <v>N/A</v>
          </cell>
          <cell r="AJ119" t="str">
            <v>N/A</v>
          </cell>
          <cell r="AK119" t="str">
            <v>N/A</v>
          </cell>
          <cell r="AL119" t="str">
            <v>N/A</v>
          </cell>
          <cell r="AM119" t="str">
            <v>N/A</v>
          </cell>
          <cell r="AN119" t="str">
            <v>N/A</v>
          </cell>
          <cell r="AO119" t="str">
            <v>N/A</v>
          </cell>
          <cell r="AP119" t="str">
            <v>N/A</v>
          </cell>
          <cell r="AQ119" t="str">
            <v>N/A</v>
          </cell>
          <cell r="AR119" t="str">
            <v>N/A</v>
          </cell>
          <cell r="AS119" t="str">
            <v>N/A</v>
          </cell>
          <cell r="AT119" t="str">
            <v>N/A</v>
          </cell>
          <cell r="AU119" t="str">
            <v>N/A</v>
          </cell>
          <cell r="AV119" t="str">
            <v>N/A</v>
          </cell>
          <cell r="AW119" t="str">
            <v>N/A</v>
          </cell>
          <cell r="AX119" t="str">
            <v>N/A</v>
          </cell>
          <cell r="AY119" t="str">
            <v>N/A</v>
          </cell>
          <cell r="AZ119" t="str">
            <v>N/A</v>
          </cell>
          <cell r="BA119" t="str">
            <v>N/A</v>
          </cell>
          <cell r="BB119" t="str">
            <v>N/A</v>
          </cell>
          <cell r="BC119" t="str">
            <v>N/A</v>
          </cell>
          <cell r="BD119" t="str">
            <v>N/A</v>
          </cell>
          <cell r="BE119" t="str">
            <v>N/A</v>
          </cell>
          <cell r="BF119" t="str">
            <v>N/A</v>
          </cell>
          <cell r="BG119" t="str">
            <v>N/A</v>
          </cell>
          <cell r="BH119" t="str">
            <v>N/A</v>
          </cell>
          <cell r="BI119" t="str">
            <v>N/A</v>
          </cell>
          <cell r="BJ119" t="str">
            <v>N/A</v>
          </cell>
          <cell r="BK119" t="str">
            <v>N/A</v>
          </cell>
          <cell r="BL119" t="str">
            <v>N/A</v>
          </cell>
          <cell r="BM119" t="str">
            <v>N/A</v>
          </cell>
          <cell r="BN119" t="str">
            <v>N/A</v>
          </cell>
          <cell r="BO119" t="str">
            <v>N/A</v>
          </cell>
          <cell r="BP119" t="str">
            <v>N/A</v>
          </cell>
          <cell r="BQ119" t="str">
            <v>N/A</v>
          </cell>
          <cell r="BR119" t="str">
            <v>N/A</v>
          </cell>
          <cell r="BS119" t="str">
            <v>N/A</v>
          </cell>
          <cell r="BT119" t="str">
            <v>N/A</v>
          </cell>
          <cell r="BU119" t="str">
            <v>N/A</v>
          </cell>
          <cell r="BV119" t="str">
            <v>N/A</v>
          </cell>
          <cell r="BW119" t="str">
            <v>N/A</v>
          </cell>
          <cell r="BX119" t="str">
            <v>N/A</v>
          </cell>
          <cell r="BY119" t="str">
            <v>N/A</v>
          </cell>
          <cell r="BZ119" t="str">
            <v>N/A</v>
          </cell>
          <cell r="CA119" t="str">
            <v>N/A</v>
          </cell>
          <cell r="CB119" t="str">
            <v>N/A</v>
          </cell>
          <cell r="CC119" t="str">
            <v>N/A</v>
          </cell>
          <cell r="CD119" t="str">
            <v>N/A</v>
          </cell>
          <cell r="CE119" t="str">
            <v>N/A</v>
          </cell>
          <cell r="CF119" t="str">
            <v>N/A</v>
          </cell>
          <cell r="CG119" t="str">
            <v>N/A</v>
          </cell>
          <cell r="CH119" t="str">
            <v>N/A</v>
          </cell>
          <cell r="CI119" t="str">
            <v>N/A</v>
          </cell>
          <cell r="CJ119" t="str">
            <v>N/A</v>
          </cell>
          <cell r="CK119" t="str">
            <v>N/A</v>
          </cell>
        </row>
        <row r="120">
          <cell r="B120" t="str">
            <v>DTS00414</v>
          </cell>
          <cell r="C120" t="str">
            <v>8.5</v>
          </cell>
          <cell r="D120" t="str">
            <v xml:space="preserve">        Dongle Compatibility (3G / LTE / WiFi)</v>
          </cell>
          <cell r="E120" t="str">
            <v>* 3G/LTE 동글 지원 여부</v>
          </cell>
          <cell r="F120" t="str">
            <v>Y</v>
          </cell>
          <cell r="G120" t="str">
            <v>S/W</v>
          </cell>
          <cell r="H120" t="str">
            <v/>
          </cell>
          <cell r="I120" t="str">
            <v>SELECT</v>
          </cell>
          <cell r="J120" t="str">
            <v/>
          </cell>
          <cell r="K120" t="str">
            <v/>
          </cell>
          <cell r="L120" t="str">
            <v>N/A</v>
          </cell>
          <cell r="M120" t="str">
            <v>N/A</v>
          </cell>
          <cell r="N120" t="str">
            <v>N/A</v>
          </cell>
          <cell r="O120" t="str">
            <v>N/A</v>
          </cell>
          <cell r="P120" t="str">
            <v>N/A</v>
          </cell>
          <cell r="Q120" t="str">
            <v>N/A</v>
          </cell>
          <cell r="R120" t="str">
            <v>N/A</v>
          </cell>
          <cell r="S120" t="str">
            <v>N/A</v>
          </cell>
          <cell r="T120" t="str">
            <v>N/A</v>
          </cell>
          <cell r="U120" t="str">
            <v>N/A</v>
          </cell>
          <cell r="V120" t="str">
            <v>N/A</v>
          </cell>
          <cell r="W120" t="str">
            <v>N/A</v>
          </cell>
          <cell r="X120" t="str">
            <v>N/A</v>
          </cell>
          <cell r="Y120" t="str">
            <v>N/A</v>
          </cell>
          <cell r="Z120" t="str">
            <v>N/A</v>
          </cell>
          <cell r="AA120" t="str">
            <v>N/A</v>
          </cell>
          <cell r="AB120" t="str">
            <v>N/A</v>
          </cell>
          <cell r="AC120" t="str">
            <v>N/A</v>
          </cell>
          <cell r="AD120" t="str">
            <v>N/A</v>
          </cell>
          <cell r="AE120" t="str">
            <v>N/A</v>
          </cell>
          <cell r="AF120" t="str">
            <v>N/A</v>
          </cell>
          <cell r="AG120" t="str">
            <v>N/A</v>
          </cell>
          <cell r="AH120" t="str">
            <v>N/A</v>
          </cell>
          <cell r="AI120" t="str">
            <v>N/A</v>
          </cell>
          <cell r="AJ120" t="str">
            <v>N/A</v>
          </cell>
          <cell r="AK120" t="str">
            <v>N/A</v>
          </cell>
          <cell r="AL120" t="str">
            <v>N/A</v>
          </cell>
          <cell r="AM120" t="str">
            <v>N/A</v>
          </cell>
          <cell r="AN120" t="str">
            <v>N/A</v>
          </cell>
          <cell r="AO120" t="str">
            <v>N/A</v>
          </cell>
          <cell r="AP120" t="str">
            <v>N/A</v>
          </cell>
          <cell r="AQ120" t="str">
            <v>N/A</v>
          </cell>
          <cell r="AR120" t="str">
            <v>N/A</v>
          </cell>
          <cell r="AS120" t="str">
            <v>N/A</v>
          </cell>
          <cell r="AT120" t="str">
            <v>N/A</v>
          </cell>
          <cell r="AU120" t="str">
            <v>N/A</v>
          </cell>
          <cell r="AV120" t="str">
            <v>N/A</v>
          </cell>
          <cell r="AW120" t="str">
            <v>N/A</v>
          </cell>
          <cell r="AX120" t="str">
            <v>N/A</v>
          </cell>
          <cell r="AY120" t="str">
            <v>N/A</v>
          </cell>
          <cell r="AZ120" t="str">
            <v>N/A</v>
          </cell>
          <cell r="BA120" t="str">
            <v>N/A</v>
          </cell>
          <cell r="BB120" t="str">
            <v>N/A</v>
          </cell>
          <cell r="BC120" t="str">
            <v>N/A</v>
          </cell>
          <cell r="BD120" t="str">
            <v>N/A</v>
          </cell>
          <cell r="BE120" t="str">
            <v>N/A</v>
          </cell>
          <cell r="BF120" t="str">
            <v>N/A</v>
          </cell>
          <cell r="BG120" t="str">
            <v>N/A</v>
          </cell>
          <cell r="BH120" t="str">
            <v>N/A</v>
          </cell>
          <cell r="BI120" t="str">
            <v>N/A</v>
          </cell>
          <cell r="BJ120" t="str">
            <v>N/A</v>
          </cell>
          <cell r="BK120" t="str">
            <v>N/A</v>
          </cell>
          <cell r="BL120" t="str">
            <v>N/A</v>
          </cell>
          <cell r="BM120" t="str">
            <v>N/A</v>
          </cell>
          <cell r="BN120" t="str">
            <v>N/A</v>
          </cell>
          <cell r="BO120" t="str">
            <v>N/A</v>
          </cell>
          <cell r="BP120" t="str">
            <v>N/A</v>
          </cell>
          <cell r="BQ120" t="str">
            <v>N/A</v>
          </cell>
          <cell r="BR120" t="str">
            <v>N/A</v>
          </cell>
          <cell r="BS120" t="str">
            <v>N/A</v>
          </cell>
          <cell r="BT120" t="str">
            <v>N/A</v>
          </cell>
          <cell r="BU120" t="str">
            <v>N/A</v>
          </cell>
          <cell r="BV120" t="str">
            <v>N/A</v>
          </cell>
          <cell r="BW120" t="str">
            <v>N/A</v>
          </cell>
          <cell r="BX120" t="str">
            <v>N/A</v>
          </cell>
          <cell r="BY120" t="str">
            <v>N/A</v>
          </cell>
          <cell r="BZ120" t="str">
            <v>N/A</v>
          </cell>
          <cell r="CA120" t="str">
            <v>N/A</v>
          </cell>
          <cell r="CB120" t="str">
            <v>N/A</v>
          </cell>
          <cell r="CC120" t="str">
            <v>N/A</v>
          </cell>
          <cell r="CD120" t="str">
            <v>N/A</v>
          </cell>
          <cell r="CE120" t="str">
            <v>N/A</v>
          </cell>
          <cell r="CF120" t="str">
            <v>N/A</v>
          </cell>
          <cell r="CG120" t="str">
            <v>N/A</v>
          </cell>
          <cell r="CH120" t="str">
            <v>N/A</v>
          </cell>
          <cell r="CI120" t="str">
            <v>N/A</v>
          </cell>
          <cell r="CJ120" t="str">
            <v>N/A</v>
          </cell>
          <cell r="CK120" t="str">
            <v>N/A</v>
          </cell>
        </row>
        <row r="121">
          <cell r="B121" t="str">
            <v>DTS00347</v>
          </cell>
          <cell r="C121" t="str">
            <v>8.6</v>
          </cell>
          <cell r="D121" t="str">
            <v xml:space="preserve">        Analog Clean View</v>
          </cell>
          <cell r="E121" t="str">
            <v>* Analog TV에서 발생할 수 있는 혼신을 신호단에서 제거하여 깨끗한 화질 제공 (튜너에서 제거)</v>
          </cell>
          <cell r="F121" t="str">
            <v>Y</v>
          </cell>
          <cell r="G121" t="str">
            <v>회로</v>
          </cell>
          <cell r="H121" t="str">
            <v/>
          </cell>
          <cell r="I121" t="str">
            <v>SELECT</v>
          </cell>
          <cell r="J121" t="str">
            <v/>
          </cell>
          <cell r="K121" t="str">
            <v/>
          </cell>
          <cell r="L121" t="str">
            <v>N/A</v>
          </cell>
          <cell r="M121" t="str">
            <v>N/A</v>
          </cell>
          <cell r="N121" t="str">
            <v>N/A</v>
          </cell>
          <cell r="O121" t="str">
            <v>N/A</v>
          </cell>
          <cell r="P121" t="str">
            <v>N/A</v>
          </cell>
          <cell r="Q121" t="str">
            <v>N/A</v>
          </cell>
          <cell r="R121" t="str">
            <v>N/A</v>
          </cell>
          <cell r="S121" t="str">
            <v>N/A</v>
          </cell>
          <cell r="T121" t="str">
            <v>N/A</v>
          </cell>
          <cell r="U121" t="str">
            <v>N/A</v>
          </cell>
          <cell r="V121" t="str">
            <v>N/A</v>
          </cell>
          <cell r="W121" t="str">
            <v>N/A</v>
          </cell>
          <cell r="X121" t="str">
            <v>N/A</v>
          </cell>
          <cell r="Y121" t="str">
            <v>N/A</v>
          </cell>
          <cell r="Z121" t="str">
            <v>N/A</v>
          </cell>
          <cell r="AA121" t="str">
            <v>N/A</v>
          </cell>
          <cell r="AB121" t="str">
            <v>N/A</v>
          </cell>
          <cell r="AC121" t="str">
            <v>N/A</v>
          </cell>
          <cell r="AD121" t="str">
            <v>N/A</v>
          </cell>
          <cell r="AE121" t="str">
            <v>N/A</v>
          </cell>
          <cell r="AF121" t="str">
            <v>N/A</v>
          </cell>
          <cell r="AG121" t="str">
            <v>N/A</v>
          </cell>
          <cell r="AH121" t="str">
            <v>N/A</v>
          </cell>
          <cell r="AI121" t="str">
            <v>N/A</v>
          </cell>
          <cell r="AJ121" t="str">
            <v>N/A</v>
          </cell>
          <cell r="AK121" t="str">
            <v>N/A</v>
          </cell>
          <cell r="AL121" t="str">
            <v>N/A</v>
          </cell>
          <cell r="AM121" t="str">
            <v>N/A</v>
          </cell>
          <cell r="AN121" t="str">
            <v>N/A</v>
          </cell>
          <cell r="AO121" t="str">
            <v>N/A</v>
          </cell>
          <cell r="AP121" t="str">
            <v>N/A</v>
          </cell>
          <cell r="AQ121" t="str">
            <v>N/A</v>
          </cell>
          <cell r="AR121" t="str">
            <v>N/A</v>
          </cell>
          <cell r="AS121" t="str">
            <v>N/A</v>
          </cell>
          <cell r="AT121" t="str">
            <v>N/A</v>
          </cell>
          <cell r="AU121" t="str">
            <v>N/A</v>
          </cell>
          <cell r="AV121" t="str">
            <v>N/A</v>
          </cell>
          <cell r="AW121" t="str">
            <v>N/A</v>
          </cell>
          <cell r="AX121" t="str">
            <v>N/A</v>
          </cell>
          <cell r="AY121" t="str">
            <v>N/A</v>
          </cell>
          <cell r="AZ121" t="str">
            <v>N/A</v>
          </cell>
          <cell r="BA121" t="str">
            <v>N/A</v>
          </cell>
          <cell r="BB121" t="str">
            <v>N/A</v>
          </cell>
          <cell r="BC121" t="str">
            <v>N/A</v>
          </cell>
          <cell r="BD121" t="str">
            <v>N/A</v>
          </cell>
          <cell r="BE121" t="str">
            <v>N/A</v>
          </cell>
          <cell r="BF121" t="str">
            <v>N/A</v>
          </cell>
          <cell r="BG121" t="str">
            <v>N/A</v>
          </cell>
          <cell r="BH121" t="str">
            <v>N/A</v>
          </cell>
          <cell r="BI121" t="str">
            <v>N/A</v>
          </cell>
          <cell r="BJ121" t="str">
            <v>N/A</v>
          </cell>
          <cell r="BK121" t="str">
            <v>N/A</v>
          </cell>
          <cell r="BL121" t="str">
            <v>N/A</v>
          </cell>
          <cell r="BM121" t="str">
            <v>N/A</v>
          </cell>
          <cell r="BN121" t="str">
            <v>N/A</v>
          </cell>
          <cell r="BO121" t="str">
            <v>N/A</v>
          </cell>
          <cell r="BP121" t="str">
            <v>N/A</v>
          </cell>
          <cell r="BQ121" t="str">
            <v>N/A</v>
          </cell>
          <cell r="BR121" t="str">
            <v>N/A</v>
          </cell>
          <cell r="BS121" t="str">
            <v>N/A</v>
          </cell>
          <cell r="BT121" t="str">
            <v>N/A</v>
          </cell>
          <cell r="BU121" t="str">
            <v>N/A</v>
          </cell>
          <cell r="BV121" t="str">
            <v>N/A</v>
          </cell>
          <cell r="BW121" t="str">
            <v>N/A</v>
          </cell>
          <cell r="BX121" t="str">
            <v>N/A</v>
          </cell>
          <cell r="BY121" t="str">
            <v>N/A</v>
          </cell>
          <cell r="BZ121" t="str">
            <v>N/A</v>
          </cell>
          <cell r="CA121" t="str">
            <v>N/A</v>
          </cell>
          <cell r="CB121" t="str">
            <v>N/A</v>
          </cell>
          <cell r="CC121" t="str">
            <v>N/A</v>
          </cell>
          <cell r="CD121" t="str">
            <v>N/A</v>
          </cell>
          <cell r="CE121" t="str">
            <v>N/A</v>
          </cell>
          <cell r="CF121" t="str">
            <v>N/A</v>
          </cell>
          <cell r="CG121" t="str">
            <v>N/A</v>
          </cell>
          <cell r="CH121" t="str">
            <v>N/A</v>
          </cell>
          <cell r="CI121" t="str">
            <v>N/A</v>
          </cell>
          <cell r="CJ121" t="str">
            <v>N/A</v>
          </cell>
          <cell r="CK121" t="str">
            <v>N/A</v>
          </cell>
        </row>
        <row r="122">
          <cell r="B122" t="str">
            <v>DTS00719</v>
          </cell>
          <cell r="C122" t="str">
            <v>8.7</v>
          </cell>
          <cell r="D122" t="str">
            <v xml:space="preserve">        Triple Protection</v>
          </cell>
          <cell r="E122" t="str">
            <v>* 성장 지역의 Durability를 강화하는 기능 (Lightening, Surge, Humid)</v>
          </cell>
          <cell r="F122" t="str">
            <v>Y</v>
          </cell>
          <cell r="G122" t="str">
            <v>회로</v>
          </cell>
          <cell r="H122" t="str">
            <v/>
          </cell>
          <cell r="I122" t="str">
            <v>SELECT</v>
          </cell>
          <cell r="J122" t="str">
            <v/>
          </cell>
          <cell r="K122" t="str">
            <v/>
          </cell>
          <cell r="L122" t="str">
            <v>N/A</v>
          </cell>
          <cell r="M122" t="str">
            <v>N/A</v>
          </cell>
          <cell r="N122" t="str">
            <v>N/A</v>
          </cell>
          <cell r="O122" t="str">
            <v>N/A</v>
          </cell>
          <cell r="P122" t="str">
            <v>N/A</v>
          </cell>
          <cell r="Q122" t="str">
            <v>N/A</v>
          </cell>
          <cell r="R122" t="str">
            <v>N/A</v>
          </cell>
          <cell r="S122" t="str">
            <v>N/A</v>
          </cell>
          <cell r="T122" t="str">
            <v>N/A</v>
          </cell>
          <cell r="U122" t="str">
            <v>N/A</v>
          </cell>
          <cell r="V122" t="str">
            <v>N/A</v>
          </cell>
          <cell r="W122" t="str">
            <v>N/A</v>
          </cell>
          <cell r="X122" t="str">
            <v>N/A</v>
          </cell>
          <cell r="Y122" t="str">
            <v>N/A</v>
          </cell>
          <cell r="Z122" t="str">
            <v>N/A</v>
          </cell>
          <cell r="AA122" t="str">
            <v>N/A</v>
          </cell>
          <cell r="AB122" t="str">
            <v>N/A</v>
          </cell>
          <cell r="AC122" t="str">
            <v>N/A</v>
          </cell>
          <cell r="AD122" t="str">
            <v>N/A</v>
          </cell>
          <cell r="AE122" t="str">
            <v>N/A</v>
          </cell>
          <cell r="AF122" t="str">
            <v>N/A</v>
          </cell>
          <cell r="AG122" t="str">
            <v>N/A</v>
          </cell>
          <cell r="AH122" t="str">
            <v>N/A</v>
          </cell>
          <cell r="AI122" t="str">
            <v>N/A</v>
          </cell>
          <cell r="AJ122" t="str">
            <v>N/A</v>
          </cell>
          <cell r="AK122" t="str">
            <v>N/A</v>
          </cell>
          <cell r="AL122" t="str">
            <v>N/A</v>
          </cell>
          <cell r="AM122" t="str">
            <v>N/A</v>
          </cell>
          <cell r="AN122" t="str">
            <v>N/A</v>
          </cell>
          <cell r="AO122" t="str">
            <v>N/A</v>
          </cell>
          <cell r="AP122" t="str">
            <v>N/A</v>
          </cell>
          <cell r="AQ122" t="str">
            <v>N/A</v>
          </cell>
          <cell r="AR122" t="str">
            <v>N/A</v>
          </cell>
          <cell r="AS122" t="str">
            <v>N/A</v>
          </cell>
          <cell r="AT122" t="str">
            <v>N/A</v>
          </cell>
          <cell r="AU122" t="str">
            <v>N/A</v>
          </cell>
          <cell r="AV122" t="str">
            <v>N/A</v>
          </cell>
          <cell r="AW122" t="str">
            <v>N/A</v>
          </cell>
          <cell r="AX122" t="str">
            <v>N/A</v>
          </cell>
          <cell r="AY122" t="str">
            <v>N/A</v>
          </cell>
          <cell r="AZ122" t="str">
            <v>N/A</v>
          </cell>
          <cell r="BA122" t="str">
            <v>N/A</v>
          </cell>
          <cell r="BB122" t="str">
            <v>N/A</v>
          </cell>
          <cell r="BC122" t="str">
            <v>N/A</v>
          </cell>
          <cell r="BD122" t="str">
            <v>N/A</v>
          </cell>
          <cell r="BE122" t="str">
            <v>N/A</v>
          </cell>
          <cell r="BF122" t="str">
            <v>N/A</v>
          </cell>
          <cell r="BG122" t="str">
            <v>N/A</v>
          </cell>
          <cell r="BH122" t="str">
            <v>N/A</v>
          </cell>
          <cell r="BI122" t="str">
            <v>N/A</v>
          </cell>
          <cell r="BJ122" t="str">
            <v>N/A</v>
          </cell>
          <cell r="BK122" t="str">
            <v>N/A</v>
          </cell>
          <cell r="BL122" t="str">
            <v>N/A</v>
          </cell>
          <cell r="BM122" t="str">
            <v>N/A</v>
          </cell>
          <cell r="BN122" t="str">
            <v>N/A</v>
          </cell>
          <cell r="BO122" t="str">
            <v>N/A</v>
          </cell>
          <cell r="BP122" t="str">
            <v>N/A</v>
          </cell>
          <cell r="BQ122" t="str">
            <v>N/A</v>
          </cell>
          <cell r="BR122" t="str">
            <v>N/A</v>
          </cell>
          <cell r="BS122" t="str">
            <v>N/A</v>
          </cell>
          <cell r="BT122" t="str">
            <v>N/A</v>
          </cell>
          <cell r="BU122" t="str">
            <v>N/A</v>
          </cell>
          <cell r="BV122" t="str">
            <v>N/A</v>
          </cell>
          <cell r="BW122" t="str">
            <v>N/A</v>
          </cell>
          <cell r="BX122" t="str">
            <v>N/A</v>
          </cell>
          <cell r="BY122" t="str">
            <v>N/A</v>
          </cell>
          <cell r="BZ122" t="str">
            <v>N/A</v>
          </cell>
          <cell r="CA122" t="str">
            <v>N/A</v>
          </cell>
          <cell r="CB122" t="str">
            <v>N/A</v>
          </cell>
          <cell r="CC122" t="str">
            <v>N/A</v>
          </cell>
          <cell r="CD122" t="str">
            <v>N/A</v>
          </cell>
          <cell r="CE122" t="str">
            <v>N/A</v>
          </cell>
          <cell r="CF122" t="str">
            <v>N/A</v>
          </cell>
          <cell r="CG122" t="str">
            <v>N/A</v>
          </cell>
          <cell r="CH122" t="str">
            <v>N/A</v>
          </cell>
          <cell r="CI122" t="str">
            <v>N/A</v>
          </cell>
          <cell r="CJ122" t="str">
            <v>N/A</v>
          </cell>
          <cell r="CK122" t="str">
            <v>N/A</v>
          </cell>
        </row>
        <row r="123">
          <cell r="B123" t="str">
            <v>DTS00812</v>
          </cell>
          <cell r="C123" t="str">
            <v>9</v>
          </cell>
          <cell r="D123" t="str">
            <v>Game Feature</v>
          </cell>
          <cell r="E123" t="str">
            <v/>
          </cell>
          <cell r="F123" t="str">
            <v>Y</v>
          </cell>
          <cell r="G123" t="str">
            <v>S/W</v>
          </cell>
          <cell r="H123" t="str">
            <v/>
          </cell>
          <cell r="I123" t="str">
            <v>NONE</v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 t="str">
            <v/>
          </cell>
          <cell r="X123" t="str">
            <v/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 t="str">
            <v/>
          </cell>
          <cell r="AE123" t="str">
            <v/>
          </cell>
          <cell r="AF123" t="str">
            <v/>
          </cell>
          <cell r="AG123" t="str">
            <v/>
          </cell>
          <cell r="AH123" t="str">
            <v/>
          </cell>
          <cell r="AI123" t="str">
            <v/>
          </cell>
          <cell r="AJ123" t="str">
            <v/>
          </cell>
          <cell r="AK123" t="str">
            <v/>
          </cell>
          <cell r="AL123" t="str">
            <v/>
          </cell>
          <cell r="AM123" t="str">
            <v/>
          </cell>
          <cell r="AN123" t="str">
            <v/>
          </cell>
          <cell r="AO123" t="str">
            <v/>
          </cell>
          <cell r="AP123" t="str">
            <v/>
          </cell>
          <cell r="AQ123" t="str">
            <v/>
          </cell>
          <cell r="AR123" t="str">
            <v/>
          </cell>
          <cell r="AS123" t="str">
            <v/>
          </cell>
          <cell r="AT123" t="str">
            <v/>
          </cell>
          <cell r="AU123" t="str">
            <v/>
          </cell>
          <cell r="AV123" t="str">
            <v/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 t="str">
            <v/>
          </cell>
          <cell r="BB123" t="str">
            <v/>
          </cell>
          <cell r="BC123" t="str">
            <v/>
          </cell>
          <cell r="BD123" t="str">
            <v/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  <cell r="BL123" t="str">
            <v/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 t="str">
            <v/>
          </cell>
          <cell r="BS123" t="str">
            <v/>
          </cell>
          <cell r="BT123" t="str">
            <v/>
          </cell>
          <cell r="BU123" t="str">
            <v/>
          </cell>
          <cell r="BV123" t="str">
            <v/>
          </cell>
          <cell r="BW123" t="str">
            <v/>
          </cell>
          <cell r="BX123" t="str">
            <v/>
          </cell>
          <cell r="BY123" t="str">
            <v/>
          </cell>
          <cell r="BZ123" t="str">
            <v/>
          </cell>
          <cell r="CA123" t="str">
            <v/>
          </cell>
          <cell r="CB123" t="str">
            <v/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 t="str">
            <v/>
          </cell>
          <cell r="CK123" t="str">
            <v/>
          </cell>
        </row>
        <row r="124">
          <cell r="B124" t="str">
            <v>DTS00813</v>
          </cell>
          <cell r="C124" t="str">
            <v>9.1</v>
          </cell>
          <cell r="D124" t="str">
            <v xml:space="preserve">        Auto Game Mode (ALLM)</v>
          </cell>
          <cell r="E124" t="str">
            <v>자동 게임모드 전환 및 최소 Input Lag 제공</v>
          </cell>
          <cell r="F124" t="str">
            <v>Y</v>
          </cell>
          <cell r="G124" t="str">
            <v>회로</v>
          </cell>
          <cell r="H124" t="str">
            <v/>
          </cell>
          <cell r="I124" t="str">
            <v>SELECT</v>
          </cell>
          <cell r="J124" t="str">
            <v>Yes</v>
          </cell>
          <cell r="K124" t="str">
            <v>Yes</v>
          </cell>
          <cell r="L124" t="str">
            <v>Yes</v>
          </cell>
          <cell r="M124" t="str">
            <v>Yes</v>
          </cell>
          <cell r="N124" t="str">
            <v>Yes</v>
          </cell>
          <cell r="O124" t="str">
            <v>Yes</v>
          </cell>
          <cell r="P124" t="str">
            <v>Yes</v>
          </cell>
          <cell r="Q124" t="str">
            <v>Yes</v>
          </cell>
          <cell r="R124" t="str">
            <v>Yes</v>
          </cell>
          <cell r="S124" t="str">
            <v>Yes</v>
          </cell>
          <cell r="T124" t="str">
            <v>Yes</v>
          </cell>
          <cell r="U124" t="str">
            <v>Yes</v>
          </cell>
          <cell r="V124" t="str">
            <v>Yes</v>
          </cell>
          <cell r="W124" t="str">
            <v>Yes</v>
          </cell>
          <cell r="X124" t="str">
            <v>Yes</v>
          </cell>
          <cell r="Y124" t="str">
            <v>Yes</v>
          </cell>
          <cell r="Z124" t="str">
            <v>Yes</v>
          </cell>
          <cell r="AA124" t="str">
            <v>Yes</v>
          </cell>
          <cell r="AB124" t="str">
            <v>Yes</v>
          </cell>
          <cell r="AC124" t="str">
            <v>Yes</v>
          </cell>
          <cell r="AD124" t="str">
            <v>Yes</v>
          </cell>
          <cell r="AE124" t="str">
            <v>Yes</v>
          </cell>
          <cell r="AF124" t="str">
            <v>Yes</v>
          </cell>
          <cell r="AG124" t="str">
            <v>Yes</v>
          </cell>
          <cell r="AH124" t="str">
            <v>Yes</v>
          </cell>
          <cell r="AI124" t="str">
            <v>Yes</v>
          </cell>
          <cell r="AJ124" t="str">
            <v>Yes</v>
          </cell>
          <cell r="AK124" t="str">
            <v>Yes</v>
          </cell>
          <cell r="AL124" t="str">
            <v>Yes</v>
          </cell>
          <cell r="AM124" t="str">
            <v>Yes</v>
          </cell>
          <cell r="AN124" t="str">
            <v>Yes</v>
          </cell>
          <cell r="AO124" t="str">
            <v>Yes</v>
          </cell>
          <cell r="AP124" t="str">
            <v>Yes</v>
          </cell>
          <cell r="AQ124" t="str">
            <v>Yes</v>
          </cell>
          <cell r="AR124" t="str">
            <v>Yes</v>
          </cell>
          <cell r="AS124" t="str">
            <v>Yes</v>
          </cell>
          <cell r="AT124" t="str">
            <v>Yes</v>
          </cell>
          <cell r="AU124" t="str">
            <v>Yes</v>
          </cell>
          <cell r="AV124" t="str">
            <v>Yes</v>
          </cell>
          <cell r="AW124" t="str">
            <v>Yes</v>
          </cell>
          <cell r="AX124" t="str">
            <v>Yes</v>
          </cell>
          <cell r="AY124" t="str">
            <v>Yes</v>
          </cell>
          <cell r="AZ124" t="str">
            <v>Yes</v>
          </cell>
          <cell r="BA124" t="str">
            <v>Yes</v>
          </cell>
          <cell r="BB124" t="str">
            <v>Yes</v>
          </cell>
          <cell r="BC124" t="str">
            <v>Yes</v>
          </cell>
          <cell r="BD124" t="str">
            <v>Yes</v>
          </cell>
          <cell r="BE124" t="str">
            <v>Yes</v>
          </cell>
          <cell r="BF124" t="str">
            <v>Yes</v>
          </cell>
          <cell r="BG124" t="str">
            <v>Yes</v>
          </cell>
          <cell r="BH124" t="str">
            <v>Yes</v>
          </cell>
          <cell r="BI124" t="str">
            <v>N/A</v>
          </cell>
          <cell r="BJ124" t="str">
            <v>Yes</v>
          </cell>
          <cell r="BK124" t="str">
            <v>Yes</v>
          </cell>
          <cell r="BL124" t="str">
            <v>Yes</v>
          </cell>
          <cell r="BM124" t="str">
            <v>Yes</v>
          </cell>
          <cell r="BN124" t="str">
            <v>Yes</v>
          </cell>
          <cell r="BO124" t="str">
            <v>Yes</v>
          </cell>
          <cell r="BP124" t="str">
            <v>Yes</v>
          </cell>
          <cell r="BQ124" t="str">
            <v>Yes</v>
          </cell>
          <cell r="BR124" t="str">
            <v>Yes</v>
          </cell>
          <cell r="BS124" t="str">
            <v>Yes</v>
          </cell>
          <cell r="BT124" t="str">
            <v>Yes</v>
          </cell>
          <cell r="BU124" t="str">
            <v>Yes</v>
          </cell>
          <cell r="BV124" t="str">
            <v>Yes</v>
          </cell>
          <cell r="BW124" t="str">
            <v>Yes</v>
          </cell>
          <cell r="BX124" t="str">
            <v>Yes</v>
          </cell>
          <cell r="BY124" t="str">
            <v>Yes</v>
          </cell>
          <cell r="BZ124" t="str">
            <v>Yes</v>
          </cell>
          <cell r="CA124" t="str">
            <v>Yes</v>
          </cell>
          <cell r="CB124" t="str">
            <v>Yes</v>
          </cell>
          <cell r="CC124" t="str">
            <v>Yes</v>
          </cell>
          <cell r="CD124" t="str">
            <v>Yes</v>
          </cell>
          <cell r="CE124" t="str">
            <v>Yes</v>
          </cell>
          <cell r="CF124" t="str">
            <v>Yes</v>
          </cell>
          <cell r="CG124" t="str">
            <v>Yes</v>
          </cell>
          <cell r="CH124" t="str">
            <v>Yes</v>
          </cell>
          <cell r="CI124" t="str">
            <v>Yes</v>
          </cell>
          <cell r="CJ124" t="str">
            <v>Yes</v>
          </cell>
          <cell r="CK124" t="str">
            <v>Yes</v>
          </cell>
        </row>
        <row r="125">
          <cell r="B125" t="str">
            <v>DTS00814</v>
          </cell>
          <cell r="C125" t="str">
            <v>9.2</v>
          </cell>
          <cell r="D125" t="str">
            <v xml:space="preserve">        Game Motion Plus</v>
          </cell>
          <cell r="E125" t="str">
            <v>프레임 삽입으로 60Hz → 120Hz 전환, Halo / Artifact 없는 부드럽고 뚜렷한 게임화면 제공</v>
          </cell>
          <cell r="F125" t="str">
            <v>Y</v>
          </cell>
          <cell r="G125" t="str">
            <v>회로</v>
          </cell>
          <cell r="H125" t="str">
            <v/>
          </cell>
          <cell r="I125" t="str">
            <v>SELECT</v>
          </cell>
          <cell r="J125" t="str">
            <v>Yes</v>
          </cell>
          <cell r="K125" t="str">
            <v>Yes</v>
          </cell>
          <cell r="L125" t="str">
            <v>Yes</v>
          </cell>
          <cell r="M125" t="str">
            <v>Yes</v>
          </cell>
          <cell r="N125" t="str">
            <v>Yes</v>
          </cell>
          <cell r="O125" t="str">
            <v>Yes</v>
          </cell>
          <cell r="P125" t="str">
            <v>Yes</v>
          </cell>
          <cell r="Q125" t="str">
            <v>Yes</v>
          </cell>
          <cell r="R125" t="str">
            <v>Yes</v>
          </cell>
          <cell r="S125" t="str">
            <v>Yes</v>
          </cell>
          <cell r="T125" t="str">
            <v>Yes</v>
          </cell>
          <cell r="U125" t="str">
            <v>Yes</v>
          </cell>
          <cell r="V125" t="str">
            <v>Yes</v>
          </cell>
          <cell r="W125" t="str">
            <v>Yes</v>
          </cell>
          <cell r="X125" t="str">
            <v>Yes</v>
          </cell>
          <cell r="Y125" t="str">
            <v>Yes</v>
          </cell>
          <cell r="Z125" t="str">
            <v>Yes</v>
          </cell>
          <cell r="AA125" t="str">
            <v>Yes</v>
          </cell>
          <cell r="AB125" t="str">
            <v>Yes</v>
          </cell>
          <cell r="AC125" t="str">
            <v>Yes</v>
          </cell>
          <cell r="AD125" t="str">
            <v>Yes</v>
          </cell>
          <cell r="AE125" t="str">
            <v>Yes</v>
          </cell>
          <cell r="AF125" t="str">
            <v>Yes</v>
          </cell>
          <cell r="AG125" t="str">
            <v>Yes</v>
          </cell>
          <cell r="AH125" t="str">
            <v>Yes</v>
          </cell>
          <cell r="AI125" t="str">
            <v>Yes</v>
          </cell>
          <cell r="AJ125" t="str">
            <v>Yes</v>
          </cell>
          <cell r="AK125" t="str">
            <v>Yes</v>
          </cell>
          <cell r="AL125" t="str">
            <v>Yes</v>
          </cell>
          <cell r="AM125" t="str">
            <v>Yes</v>
          </cell>
          <cell r="AN125" t="str">
            <v>Yes</v>
          </cell>
          <cell r="AO125" t="str">
            <v>Yes</v>
          </cell>
          <cell r="AP125" t="str">
            <v>Yes</v>
          </cell>
          <cell r="AQ125" t="str">
            <v>Yes</v>
          </cell>
          <cell r="AR125" t="str">
            <v>Yes</v>
          </cell>
          <cell r="AS125" t="str">
            <v>Yes</v>
          </cell>
          <cell r="AT125" t="str">
            <v>Yes</v>
          </cell>
          <cell r="AU125" t="str">
            <v>Yes</v>
          </cell>
          <cell r="AV125" t="str">
            <v>Yes</v>
          </cell>
          <cell r="AW125" t="str">
            <v>Yes</v>
          </cell>
          <cell r="AX125" t="str">
            <v>Yes</v>
          </cell>
          <cell r="AY125" t="str">
            <v>Yes</v>
          </cell>
          <cell r="AZ125" t="str">
            <v>Yes</v>
          </cell>
          <cell r="BA125" t="str">
            <v>Yes</v>
          </cell>
          <cell r="BB125" t="str">
            <v>Yes</v>
          </cell>
          <cell r="BC125" t="str">
            <v>Yes</v>
          </cell>
          <cell r="BD125" t="str">
            <v>Yes</v>
          </cell>
          <cell r="BE125" t="str">
            <v>Yes</v>
          </cell>
          <cell r="BF125" t="str">
            <v>Yes</v>
          </cell>
          <cell r="BG125" t="str">
            <v>Yes</v>
          </cell>
          <cell r="BH125" t="str">
            <v>Yes</v>
          </cell>
          <cell r="BI125" t="str">
            <v>N/A</v>
          </cell>
          <cell r="BJ125" t="str">
            <v>Yes</v>
          </cell>
          <cell r="BK125" t="str">
            <v>Yes</v>
          </cell>
          <cell r="BL125" t="str">
            <v>Yes</v>
          </cell>
          <cell r="BM125" t="str">
            <v>Yes</v>
          </cell>
          <cell r="BN125" t="str">
            <v>Yes</v>
          </cell>
          <cell r="BO125" t="str">
            <v>Yes</v>
          </cell>
          <cell r="BP125" t="str">
            <v>Yes</v>
          </cell>
          <cell r="BQ125" t="str">
            <v>Yes</v>
          </cell>
          <cell r="BR125" t="str">
            <v>Yes</v>
          </cell>
          <cell r="BS125" t="str">
            <v>Yes</v>
          </cell>
          <cell r="BT125" t="str">
            <v>Yes</v>
          </cell>
          <cell r="BU125" t="str">
            <v>Yes</v>
          </cell>
          <cell r="BV125" t="str">
            <v>N/A</v>
          </cell>
          <cell r="BW125" t="str">
            <v>N/A</v>
          </cell>
          <cell r="BX125" t="str">
            <v>N/A</v>
          </cell>
          <cell r="BY125" t="str">
            <v>N/A</v>
          </cell>
          <cell r="BZ125" t="str">
            <v>N/A</v>
          </cell>
          <cell r="CA125" t="str">
            <v>N/A</v>
          </cell>
          <cell r="CB125" t="str">
            <v>N/A</v>
          </cell>
          <cell r="CC125" t="str">
            <v>N/A</v>
          </cell>
          <cell r="CD125" t="str">
            <v>N/A</v>
          </cell>
          <cell r="CE125" t="str">
            <v>N/A</v>
          </cell>
          <cell r="CF125" t="str">
            <v>N/A</v>
          </cell>
          <cell r="CG125" t="str">
            <v>N/A</v>
          </cell>
          <cell r="CH125" t="str">
            <v>N/A</v>
          </cell>
          <cell r="CI125" t="str">
            <v>N/A</v>
          </cell>
          <cell r="CJ125" t="str">
            <v>N/A</v>
          </cell>
          <cell r="CK125" t="str">
            <v>N/A</v>
          </cell>
        </row>
        <row r="126">
          <cell r="B126" t="str">
            <v>DTS00815</v>
          </cell>
          <cell r="C126" t="str">
            <v>9.3</v>
          </cell>
          <cell r="D126" t="str">
            <v xml:space="preserve">        Dynamic Black EQ</v>
          </cell>
          <cell r="E126" t="str">
            <v>어두운 게임 영상에서 블랙 밝기를 자동 조절하여 Object 시인성 강화</v>
          </cell>
          <cell r="F126" t="str">
            <v>Y</v>
          </cell>
          <cell r="G126" t="str">
            <v>회로</v>
          </cell>
          <cell r="H126" t="str">
            <v/>
          </cell>
          <cell r="I126" t="str">
            <v>SELECT</v>
          </cell>
          <cell r="J126" t="str">
            <v>Yes</v>
          </cell>
          <cell r="K126" t="str">
            <v>Yes</v>
          </cell>
          <cell r="L126" t="str">
            <v>Yes</v>
          </cell>
          <cell r="M126" t="str">
            <v>Yes</v>
          </cell>
          <cell r="N126" t="str">
            <v>Yes</v>
          </cell>
          <cell r="O126" t="str">
            <v>Yes</v>
          </cell>
          <cell r="P126" t="str">
            <v>Yes</v>
          </cell>
          <cell r="Q126" t="str">
            <v>Yes</v>
          </cell>
          <cell r="R126" t="str">
            <v>Yes</v>
          </cell>
          <cell r="S126" t="str">
            <v>Yes</v>
          </cell>
          <cell r="T126" t="str">
            <v>Yes</v>
          </cell>
          <cell r="U126" t="str">
            <v>Yes</v>
          </cell>
          <cell r="V126" t="str">
            <v>Yes</v>
          </cell>
          <cell r="W126" t="str">
            <v>Yes</v>
          </cell>
          <cell r="X126" t="str">
            <v>Yes</v>
          </cell>
          <cell r="Y126" t="str">
            <v>Yes</v>
          </cell>
          <cell r="Z126" t="str">
            <v>Yes</v>
          </cell>
          <cell r="AA126" t="str">
            <v>Yes</v>
          </cell>
          <cell r="AB126" t="str">
            <v>Yes</v>
          </cell>
          <cell r="AC126" t="str">
            <v>Yes</v>
          </cell>
          <cell r="AD126" t="str">
            <v>Yes</v>
          </cell>
          <cell r="AE126" t="str">
            <v>Yes</v>
          </cell>
          <cell r="AF126" t="str">
            <v>Yes</v>
          </cell>
          <cell r="AG126" t="str">
            <v>Yes</v>
          </cell>
          <cell r="AH126" t="str">
            <v>Yes</v>
          </cell>
          <cell r="AI126" t="str">
            <v>Yes</v>
          </cell>
          <cell r="AJ126" t="str">
            <v>Yes</v>
          </cell>
          <cell r="AK126" t="str">
            <v>Yes</v>
          </cell>
          <cell r="AL126" t="str">
            <v>Yes</v>
          </cell>
          <cell r="AM126" t="str">
            <v>Yes</v>
          </cell>
          <cell r="AN126" t="str">
            <v>Yes</v>
          </cell>
          <cell r="AO126" t="str">
            <v>Yes</v>
          </cell>
          <cell r="AP126" t="str">
            <v>Yes</v>
          </cell>
          <cell r="AQ126" t="str">
            <v>Yes</v>
          </cell>
          <cell r="AR126" t="str">
            <v>Yes</v>
          </cell>
          <cell r="AS126" t="str">
            <v>Yes</v>
          </cell>
          <cell r="AT126" t="str">
            <v>Yes</v>
          </cell>
          <cell r="AU126" t="str">
            <v>Yes</v>
          </cell>
          <cell r="AV126" t="str">
            <v>Yes</v>
          </cell>
          <cell r="AW126" t="str">
            <v>Yes</v>
          </cell>
          <cell r="AX126" t="str">
            <v>N/A</v>
          </cell>
          <cell r="AY126" t="str">
            <v>N/A</v>
          </cell>
          <cell r="AZ126" t="str">
            <v>N/A</v>
          </cell>
          <cell r="BA126" t="str">
            <v>N/A</v>
          </cell>
          <cell r="BB126" t="str">
            <v>N/A</v>
          </cell>
          <cell r="BC126" t="str">
            <v>N/A</v>
          </cell>
          <cell r="BD126" t="str">
            <v>N/A</v>
          </cell>
          <cell r="BE126" t="str">
            <v>N/A</v>
          </cell>
          <cell r="BF126" t="str">
            <v>N/A</v>
          </cell>
          <cell r="BG126" t="str">
            <v>N/A</v>
          </cell>
          <cell r="BH126" t="str">
            <v>N/A</v>
          </cell>
          <cell r="BI126" t="str">
            <v>N/A</v>
          </cell>
          <cell r="BJ126" t="str">
            <v>Yes</v>
          </cell>
          <cell r="BK126" t="str">
            <v>Yes</v>
          </cell>
          <cell r="BL126" t="str">
            <v>Yes</v>
          </cell>
          <cell r="BM126" t="str">
            <v>Yes</v>
          </cell>
          <cell r="BN126" t="str">
            <v>Yes</v>
          </cell>
          <cell r="BO126" t="str">
            <v>N/A</v>
          </cell>
          <cell r="BP126" t="str">
            <v>N/A</v>
          </cell>
          <cell r="BQ126" t="str">
            <v>N/A</v>
          </cell>
          <cell r="BR126" t="str">
            <v>N/A</v>
          </cell>
          <cell r="BS126" t="str">
            <v>N/A</v>
          </cell>
          <cell r="BT126" t="str">
            <v>N/A</v>
          </cell>
          <cell r="BU126" t="str">
            <v>N/A</v>
          </cell>
          <cell r="BV126" t="str">
            <v>N/A</v>
          </cell>
          <cell r="BW126" t="str">
            <v>N/A</v>
          </cell>
          <cell r="BX126" t="str">
            <v>N/A</v>
          </cell>
          <cell r="BY126" t="str">
            <v>N/A</v>
          </cell>
          <cell r="BZ126" t="str">
            <v>N/A</v>
          </cell>
          <cell r="CA126" t="str">
            <v>N/A</v>
          </cell>
          <cell r="CB126" t="str">
            <v>N/A</v>
          </cell>
          <cell r="CC126" t="str">
            <v>N/A</v>
          </cell>
          <cell r="CD126" t="str">
            <v>N/A</v>
          </cell>
          <cell r="CE126" t="str">
            <v>N/A</v>
          </cell>
          <cell r="CF126" t="str">
            <v>N/A</v>
          </cell>
          <cell r="CG126" t="str">
            <v>N/A</v>
          </cell>
          <cell r="CH126" t="str">
            <v>N/A</v>
          </cell>
          <cell r="CI126" t="str">
            <v>N/A</v>
          </cell>
          <cell r="CJ126" t="str">
            <v>N/A</v>
          </cell>
          <cell r="CK126" t="str">
            <v>N/A</v>
          </cell>
        </row>
        <row r="127">
          <cell r="B127" t="str">
            <v>DTS00816</v>
          </cell>
          <cell r="C127" t="str">
            <v>9.4</v>
          </cell>
          <cell r="D127" t="str">
            <v xml:space="preserve">        Surround Sound</v>
          </cell>
          <cell r="E127" t="str">
            <v>AI 기반, 게임 장르에 최적화된 3D 서라운드 사운드 효과 제공</v>
          </cell>
          <cell r="F127" t="str">
            <v>Y</v>
          </cell>
          <cell r="G127" t="str">
            <v>회로</v>
          </cell>
          <cell r="H127" t="str">
            <v/>
          </cell>
          <cell r="I127" t="str">
            <v>SELECT</v>
          </cell>
          <cell r="J127" t="str">
            <v>Yes</v>
          </cell>
          <cell r="K127" t="str">
            <v>Yes</v>
          </cell>
          <cell r="L127" t="str">
            <v>Yes</v>
          </cell>
          <cell r="M127" t="str">
            <v>Yes</v>
          </cell>
          <cell r="N127" t="str">
            <v>Yes</v>
          </cell>
          <cell r="O127" t="str">
            <v>Yes</v>
          </cell>
          <cell r="P127" t="str">
            <v>Yes</v>
          </cell>
          <cell r="Q127" t="str">
            <v>Yes</v>
          </cell>
          <cell r="R127" t="str">
            <v>Yes</v>
          </cell>
          <cell r="S127" t="str">
            <v>Yes</v>
          </cell>
          <cell r="T127" t="str">
            <v>Yes</v>
          </cell>
          <cell r="U127" t="str">
            <v>Yes</v>
          </cell>
          <cell r="V127" t="str">
            <v>Yes</v>
          </cell>
          <cell r="W127" t="str">
            <v>Yes</v>
          </cell>
          <cell r="X127" t="str">
            <v>Yes</v>
          </cell>
          <cell r="Y127" t="str">
            <v>Yes</v>
          </cell>
          <cell r="Z127" t="str">
            <v>Yes</v>
          </cell>
          <cell r="AA127" t="str">
            <v>Yes</v>
          </cell>
          <cell r="AB127" t="str">
            <v>Yes</v>
          </cell>
          <cell r="AC127" t="str">
            <v>Yes</v>
          </cell>
          <cell r="AD127" t="str">
            <v>Yes</v>
          </cell>
          <cell r="AE127" t="str">
            <v>Yes</v>
          </cell>
          <cell r="AF127" t="str">
            <v>Yes</v>
          </cell>
          <cell r="AG127" t="str">
            <v>Yes</v>
          </cell>
          <cell r="AH127" t="str">
            <v>Yes</v>
          </cell>
          <cell r="AI127" t="str">
            <v>Yes</v>
          </cell>
          <cell r="AJ127" t="str">
            <v>Yes</v>
          </cell>
          <cell r="AK127" t="str">
            <v>Yes</v>
          </cell>
          <cell r="AL127" t="str">
            <v>Yes</v>
          </cell>
          <cell r="AM127" t="str">
            <v>Yes</v>
          </cell>
          <cell r="AN127" t="str">
            <v>Yes</v>
          </cell>
          <cell r="AO127" t="str">
            <v>Yes</v>
          </cell>
          <cell r="AP127" t="str">
            <v>Yes</v>
          </cell>
          <cell r="AQ127" t="str">
            <v>Yes</v>
          </cell>
          <cell r="AR127" t="str">
            <v>Yes</v>
          </cell>
          <cell r="AS127" t="str">
            <v>Yes</v>
          </cell>
          <cell r="AT127" t="str">
            <v>Yes</v>
          </cell>
          <cell r="AU127" t="str">
            <v>Yes</v>
          </cell>
          <cell r="AV127" t="str">
            <v>Yes</v>
          </cell>
          <cell r="AW127" t="str">
            <v>Yes</v>
          </cell>
          <cell r="AX127" t="str">
            <v>N/A</v>
          </cell>
          <cell r="AY127" t="str">
            <v>N/A</v>
          </cell>
          <cell r="AZ127" t="str">
            <v>N/A</v>
          </cell>
          <cell r="BA127" t="str">
            <v>N/A</v>
          </cell>
          <cell r="BB127" t="str">
            <v>N/A</v>
          </cell>
          <cell r="BC127" t="str">
            <v>N/A</v>
          </cell>
          <cell r="BD127" t="str">
            <v>N/A</v>
          </cell>
          <cell r="BE127" t="str">
            <v>N/A</v>
          </cell>
          <cell r="BF127" t="str">
            <v>N/A</v>
          </cell>
          <cell r="BG127" t="str">
            <v>N/A</v>
          </cell>
          <cell r="BH127" t="str">
            <v>N/A</v>
          </cell>
          <cell r="BI127" t="str">
            <v>N/A</v>
          </cell>
          <cell r="BJ127" t="str">
            <v>Yes</v>
          </cell>
          <cell r="BK127" t="str">
            <v>Yes</v>
          </cell>
          <cell r="BL127" t="str">
            <v>Yes</v>
          </cell>
          <cell r="BM127" t="str">
            <v>Yes</v>
          </cell>
          <cell r="BN127" t="str">
            <v>Yes</v>
          </cell>
          <cell r="BO127" t="str">
            <v>N/A</v>
          </cell>
          <cell r="BP127" t="str">
            <v>N/A</v>
          </cell>
          <cell r="BQ127" t="str">
            <v>N/A</v>
          </cell>
          <cell r="BR127" t="str">
            <v>N/A</v>
          </cell>
          <cell r="BS127" t="str">
            <v>N/A</v>
          </cell>
          <cell r="BT127" t="str">
            <v>N/A</v>
          </cell>
          <cell r="BU127" t="str">
            <v>N/A</v>
          </cell>
          <cell r="BV127" t="str">
            <v>N/A</v>
          </cell>
          <cell r="BW127" t="str">
            <v>N/A</v>
          </cell>
          <cell r="BX127" t="str">
            <v>N/A</v>
          </cell>
          <cell r="BY127" t="str">
            <v>N/A</v>
          </cell>
          <cell r="BZ127" t="str">
            <v>N/A</v>
          </cell>
          <cell r="CA127" t="str">
            <v>N/A</v>
          </cell>
          <cell r="CB127" t="str">
            <v>N/A</v>
          </cell>
          <cell r="CC127" t="str">
            <v>N/A</v>
          </cell>
          <cell r="CD127" t="str">
            <v>N/A</v>
          </cell>
          <cell r="CE127" t="str">
            <v>N/A</v>
          </cell>
          <cell r="CF127" t="str">
            <v>N/A</v>
          </cell>
          <cell r="CG127" t="str">
            <v>N/A</v>
          </cell>
          <cell r="CH127" t="str">
            <v>N/A</v>
          </cell>
          <cell r="CI127" t="str">
            <v>N/A</v>
          </cell>
          <cell r="CJ127" t="str">
            <v>N/A</v>
          </cell>
          <cell r="CK127" t="str">
            <v>N/A</v>
          </cell>
        </row>
        <row r="128">
          <cell r="B128" t="str">
            <v>DTS00798</v>
          </cell>
          <cell r="C128" t="str">
            <v>9.5</v>
          </cell>
          <cell r="D128" t="str">
            <v xml:space="preserve">        Super Ultra Wide Game View</v>
          </cell>
          <cell r="E128" t="str">
            <v>게임 모드에서 21:9, 32:9 와이드 해상도 지원</v>
          </cell>
          <cell r="F128" t="str">
            <v>Y</v>
          </cell>
          <cell r="G128" t="str">
            <v>회로</v>
          </cell>
          <cell r="H128" t="str">
            <v/>
          </cell>
          <cell r="I128" t="str">
            <v>SELECT</v>
          </cell>
          <cell r="J128" t="str">
            <v>Yes</v>
          </cell>
          <cell r="K128" t="str">
            <v>Yes</v>
          </cell>
          <cell r="L128" t="str">
            <v>Yes</v>
          </cell>
          <cell r="M128" t="str">
            <v>Yes</v>
          </cell>
          <cell r="N128" t="str">
            <v>Yes</v>
          </cell>
          <cell r="O128" t="str">
            <v>Yes</v>
          </cell>
          <cell r="P128" t="str">
            <v>Yes</v>
          </cell>
          <cell r="Q128" t="str">
            <v>Yes</v>
          </cell>
          <cell r="R128" t="str">
            <v>Yes</v>
          </cell>
          <cell r="S128" t="str">
            <v>Yes</v>
          </cell>
          <cell r="T128" t="str">
            <v>Yes</v>
          </cell>
          <cell r="U128" t="str">
            <v>Yes</v>
          </cell>
          <cell r="V128" t="str">
            <v>Yes</v>
          </cell>
          <cell r="W128" t="str">
            <v>Yes</v>
          </cell>
          <cell r="X128" t="str">
            <v>Yes</v>
          </cell>
          <cell r="Y128" t="str">
            <v>Yes</v>
          </cell>
          <cell r="Z128" t="str">
            <v>Yes</v>
          </cell>
          <cell r="AA128" t="str">
            <v>Yes</v>
          </cell>
          <cell r="AB128" t="str">
            <v>Yes</v>
          </cell>
          <cell r="AC128" t="str">
            <v>Yes</v>
          </cell>
          <cell r="AD128" t="str">
            <v>Yes</v>
          </cell>
          <cell r="AE128" t="str">
            <v>Yes</v>
          </cell>
          <cell r="AF128" t="str">
            <v>Yes</v>
          </cell>
          <cell r="AG128" t="str">
            <v>Yes</v>
          </cell>
          <cell r="AH128" t="str">
            <v>Yes</v>
          </cell>
          <cell r="AI128" t="str">
            <v>Yes</v>
          </cell>
          <cell r="AJ128" t="str">
            <v>Yes</v>
          </cell>
          <cell r="AK128" t="str">
            <v>Yes</v>
          </cell>
          <cell r="AL128" t="str">
            <v>Yes</v>
          </cell>
          <cell r="AM128" t="str">
            <v>Yes</v>
          </cell>
          <cell r="AN128" t="str">
            <v>Yes</v>
          </cell>
          <cell r="AO128" t="str">
            <v>Yes</v>
          </cell>
          <cell r="AP128" t="str">
            <v>Yes</v>
          </cell>
          <cell r="AQ128" t="str">
            <v>Yes</v>
          </cell>
          <cell r="AR128" t="str">
            <v>Yes</v>
          </cell>
          <cell r="AS128" t="str">
            <v>Yes</v>
          </cell>
          <cell r="AT128" t="str">
            <v>Yes</v>
          </cell>
          <cell r="AU128" t="str">
            <v>Yes</v>
          </cell>
          <cell r="AV128" t="str">
            <v>Yes</v>
          </cell>
          <cell r="AW128" t="str">
            <v>Yes</v>
          </cell>
          <cell r="AX128" t="str">
            <v>Yes</v>
          </cell>
          <cell r="AY128" t="str">
            <v>Yes</v>
          </cell>
          <cell r="AZ128" t="str">
            <v>Yes</v>
          </cell>
          <cell r="BA128" t="str">
            <v>Yes</v>
          </cell>
          <cell r="BB128" t="str">
            <v>Yes</v>
          </cell>
          <cell r="BC128" t="str">
            <v>Yes</v>
          </cell>
          <cell r="BD128" t="str">
            <v>Yes</v>
          </cell>
          <cell r="BE128" t="str">
            <v>Yes</v>
          </cell>
          <cell r="BF128" t="str">
            <v>Yes</v>
          </cell>
          <cell r="BG128" t="str">
            <v>Yes</v>
          </cell>
          <cell r="BH128" t="str">
            <v>Yes</v>
          </cell>
          <cell r="BI128" t="str">
            <v>N/A</v>
          </cell>
          <cell r="BJ128" t="str">
            <v>Yes</v>
          </cell>
          <cell r="BK128" t="str">
            <v>Yes</v>
          </cell>
          <cell r="BL128" t="str">
            <v>Yes</v>
          </cell>
          <cell r="BM128" t="str">
            <v>Yes</v>
          </cell>
          <cell r="BN128" t="str">
            <v>Yes</v>
          </cell>
          <cell r="BO128" t="str">
            <v>Yes</v>
          </cell>
          <cell r="BP128" t="str">
            <v>Yes</v>
          </cell>
          <cell r="BQ128" t="str">
            <v>Yes</v>
          </cell>
          <cell r="BR128" t="str">
            <v>Yes</v>
          </cell>
          <cell r="BS128" t="str">
            <v>Yes</v>
          </cell>
          <cell r="BT128" t="str">
            <v>Yes</v>
          </cell>
          <cell r="BU128" t="str">
            <v>Yes</v>
          </cell>
          <cell r="BV128" t="str">
            <v>N/A</v>
          </cell>
          <cell r="BW128" t="str">
            <v>N/A</v>
          </cell>
          <cell r="BX128" t="str">
            <v>N/A</v>
          </cell>
          <cell r="BY128" t="str">
            <v>N/A</v>
          </cell>
          <cell r="BZ128" t="str">
            <v>N/A</v>
          </cell>
          <cell r="CA128" t="str">
            <v>N/A</v>
          </cell>
          <cell r="CB128" t="str">
            <v>N/A</v>
          </cell>
          <cell r="CC128" t="str">
            <v>N/A</v>
          </cell>
          <cell r="CD128" t="str">
            <v>N/A</v>
          </cell>
          <cell r="CE128" t="str">
            <v>N/A</v>
          </cell>
          <cell r="CF128" t="str">
            <v>N/A</v>
          </cell>
          <cell r="CG128" t="str">
            <v>N/A</v>
          </cell>
          <cell r="CH128" t="str">
            <v>N/A</v>
          </cell>
          <cell r="CI128" t="str">
            <v>N/A</v>
          </cell>
          <cell r="CJ128" t="str">
            <v>N/A</v>
          </cell>
          <cell r="CK128" t="str">
            <v>N/A</v>
          </cell>
        </row>
        <row r="129">
          <cell r="B129" t="str">
            <v>DTS00817</v>
          </cell>
          <cell r="C129" t="str">
            <v>9.6</v>
          </cell>
          <cell r="D129" t="str">
            <v xml:space="preserve">        Game bar</v>
          </cell>
          <cell r="E129" t="str">
            <v>게임 실행과 동시에 Show/Hide로 생성되며 게임관련 상태표시, 게임관련 설정 제공</v>
          </cell>
          <cell r="F129" t="str">
            <v>Y</v>
          </cell>
          <cell r="G129" t="str">
            <v>S/W</v>
          </cell>
          <cell r="H129" t="str">
            <v/>
          </cell>
          <cell r="I129" t="str">
            <v>SELECT</v>
          </cell>
          <cell r="J129" t="str">
            <v>Yes</v>
          </cell>
          <cell r="K129" t="str">
            <v>Yes</v>
          </cell>
          <cell r="L129" t="str">
            <v>Yes</v>
          </cell>
          <cell r="M129" t="str">
            <v>Yes</v>
          </cell>
          <cell r="N129" t="str">
            <v>Yes</v>
          </cell>
          <cell r="O129" t="str">
            <v>Yes</v>
          </cell>
          <cell r="P129" t="str">
            <v>Yes</v>
          </cell>
          <cell r="Q129" t="str">
            <v>Yes</v>
          </cell>
          <cell r="R129" t="str">
            <v>Yes</v>
          </cell>
          <cell r="S129" t="str">
            <v>Yes</v>
          </cell>
          <cell r="T129" t="str">
            <v>Yes</v>
          </cell>
          <cell r="U129" t="str">
            <v>Yes</v>
          </cell>
          <cell r="V129" t="str">
            <v>Yes</v>
          </cell>
          <cell r="W129" t="str">
            <v>Yes</v>
          </cell>
          <cell r="X129" t="str">
            <v>Yes</v>
          </cell>
          <cell r="Y129" t="str">
            <v>Yes</v>
          </cell>
          <cell r="Z129" t="str">
            <v>Yes</v>
          </cell>
          <cell r="AA129" t="str">
            <v>Yes</v>
          </cell>
          <cell r="AB129" t="str">
            <v>Yes</v>
          </cell>
          <cell r="AC129" t="str">
            <v>Yes</v>
          </cell>
          <cell r="AD129" t="str">
            <v>Yes</v>
          </cell>
          <cell r="AE129" t="str">
            <v>Yes</v>
          </cell>
          <cell r="AF129" t="str">
            <v>Yes</v>
          </cell>
          <cell r="AG129" t="str">
            <v>Yes</v>
          </cell>
          <cell r="AH129" t="str">
            <v>Yes</v>
          </cell>
          <cell r="AI129" t="str">
            <v>Yes</v>
          </cell>
          <cell r="AJ129" t="str">
            <v>Yes</v>
          </cell>
          <cell r="AK129" t="str">
            <v>Yes</v>
          </cell>
          <cell r="AL129" t="str">
            <v>Yes</v>
          </cell>
          <cell r="AM129" t="str">
            <v>Yes</v>
          </cell>
          <cell r="AN129" t="str">
            <v>Yes</v>
          </cell>
          <cell r="AO129" t="str">
            <v>Yes</v>
          </cell>
          <cell r="AP129" t="str">
            <v>Yes</v>
          </cell>
          <cell r="AQ129" t="str">
            <v>Yes</v>
          </cell>
          <cell r="AR129" t="str">
            <v>Yes</v>
          </cell>
          <cell r="AS129" t="str">
            <v>Yes</v>
          </cell>
          <cell r="AT129" t="str">
            <v>Yes</v>
          </cell>
          <cell r="AU129" t="str">
            <v>Yes</v>
          </cell>
          <cell r="AV129" t="str">
            <v>Yes</v>
          </cell>
          <cell r="AW129" t="str">
            <v>Yes</v>
          </cell>
          <cell r="AX129" t="str">
            <v>Yes</v>
          </cell>
          <cell r="AY129" t="str">
            <v>Yes</v>
          </cell>
          <cell r="AZ129" t="str">
            <v>Yes</v>
          </cell>
          <cell r="BA129" t="str">
            <v>Yes</v>
          </cell>
          <cell r="BB129" t="str">
            <v>Yes</v>
          </cell>
          <cell r="BC129" t="str">
            <v>Yes</v>
          </cell>
          <cell r="BD129" t="str">
            <v>Yes</v>
          </cell>
          <cell r="BE129" t="str">
            <v>Yes</v>
          </cell>
          <cell r="BF129" t="str">
            <v>Yes</v>
          </cell>
          <cell r="BG129" t="str">
            <v>Yes</v>
          </cell>
          <cell r="BH129" t="str">
            <v>Yes</v>
          </cell>
          <cell r="BI129" t="str">
            <v>N/A</v>
          </cell>
          <cell r="BJ129" t="str">
            <v>Yes</v>
          </cell>
          <cell r="BK129" t="str">
            <v>Yes</v>
          </cell>
          <cell r="BL129" t="str">
            <v>Yes</v>
          </cell>
          <cell r="BM129" t="str">
            <v>Yes</v>
          </cell>
          <cell r="BN129" t="str">
            <v>Yes</v>
          </cell>
          <cell r="BO129" t="str">
            <v>Yes</v>
          </cell>
          <cell r="BP129" t="str">
            <v>Yes</v>
          </cell>
          <cell r="BQ129" t="str">
            <v>Yes</v>
          </cell>
          <cell r="BR129" t="str">
            <v>Yes</v>
          </cell>
          <cell r="BS129" t="str">
            <v>Yes</v>
          </cell>
          <cell r="BT129" t="str">
            <v>Yes</v>
          </cell>
          <cell r="BU129" t="str">
            <v>Yes</v>
          </cell>
          <cell r="BV129" t="str">
            <v>N/A</v>
          </cell>
          <cell r="BW129" t="str">
            <v>N/A</v>
          </cell>
          <cell r="BX129" t="str">
            <v>N/A</v>
          </cell>
          <cell r="BY129" t="str">
            <v>N/A</v>
          </cell>
          <cell r="BZ129" t="str">
            <v>N/A</v>
          </cell>
          <cell r="CA129" t="str">
            <v>N/A</v>
          </cell>
          <cell r="CB129" t="str">
            <v>N/A</v>
          </cell>
          <cell r="CC129" t="str">
            <v>N/A</v>
          </cell>
          <cell r="CD129" t="str">
            <v>N/A</v>
          </cell>
          <cell r="CE129" t="str">
            <v>N/A</v>
          </cell>
          <cell r="CF129" t="str">
            <v>N/A</v>
          </cell>
          <cell r="CG129" t="str">
            <v>N/A</v>
          </cell>
          <cell r="CH129" t="str">
            <v>N/A</v>
          </cell>
          <cell r="CI129" t="str">
            <v>N/A</v>
          </cell>
          <cell r="CJ129" t="str">
            <v>N/A</v>
          </cell>
          <cell r="CK129" t="str">
            <v>N/A</v>
          </cell>
        </row>
        <row r="130">
          <cell r="B130" t="str">
            <v>DTS00730</v>
          </cell>
          <cell r="C130" t="str">
            <v>9.7</v>
          </cell>
          <cell r="D130" t="str">
            <v xml:space="preserve">        FreeSync</v>
          </cell>
          <cell r="E130" t="str">
            <v>* VRR(Variable Refresh Rate)/Freesync2 : 가변 Frame Rate을 처리하여 끊김없는 게임 화면 제공</v>
          </cell>
          <cell r="F130" t="str">
            <v>Y</v>
          </cell>
          <cell r="G130" t="str">
            <v>회로</v>
          </cell>
          <cell r="H130" t="str">
            <v/>
          </cell>
          <cell r="I130" t="str">
            <v>SELECT</v>
          </cell>
          <cell r="J130" t="str">
            <v>N/A</v>
          </cell>
          <cell r="K130" t="str">
            <v>Compatible</v>
          </cell>
          <cell r="L130" t="str">
            <v>FreeSync Premium Pro</v>
          </cell>
          <cell r="M130" t="str">
            <v>FreeSync Premium Pro</v>
          </cell>
          <cell r="N130" t="str">
            <v>FreeSync Premium Pro</v>
          </cell>
          <cell r="O130" t="str">
            <v>FreeSync Premium Pro</v>
          </cell>
          <cell r="P130" t="str">
            <v>FreeSync Premium Pro</v>
          </cell>
          <cell r="Q130" t="str">
            <v>FreeSync Premium Pro</v>
          </cell>
          <cell r="R130" t="str">
            <v>FreeSync Premium Pro</v>
          </cell>
          <cell r="S130" t="str">
            <v>FreeSync Premium Pro</v>
          </cell>
          <cell r="T130" t="str">
            <v>FreeSync Premium Pro</v>
          </cell>
          <cell r="U130" t="str">
            <v>FreeSync Premium Pro</v>
          </cell>
          <cell r="V130" t="str">
            <v>FreeSync Premium Pro</v>
          </cell>
          <cell r="W130" t="str">
            <v>FreeSync Premium Pro</v>
          </cell>
          <cell r="X130" t="str">
            <v>FreeSync Premium Pro</v>
          </cell>
          <cell r="Y130" t="str">
            <v>FreeSync Premium Pro</v>
          </cell>
          <cell r="Z130" t="str">
            <v>FreeSync Premium Pro</v>
          </cell>
          <cell r="AA130" t="str">
            <v>FreeSync Premium Pro</v>
          </cell>
          <cell r="AB130" t="str">
            <v>FreeSync Premium Pro</v>
          </cell>
          <cell r="AC130" t="str">
            <v>FreeSync Premium Pro</v>
          </cell>
          <cell r="AD130" t="str">
            <v>FreeSync Premium Pro</v>
          </cell>
          <cell r="AE130" t="str">
            <v>FreeSync Premium Pro</v>
          </cell>
          <cell r="AF130" t="str">
            <v>FreeSync Premium Pro</v>
          </cell>
          <cell r="AG130" t="str">
            <v>FreeSync Premium Pro</v>
          </cell>
          <cell r="AH130" t="str">
            <v>FreeSync Premium Pro</v>
          </cell>
          <cell r="AI130" t="str">
            <v>FreeSync Premium Pro</v>
          </cell>
          <cell r="AJ130" t="str">
            <v>FreeSync Premium Pro</v>
          </cell>
          <cell r="AK130" t="str">
            <v>FreeSync Premium Pro</v>
          </cell>
          <cell r="AL130" t="str">
            <v>FreeSync Premium Pro</v>
          </cell>
          <cell r="AM130" t="str">
            <v>FreeSync Premium Pro</v>
          </cell>
          <cell r="AN130" t="str">
            <v>FreeSync Premium Pro</v>
          </cell>
          <cell r="AO130" t="str">
            <v>FreeSync Premium Pro</v>
          </cell>
          <cell r="AP130" t="str">
            <v>N/A</v>
          </cell>
          <cell r="AQ130" t="str">
            <v>FreeSync Premium Pro</v>
          </cell>
          <cell r="AR130" t="str">
            <v>FreeSync Premium Pro</v>
          </cell>
          <cell r="AS130" t="str">
            <v>FreeSync Premium Pro</v>
          </cell>
          <cell r="AT130" t="str">
            <v>FreeSync Premium Pro</v>
          </cell>
          <cell r="AU130" t="str">
            <v>FreeSync Premium Pro</v>
          </cell>
          <cell r="AV130" t="str">
            <v>FreeSync Premium Pro</v>
          </cell>
          <cell r="AW130" t="str">
            <v>FreeSync Premium Pro</v>
          </cell>
          <cell r="AX130" t="str">
            <v>N/A</v>
          </cell>
          <cell r="AY130" t="str">
            <v>N/A</v>
          </cell>
          <cell r="AZ130" t="str">
            <v>N/A</v>
          </cell>
          <cell r="BA130" t="str">
            <v>N/A</v>
          </cell>
          <cell r="BB130" t="str">
            <v>N/A</v>
          </cell>
          <cell r="BC130" t="str">
            <v>N/A</v>
          </cell>
          <cell r="BD130" t="str">
            <v>N/A</v>
          </cell>
          <cell r="BE130" t="str">
            <v>N/A</v>
          </cell>
          <cell r="BF130" t="str">
            <v>N/A</v>
          </cell>
          <cell r="BG130" t="str">
            <v>N/A</v>
          </cell>
          <cell r="BH130" t="str">
            <v>N/A</v>
          </cell>
          <cell r="BI130" t="str">
            <v>N/A</v>
          </cell>
          <cell r="BJ130" t="str">
            <v>FreeSync Premium Pro</v>
          </cell>
          <cell r="BK130" t="str">
            <v>FreeSync Premium Pro</v>
          </cell>
          <cell r="BL130" t="str">
            <v>FreeSync Premium Pro</v>
          </cell>
          <cell r="BM130" t="str">
            <v>N/A</v>
          </cell>
          <cell r="BN130" t="str">
            <v>N/A</v>
          </cell>
          <cell r="BO130" t="str">
            <v>FreeSync</v>
          </cell>
          <cell r="BP130" t="str">
            <v>FreeSync</v>
          </cell>
          <cell r="BQ130" t="str">
            <v>FreeSync</v>
          </cell>
          <cell r="BR130" t="str">
            <v>FreeSync</v>
          </cell>
          <cell r="BS130" t="str">
            <v>FreeSync</v>
          </cell>
          <cell r="BT130" t="str">
            <v>FreeSync</v>
          </cell>
          <cell r="BU130" t="str">
            <v>FreeSync</v>
          </cell>
          <cell r="BV130" t="str">
            <v>N/A</v>
          </cell>
          <cell r="BW130" t="str">
            <v>N/A</v>
          </cell>
          <cell r="BX130" t="str">
            <v>N/A</v>
          </cell>
          <cell r="BY130" t="str">
            <v>N/A</v>
          </cell>
          <cell r="BZ130" t="str">
            <v>N/A</v>
          </cell>
          <cell r="CA130" t="str">
            <v>N/A</v>
          </cell>
          <cell r="CB130" t="str">
            <v>N/A</v>
          </cell>
          <cell r="CC130" t="str">
            <v>N/A</v>
          </cell>
          <cell r="CD130" t="str">
            <v>N/A</v>
          </cell>
          <cell r="CE130" t="str">
            <v>N/A</v>
          </cell>
          <cell r="CF130" t="str">
            <v>N/A</v>
          </cell>
          <cell r="CG130" t="str">
            <v>N/A</v>
          </cell>
          <cell r="CH130" t="str">
            <v>N/A</v>
          </cell>
          <cell r="CI130" t="str">
            <v>N/A</v>
          </cell>
          <cell r="CJ130" t="str">
            <v>N/A</v>
          </cell>
          <cell r="CK130" t="str">
            <v>N/A</v>
          </cell>
        </row>
        <row r="131">
          <cell r="B131" t="str">
            <v>DTS00785</v>
          </cell>
          <cell r="C131" t="str">
            <v>9.8</v>
          </cell>
          <cell r="D131" t="str">
            <v xml:space="preserve">        G-SYNC</v>
          </cell>
          <cell r="E131" t="str">
            <v>* VRR(Variable Refresh Rate) / G-SYNC : 가변 Frame Rate을 처리하여 끊김없는 게임 화면 제공 (120Hz↑지원)</v>
          </cell>
          <cell r="F131" t="str">
            <v>Y</v>
          </cell>
          <cell r="G131" t="str">
            <v>회로</v>
          </cell>
          <cell r="H131" t="str">
            <v/>
          </cell>
          <cell r="I131" t="str">
            <v>SELECT</v>
          </cell>
          <cell r="J131" t="str">
            <v>N/A</v>
          </cell>
          <cell r="K131" t="str">
            <v>Compatible</v>
          </cell>
          <cell r="L131" t="str">
            <v>N/A</v>
          </cell>
          <cell r="M131" t="str">
            <v>N/A</v>
          </cell>
          <cell r="N131" t="str">
            <v>N/A</v>
          </cell>
          <cell r="O131" t="str">
            <v>N/A</v>
          </cell>
          <cell r="P131" t="str">
            <v>N/A</v>
          </cell>
          <cell r="Q131" t="str">
            <v>N/A</v>
          </cell>
          <cell r="R131" t="str">
            <v>N/A</v>
          </cell>
          <cell r="S131" t="str">
            <v>N/A</v>
          </cell>
          <cell r="T131" t="str">
            <v>N/A</v>
          </cell>
          <cell r="U131" t="str">
            <v>N/A</v>
          </cell>
          <cell r="V131" t="str">
            <v>N/A</v>
          </cell>
          <cell r="W131" t="str">
            <v>N/A</v>
          </cell>
          <cell r="X131" t="str">
            <v>N/A</v>
          </cell>
          <cell r="Y131" t="str">
            <v>N/A</v>
          </cell>
          <cell r="Z131" t="str">
            <v>N/A</v>
          </cell>
          <cell r="AA131" t="str">
            <v>N/A</v>
          </cell>
          <cell r="AB131" t="str">
            <v>N/A</v>
          </cell>
          <cell r="AC131" t="str">
            <v>N/A</v>
          </cell>
          <cell r="AD131" t="str">
            <v>N/A</v>
          </cell>
          <cell r="AE131" t="str">
            <v>N/A</v>
          </cell>
          <cell r="AF131" t="str">
            <v>N/A</v>
          </cell>
          <cell r="AG131" t="str">
            <v>N/A</v>
          </cell>
          <cell r="AH131" t="str">
            <v>N/A</v>
          </cell>
          <cell r="AI131" t="str">
            <v>N/A</v>
          </cell>
          <cell r="AJ131" t="str">
            <v>N/A</v>
          </cell>
          <cell r="AK131" t="str">
            <v>N/A</v>
          </cell>
          <cell r="AL131" t="str">
            <v>N/A</v>
          </cell>
          <cell r="AM131" t="str">
            <v>N/A</v>
          </cell>
          <cell r="AN131" t="str">
            <v>N/A</v>
          </cell>
          <cell r="AO131" t="str">
            <v>N/A</v>
          </cell>
          <cell r="AP131" t="str">
            <v>N/A</v>
          </cell>
          <cell r="AQ131" t="str">
            <v>N/A</v>
          </cell>
          <cell r="AR131" t="str">
            <v>N/A</v>
          </cell>
          <cell r="AS131" t="str">
            <v>N/A</v>
          </cell>
          <cell r="AT131" t="str">
            <v>N/A</v>
          </cell>
          <cell r="AU131" t="str">
            <v>N/A</v>
          </cell>
          <cell r="AV131" t="str">
            <v>N/A</v>
          </cell>
          <cell r="AW131" t="str">
            <v>N/A</v>
          </cell>
          <cell r="AX131" t="str">
            <v>N/A</v>
          </cell>
          <cell r="AY131" t="str">
            <v>N/A</v>
          </cell>
          <cell r="AZ131" t="str">
            <v>N/A</v>
          </cell>
          <cell r="BA131" t="str">
            <v>N/A</v>
          </cell>
          <cell r="BB131" t="str">
            <v>N/A</v>
          </cell>
          <cell r="BC131" t="str">
            <v>N/A</v>
          </cell>
          <cell r="BD131" t="str">
            <v>N/A</v>
          </cell>
          <cell r="BE131" t="str">
            <v>N/A</v>
          </cell>
          <cell r="BF131" t="str">
            <v>N/A</v>
          </cell>
          <cell r="BG131" t="str">
            <v>N/A</v>
          </cell>
          <cell r="BH131" t="str">
            <v>N/A</v>
          </cell>
          <cell r="BI131" t="str">
            <v>N/A</v>
          </cell>
          <cell r="BJ131" t="str">
            <v>N/A</v>
          </cell>
          <cell r="BK131" t="str">
            <v>N/A</v>
          </cell>
          <cell r="BL131" t="str">
            <v>N/A</v>
          </cell>
          <cell r="BM131" t="str">
            <v>N/A</v>
          </cell>
          <cell r="BN131" t="str">
            <v>N/A</v>
          </cell>
          <cell r="BO131" t="str">
            <v>N/A</v>
          </cell>
          <cell r="BP131" t="str">
            <v>N/A</v>
          </cell>
          <cell r="BQ131" t="str">
            <v>N/A</v>
          </cell>
          <cell r="BR131" t="str">
            <v>N/A</v>
          </cell>
          <cell r="BS131" t="str">
            <v>N/A</v>
          </cell>
          <cell r="BT131" t="str">
            <v>N/A</v>
          </cell>
          <cell r="BU131" t="str">
            <v>N/A</v>
          </cell>
          <cell r="BV131" t="str">
            <v>N/A</v>
          </cell>
          <cell r="BW131" t="str">
            <v>N/A</v>
          </cell>
          <cell r="BX131" t="str">
            <v>N/A</v>
          </cell>
          <cell r="BY131" t="str">
            <v>N/A</v>
          </cell>
          <cell r="BZ131" t="str">
            <v>N/A</v>
          </cell>
          <cell r="CA131" t="str">
            <v>N/A</v>
          </cell>
          <cell r="CB131" t="str">
            <v>N/A</v>
          </cell>
          <cell r="CC131" t="str">
            <v>N/A</v>
          </cell>
          <cell r="CD131" t="str">
            <v>N/A</v>
          </cell>
          <cell r="CE131" t="str">
            <v>N/A</v>
          </cell>
          <cell r="CF131" t="str">
            <v>N/A</v>
          </cell>
          <cell r="CG131" t="str">
            <v>N/A</v>
          </cell>
          <cell r="CH131" t="str">
            <v>N/A</v>
          </cell>
          <cell r="CI131" t="str">
            <v>N/A</v>
          </cell>
          <cell r="CJ131" t="str">
            <v>N/A</v>
          </cell>
          <cell r="CK131" t="str">
            <v>N/A</v>
          </cell>
        </row>
        <row r="132">
          <cell r="B132" t="str">
            <v>DTS00789</v>
          </cell>
          <cell r="C132" t="str">
            <v>9.9</v>
          </cell>
          <cell r="D132" t="str">
            <v xml:space="preserve">        HGiG</v>
          </cell>
          <cell r="E132" t="str">
            <v>* Game HDR 기능으로, Source 기기에서 톤매핑 하여 HDR 게임 콘텐츠 지원</v>
          </cell>
          <cell r="F132" t="str">
            <v>Y</v>
          </cell>
          <cell r="G132" t="str">
            <v>회로</v>
          </cell>
          <cell r="H132" t="str">
            <v/>
          </cell>
          <cell r="I132" t="str">
            <v>SELECT</v>
          </cell>
          <cell r="J132" t="str">
            <v>Yes</v>
          </cell>
          <cell r="K132" t="str">
            <v>Yes</v>
          </cell>
          <cell r="L132" t="str">
            <v>Yes</v>
          </cell>
          <cell r="M132" t="str">
            <v>Yes</v>
          </cell>
          <cell r="N132" t="str">
            <v>Yes</v>
          </cell>
          <cell r="O132" t="str">
            <v>Yes</v>
          </cell>
          <cell r="P132" t="str">
            <v>Yes</v>
          </cell>
          <cell r="Q132" t="str">
            <v>Yes</v>
          </cell>
          <cell r="R132" t="str">
            <v>Yes</v>
          </cell>
          <cell r="S132" t="str">
            <v>Yes</v>
          </cell>
          <cell r="T132" t="str">
            <v>Yes</v>
          </cell>
          <cell r="U132" t="str">
            <v>Yes</v>
          </cell>
          <cell r="V132" t="str">
            <v>Yes</v>
          </cell>
          <cell r="W132" t="str">
            <v>Yes</v>
          </cell>
          <cell r="X132" t="str">
            <v>Yes</v>
          </cell>
          <cell r="Y132" t="str">
            <v>Yes</v>
          </cell>
          <cell r="Z132" t="str">
            <v>Yes</v>
          </cell>
          <cell r="AA132" t="str">
            <v>Yes</v>
          </cell>
          <cell r="AB132" t="str">
            <v>Yes</v>
          </cell>
          <cell r="AC132" t="str">
            <v>Yes</v>
          </cell>
          <cell r="AD132" t="str">
            <v>Yes</v>
          </cell>
          <cell r="AE132" t="str">
            <v>Yes</v>
          </cell>
          <cell r="AF132" t="str">
            <v>Yes</v>
          </cell>
          <cell r="AG132" t="str">
            <v>Yes</v>
          </cell>
          <cell r="AH132" t="str">
            <v>Yes</v>
          </cell>
          <cell r="AI132" t="str">
            <v>Yes</v>
          </cell>
          <cell r="AJ132" t="str">
            <v>Yes</v>
          </cell>
          <cell r="AK132" t="str">
            <v>Yes</v>
          </cell>
          <cell r="AL132" t="str">
            <v>Yes</v>
          </cell>
          <cell r="AM132" t="str">
            <v>Yes</v>
          </cell>
          <cell r="AN132" t="str">
            <v>Yes</v>
          </cell>
          <cell r="AO132" t="str">
            <v>Yes</v>
          </cell>
          <cell r="AP132" t="str">
            <v>Yes</v>
          </cell>
          <cell r="AQ132" t="str">
            <v>Yes</v>
          </cell>
          <cell r="AR132" t="str">
            <v>Yes</v>
          </cell>
          <cell r="AS132" t="str">
            <v>Yes</v>
          </cell>
          <cell r="AT132" t="str">
            <v>Yes</v>
          </cell>
          <cell r="AU132" t="str">
            <v>Yes</v>
          </cell>
          <cell r="AV132" t="str">
            <v>Yes</v>
          </cell>
          <cell r="AW132" t="str">
            <v>Yes</v>
          </cell>
          <cell r="AX132" t="str">
            <v>Yes</v>
          </cell>
          <cell r="AY132" t="str">
            <v>Yes</v>
          </cell>
          <cell r="AZ132" t="str">
            <v>Yes</v>
          </cell>
          <cell r="BA132" t="str">
            <v>Yes</v>
          </cell>
          <cell r="BB132" t="str">
            <v>Yes</v>
          </cell>
          <cell r="BC132" t="str">
            <v>Yes</v>
          </cell>
          <cell r="BD132" t="str">
            <v>Yes</v>
          </cell>
          <cell r="BE132" t="str">
            <v>Yes</v>
          </cell>
          <cell r="BF132" t="str">
            <v>Yes</v>
          </cell>
          <cell r="BG132" t="str">
            <v>Yes</v>
          </cell>
          <cell r="BH132" t="str">
            <v>Yes</v>
          </cell>
          <cell r="BI132" t="str">
            <v>N/A</v>
          </cell>
          <cell r="BJ132" t="str">
            <v>Yes</v>
          </cell>
          <cell r="BK132" t="str">
            <v>Yes</v>
          </cell>
          <cell r="BL132" t="str">
            <v>Yes</v>
          </cell>
          <cell r="BM132" t="str">
            <v>Yes</v>
          </cell>
          <cell r="BN132" t="str">
            <v>Yes</v>
          </cell>
          <cell r="BO132" t="str">
            <v>Yes</v>
          </cell>
          <cell r="BP132" t="str">
            <v>Yes</v>
          </cell>
          <cell r="BQ132" t="str">
            <v>Yes</v>
          </cell>
          <cell r="BR132" t="str">
            <v>Yes</v>
          </cell>
          <cell r="BS132" t="str">
            <v>Yes</v>
          </cell>
          <cell r="BT132" t="str">
            <v>Yes</v>
          </cell>
          <cell r="BU132" t="str">
            <v>Yes</v>
          </cell>
          <cell r="BV132" t="str">
            <v>Yes</v>
          </cell>
          <cell r="BW132" t="str">
            <v>Yes</v>
          </cell>
          <cell r="BX132" t="str">
            <v>Yes</v>
          </cell>
          <cell r="BY132" t="str">
            <v>Yes</v>
          </cell>
          <cell r="BZ132" t="str">
            <v>Yes</v>
          </cell>
          <cell r="CA132" t="str">
            <v>Yes</v>
          </cell>
          <cell r="CB132" t="str">
            <v>Yes</v>
          </cell>
          <cell r="CC132" t="str">
            <v>Yes</v>
          </cell>
          <cell r="CD132" t="str">
            <v>Yes</v>
          </cell>
          <cell r="CE132" t="str">
            <v>Yes</v>
          </cell>
          <cell r="CF132" t="str">
            <v>Yes</v>
          </cell>
          <cell r="CG132" t="str">
            <v>Yes</v>
          </cell>
          <cell r="CH132" t="str">
            <v>Yes</v>
          </cell>
          <cell r="CI132" t="str">
            <v>Yes</v>
          </cell>
          <cell r="CJ132" t="str">
            <v>Yes</v>
          </cell>
          <cell r="CK132" t="str">
            <v>Yes</v>
          </cell>
        </row>
        <row r="133">
          <cell r="B133" t="str">
            <v>DTS00078</v>
          </cell>
          <cell r="C133" t="str">
            <v>10</v>
          </cell>
          <cell r="D133" t="str">
            <v>Feature</v>
          </cell>
          <cell r="E133" t="str">
            <v/>
          </cell>
          <cell r="F133" t="str">
            <v>Y</v>
          </cell>
          <cell r="G133" t="str">
            <v>회로</v>
          </cell>
          <cell r="H133" t="str">
            <v/>
          </cell>
          <cell r="I133" t="str">
            <v>NONE</v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 t="str">
            <v/>
          </cell>
          <cell r="X133" t="str">
            <v/>
          </cell>
          <cell r="Y133" t="str">
            <v/>
          </cell>
          <cell r="Z133" t="str">
            <v/>
          </cell>
          <cell r="AA133" t="str">
            <v/>
          </cell>
          <cell r="AB133" t="str">
            <v/>
          </cell>
          <cell r="AC133" t="str">
            <v/>
          </cell>
          <cell r="AD133" t="str">
            <v/>
          </cell>
          <cell r="AE133" t="str">
            <v/>
          </cell>
          <cell r="AF133" t="str">
            <v/>
          </cell>
          <cell r="AG133" t="str">
            <v/>
          </cell>
          <cell r="AH133" t="str">
            <v/>
          </cell>
          <cell r="AI133" t="str">
            <v/>
          </cell>
          <cell r="AJ133" t="str">
            <v/>
          </cell>
          <cell r="AK133" t="str">
            <v/>
          </cell>
          <cell r="AL133" t="str">
            <v/>
          </cell>
          <cell r="AM133" t="str">
            <v/>
          </cell>
          <cell r="AN133" t="str">
            <v/>
          </cell>
          <cell r="AO133" t="str">
            <v/>
          </cell>
          <cell r="AP133" t="str">
            <v/>
          </cell>
          <cell r="AQ133" t="str">
            <v/>
          </cell>
          <cell r="AR133" t="str">
            <v/>
          </cell>
          <cell r="AS133" t="str">
            <v/>
          </cell>
          <cell r="AT133" t="str">
            <v/>
          </cell>
          <cell r="AU133" t="str">
            <v/>
          </cell>
          <cell r="AV133" t="str">
            <v/>
          </cell>
          <cell r="AW133" t="str">
            <v/>
          </cell>
          <cell r="AX133" t="str">
            <v/>
          </cell>
          <cell r="AY133" t="str">
            <v/>
          </cell>
          <cell r="AZ133" t="str">
            <v/>
          </cell>
          <cell r="BA133" t="str">
            <v/>
          </cell>
          <cell r="BB133" t="str">
            <v/>
          </cell>
          <cell r="BC133" t="str">
            <v/>
          </cell>
          <cell r="BD133" t="str">
            <v/>
          </cell>
          <cell r="BE133" t="str">
            <v/>
          </cell>
          <cell r="BF133" t="str">
            <v/>
          </cell>
          <cell r="BG133" t="str">
            <v/>
          </cell>
          <cell r="BH133" t="str">
            <v/>
          </cell>
          <cell r="BI133" t="str">
            <v/>
          </cell>
          <cell r="BJ133" t="str">
            <v/>
          </cell>
          <cell r="BK133" t="str">
            <v/>
          </cell>
          <cell r="BL133" t="str">
            <v/>
          </cell>
          <cell r="BM133" t="str">
            <v/>
          </cell>
          <cell r="BN133" t="str">
            <v/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 t="str">
            <v/>
          </cell>
          <cell r="BT133" t="str">
            <v/>
          </cell>
          <cell r="BU133" t="str">
            <v/>
          </cell>
          <cell r="BV133" t="str">
            <v/>
          </cell>
          <cell r="BW133" t="str">
            <v/>
          </cell>
          <cell r="BX133" t="str">
            <v/>
          </cell>
          <cell r="BY133" t="str">
            <v/>
          </cell>
          <cell r="BZ133" t="str">
            <v/>
          </cell>
          <cell r="CA133" t="str">
            <v/>
          </cell>
          <cell r="CB133" t="str">
            <v/>
          </cell>
          <cell r="CC133" t="str">
            <v/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 t="str">
            <v/>
          </cell>
          <cell r="CJ133" t="str">
            <v/>
          </cell>
          <cell r="CK133" t="str">
            <v/>
          </cell>
        </row>
        <row r="134">
          <cell r="B134" t="str">
            <v>DTS00738</v>
          </cell>
          <cell r="C134" t="str">
            <v>10.1</v>
          </cell>
          <cell r="D134" t="str">
            <v xml:space="preserve">        Auto Rotation</v>
          </cell>
          <cell r="E134" t="str">
            <v>* Motor를 내장하여 Screen을 가로/세로로 회전시키는 기능</v>
          </cell>
          <cell r="F134" t="str">
            <v>Y</v>
          </cell>
          <cell r="G134" t="str">
            <v>회로</v>
          </cell>
          <cell r="H134" t="str">
            <v/>
          </cell>
          <cell r="I134" t="str">
            <v>SELECT</v>
          </cell>
          <cell r="J134" t="str">
            <v>N/A</v>
          </cell>
          <cell r="K134" t="str">
            <v>N/A</v>
          </cell>
          <cell r="L134" t="str">
            <v>N/A</v>
          </cell>
          <cell r="M134" t="str">
            <v>N/A</v>
          </cell>
          <cell r="N134" t="str">
            <v>N/A</v>
          </cell>
          <cell r="O134" t="str">
            <v>N/A</v>
          </cell>
          <cell r="P134" t="str">
            <v>N/A</v>
          </cell>
          <cell r="Q134" t="str">
            <v>N/A</v>
          </cell>
          <cell r="R134" t="str">
            <v>N/A</v>
          </cell>
          <cell r="S134" t="str">
            <v>N/A</v>
          </cell>
          <cell r="T134" t="str">
            <v>N/A</v>
          </cell>
          <cell r="U134" t="str">
            <v>N/A</v>
          </cell>
          <cell r="V134" t="str">
            <v>N/A</v>
          </cell>
          <cell r="W134" t="str">
            <v>N/A</v>
          </cell>
          <cell r="X134" t="str">
            <v>N/A</v>
          </cell>
          <cell r="Y134" t="str">
            <v>N/A</v>
          </cell>
          <cell r="Z134" t="str">
            <v>N/A</v>
          </cell>
          <cell r="AA134" t="str">
            <v>N/A</v>
          </cell>
          <cell r="AB134" t="str">
            <v>N/A</v>
          </cell>
          <cell r="AC134" t="str">
            <v>N/A</v>
          </cell>
          <cell r="AD134" t="str">
            <v>N/A</v>
          </cell>
          <cell r="AE134" t="str">
            <v>N/A</v>
          </cell>
          <cell r="AF134" t="str">
            <v>N/A</v>
          </cell>
          <cell r="AG134" t="str">
            <v>N/A</v>
          </cell>
          <cell r="AH134" t="str">
            <v>N/A</v>
          </cell>
          <cell r="AI134" t="str">
            <v>N/A</v>
          </cell>
          <cell r="AJ134" t="str">
            <v>N/A</v>
          </cell>
          <cell r="AK134" t="str">
            <v>N/A</v>
          </cell>
          <cell r="AL134" t="str">
            <v>N/A</v>
          </cell>
          <cell r="AM134" t="str">
            <v>N/A</v>
          </cell>
          <cell r="AN134" t="str">
            <v>N/A</v>
          </cell>
          <cell r="AO134" t="str">
            <v>N/A</v>
          </cell>
          <cell r="AP134" t="str">
            <v>N/A</v>
          </cell>
          <cell r="AQ134" t="str">
            <v>N/A</v>
          </cell>
          <cell r="AR134" t="str">
            <v>N/A</v>
          </cell>
          <cell r="AS134" t="str">
            <v>N/A</v>
          </cell>
          <cell r="AT134" t="str">
            <v>N/A</v>
          </cell>
          <cell r="AU134" t="str">
            <v>N/A</v>
          </cell>
          <cell r="AV134" t="str">
            <v>N/A</v>
          </cell>
          <cell r="AW134" t="str">
            <v>N/A</v>
          </cell>
          <cell r="AX134" t="str">
            <v>N/A</v>
          </cell>
          <cell r="AY134" t="str">
            <v>N/A</v>
          </cell>
          <cell r="AZ134" t="str">
            <v>N/A</v>
          </cell>
          <cell r="BA134" t="str">
            <v>N/A</v>
          </cell>
          <cell r="BB134" t="str">
            <v>N/A</v>
          </cell>
          <cell r="BC134" t="str">
            <v>N/A</v>
          </cell>
          <cell r="BD134" t="str">
            <v>N/A</v>
          </cell>
          <cell r="BE134" t="str">
            <v>N/A</v>
          </cell>
          <cell r="BF134" t="str">
            <v>N/A</v>
          </cell>
          <cell r="BG134" t="str">
            <v>N/A</v>
          </cell>
          <cell r="BH134" t="str">
            <v>N/A</v>
          </cell>
          <cell r="BI134" t="str">
            <v>N/A</v>
          </cell>
          <cell r="BJ134" t="str">
            <v>N/A</v>
          </cell>
          <cell r="BK134" t="str">
            <v>N/A</v>
          </cell>
          <cell r="BL134" t="str">
            <v>N/A</v>
          </cell>
          <cell r="BM134" t="str">
            <v>N/A</v>
          </cell>
          <cell r="BN134" t="str">
            <v>N/A</v>
          </cell>
          <cell r="BO134" t="str">
            <v>N/A</v>
          </cell>
          <cell r="BP134" t="str">
            <v>N/A</v>
          </cell>
          <cell r="BQ134" t="str">
            <v>N/A</v>
          </cell>
          <cell r="BR134" t="str">
            <v>N/A</v>
          </cell>
          <cell r="BS134" t="str">
            <v>N/A</v>
          </cell>
          <cell r="BT134" t="str">
            <v>N/A</v>
          </cell>
          <cell r="BU134" t="str">
            <v>N/A</v>
          </cell>
          <cell r="BV134" t="str">
            <v>N/A</v>
          </cell>
          <cell r="BW134" t="str">
            <v>N/A</v>
          </cell>
          <cell r="BX134" t="str">
            <v>N/A</v>
          </cell>
          <cell r="BY134" t="str">
            <v>N/A</v>
          </cell>
          <cell r="BZ134" t="str">
            <v>N/A</v>
          </cell>
          <cell r="CA134" t="str">
            <v>N/A</v>
          </cell>
          <cell r="CB134" t="str">
            <v>N/A</v>
          </cell>
          <cell r="CC134" t="str">
            <v>N/A</v>
          </cell>
          <cell r="CD134" t="str">
            <v>N/A</v>
          </cell>
          <cell r="CE134" t="str">
            <v>N/A</v>
          </cell>
          <cell r="CF134" t="str">
            <v>N/A</v>
          </cell>
          <cell r="CG134" t="str">
            <v>N/A</v>
          </cell>
          <cell r="CH134" t="str">
            <v>N/A</v>
          </cell>
          <cell r="CI134" t="str">
            <v>N/A</v>
          </cell>
          <cell r="CJ134" t="str">
            <v>N/A</v>
          </cell>
          <cell r="CK134" t="str">
            <v>N/A</v>
          </cell>
        </row>
        <row r="135">
          <cell r="B135" t="str">
            <v>DTS00796</v>
          </cell>
          <cell r="C135" t="str">
            <v>10.2</v>
          </cell>
          <cell r="D135" t="str">
            <v xml:space="preserve">        9:16 Screen Support</v>
          </cell>
          <cell r="E135" t="str">
            <v>* 세로 형태로 제품을 사용할 수 있도록 설치, 화면 변경, 관련 UI 등을 제공</v>
          </cell>
          <cell r="F135" t="str">
            <v>Y</v>
          </cell>
          <cell r="G135" t="str">
            <v>회로</v>
          </cell>
          <cell r="H135" t="str">
            <v/>
          </cell>
          <cell r="I135" t="str">
            <v>SELECT</v>
          </cell>
          <cell r="J135" t="str">
            <v>N/A</v>
          </cell>
          <cell r="K135" t="str">
            <v>N/A</v>
          </cell>
          <cell r="L135" t="str">
            <v>N/A</v>
          </cell>
          <cell r="M135" t="str">
            <v>N/A</v>
          </cell>
          <cell r="N135" t="str">
            <v>N/A</v>
          </cell>
          <cell r="O135" t="str">
            <v>N/A</v>
          </cell>
          <cell r="P135" t="str">
            <v>N/A</v>
          </cell>
          <cell r="Q135" t="str">
            <v>N/A</v>
          </cell>
          <cell r="R135" t="str">
            <v>N/A</v>
          </cell>
          <cell r="S135" t="str">
            <v>N/A</v>
          </cell>
          <cell r="T135" t="str">
            <v>N/A</v>
          </cell>
          <cell r="U135" t="str">
            <v>N/A</v>
          </cell>
          <cell r="V135" t="str">
            <v>N/A</v>
          </cell>
          <cell r="W135" t="str">
            <v>N/A</v>
          </cell>
          <cell r="X135" t="str">
            <v>N/A</v>
          </cell>
          <cell r="Y135" t="str">
            <v>N/A</v>
          </cell>
          <cell r="Z135" t="str">
            <v>N/A</v>
          </cell>
          <cell r="AA135" t="str">
            <v>N/A</v>
          </cell>
          <cell r="AB135" t="str">
            <v>N/A</v>
          </cell>
          <cell r="AC135" t="str">
            <v>N/A</v>
          </cell>
          <cell r="AD135" t="str">
            <v>N/A</v>
          </cell>
          <cell r="AE135" t="str">
            <v>N/A</v>
          </cell>
          <cell r="AF135" t="str">
            <v>N/A</v>
          </cell>
          <cell r="AG135" t="str">
            <v>N/A</v>
          </cell>
          <cell r="AH135" t="str">
            <v>N/A</v>
          </cell>
          <cell r="AI135" t="str">
            <v>N/A</v>
          </cell>
          <cell r="AJ135" t="str">
            <v>N/A</v>
          </cell>
          <cell r="AK135" t="str">
            <v>N/A</v>
          </cell>
          <cell r="AL135" t="str">
            <v>N/A</v>
          </cell>
          <cell r="AM135" t="str">
            <v>N/A</v>
          </cell>
          <cell r="AN135" t="str">
            <v>N/A</v>
          </cell>
          <cell r="AO135" t="str">
            <v>N/A</v>
          </cell>
          <cell r="AP135" t="str">
            <v>N/A</v>
          </cell>
          <cell r="AQ135" t="str">
            <v>N/A</v>
          </cell>
          <cell r="AR135" t="str">
            <v>N/A</v>
          </cell>
          <cell r="AS135" t="str">
            <v>N/A</v>
          </cell>
          <cell r="AT135" t="str">
            <v>N/A</v>
          </cell>
          <cell r="AU135" t="str">
            <v>N/A</v>
          </cell>
          <cell r="AV135" t="str">
            <v>N/A</v>
          </cell>
          <cell r="AW135" t="str">
            <v>N/A</v>
          </cell>
          <cell r="AX135" t="str">
            <v>N/A</v>
          </cell>
          <cell r="AY135" t="str">
            <v>N/A</v>
          </cell>
          <cell r="AZ135" t="str">
            <v>N/A</v>
          </cell>
          <cell r="BA135" t="str">
            <v>N/A</v>
          </cell>
          <cell r="BB135" t="str">
            <v>N/A</v>
          </cell>
          <cell r="BC135" t="str">
            <v>N/A</v>
          </cell>
          <cell r="BD135" t="str">
            <v>N/A</v>
          </cell>
          <cell r="BE135" t="str">
            <v>N/A</v>
          </cell>
          <cell r="BF135" t="str">
            <v>N/A</v>
          </cell>
          <cell r="BG135" t="str">
            <v>N/A</v>
          </cell>
          <cell r="BH135" t="str">
            <v>N/A</v>
          </cell>
          <cell r="BI135" t="str">
            <v>N/A</v>
          </cell>
          <cell r="BJ135" t="str">
            <v>N/A</v>
          </cell>
          <cell r="BK135" t="str">
            <v>N/A</v>
          </cell>
          <cell r="BL135" t="str">
            <v>N/A</v>
          </cell>
          <cell r="BM135" t="str">
            <v>N/A</v>
          </cell>
          <cell r="BN135" t="str">
            <v>Yes</v>
          </cell>
          <cell r="BO135" t="str">
            <v>N/A</v>
          </cell>
          <cell r="BP135" t="str">
            <v>N/A</v>
          </cell>
          <cell r="BQ135" t="str">
            <v>N/A</v>
          </cell>
          <cell r="BR135" t="str">
            <v>N/A</v>
          </cell>
          <cell r="BS135" t="str">
            <v>N/A</v>
          </cell>
          <cell r="BT135" t="str">
            <v>N/A</v>
          </cell>
          <cell r="BU135" t="str">
            <v>N/A</v>
          </cell>
          <cell r="BV135" t="str">
            <v>N/A</v>
          </cell>
          <cell r="BW135" t="str">
            <v>N/A</v>
          </cell>
          <cell r="BX135" t="str">
            <v>N/A</v>
          </cell>
          <cell r="BY135" t="str">
            <v>N/A</v>
          </cell>
          <cell r="BZ135" t="str">
            <v>N/A</v>
          </cell>
          <cell r="CA135" t="str">
            <v>N/A</v>
          </cell>
          <cell r="CB135" t="str">
            <v>N/A</v>
          </cell>
          <cell r="CC135" t="str">
            <v>N/A</v>
          </cell>
          <cell r="CD135" t="str">
            <v>N/A</v>
          </cell>
          <cell r="CE135" t="str">
            <v>N/A</v>
          </cell>
          <cell r="CF135" t="str">
            <v>N/A</v>
          </cell>
          <cell r="CG135" t="str">
            <v>N/A</v>
          </cell>
          <cell r="CH135" t="str">
            <v>N/A</v>
          </cell>
          <cell r="CI135" t="str">
            <v>N/A</v>
          </cell>
          <cell r="CJ135" t="str">
            <v>N/A</v>
          </cell>
          <cell r="CK135" t="str">
            <v>N/A</v>
          </cell>
        </row>
        <row r="136">
          <cell r="B136" t="str">
            <v>DTS00609</v>
          </cell>
          <cell r="C136" t="str">
            <v>10.3</v>
          </cell>
          <cell r="D136" t="str">
            <v xml:space="preserve">        Art Mode</v>
          </cell>
          <cell r="E136" t="str">
            <v>* 아트/사진을 화면에 보여주는 기능 (Art Store/Photo, TV UX)</v>
          </cell>
          <cell r="F136" t="str">
            <v>Y</v>
          </cell>
          <cell r="G136" t="str">
            <v>회로</v>
          </cell>
          <cell r="H136" t="str">
            <v/>
          </cell>
          <cell r="I136" t="str">
            <v>SELECT</v>
          </cell>
          <cell r="J136" t="str">
            <v>N/A</v>
          </cell>
          <cell r="K136" t="str">
            <v>N/A</v>
          </cell>
          <cell r="L136" t="str">
            <v>N/A</v>
          </cell>
          <cell r="M136" t="str">
            <v>N/A</v>
          </cell>
          <cell r="N136" t="str">
            <v>N/A</v>
          </cell>
          <cell r="O136" t="str">
            <v>N/A</v>
          </cell>
          <cell r="P136" t="str">
            <v>N/A</v>
          </cell>
          <cell r="Q136" t="str">
            <v>N/A</v>
          </cell>
          <cell r="R136" t="str">
            <v>N/A</v>
          </cell>
          <cell r="S136" t="str">
            <v>N/A</v>
          </cell>
          <cell r="T136" t="str">
            <v>N/A</v>
          </cell>
          <cell r="U136" t="str">
            <v>N/A</v>
          </cell>
          <cell r="V136" t="str">
            <v>N/A</v>
          </cell>
          <cell r="W136" t="str">
            <v>N/A</v>
          </cell>
          <cell r="X136" t="str">
            <v>N/A</v>
          </cell>
          <cell r="Y136" t="str">
            <v>N/A</v>
          </cell>
          <cell r="Z136" t="str">
            <v>N/A</v>
          </cell>
          <cell r="AA136" t="str">
            <v>N/A</v>
          </cell>
          <cell r="AB136" t="str">
            <v>N/A</v>
          </cell>
          <cell r="AC136" t="str">
            <v>N/A</v>
          </cell>
          <cell r="AD136" t="str">
            <v>N/A</v>
          </cell>
          <cell r="AE136" t="str">
            <v>N/A</v>
          </cell>
          <cell r="AF136" t="str">
            <v>N/A</v>
          </cell>
          <cell r="AG136" t="str">
            <v>N/A</v>
          </cell>
          <cell r="AH136" t="str">
            <v>N/A</v>
          </cell>
          <cell r="AI136" t="str">
            <v>N/A</v>
          </cell>
          <cell r="AJ136" t="str">
            <v>N/A</v>
          </cell>
          <cell r="AK136" t="str">
            <v>N/A</v>
          </cell>
          <cell r="AL136" t="str">
            <v>N/A</v>
          </cell>
          <cell r="AM136" t="str">
            <v>N/A</v>
          </cell>
          <cell r="AN136" t="str">
            <v>N/A</v>
          </cell>
          <cell r="AO136" t="str">
            <v>N/A</v>
          </cell>
          <cell r="AP136" t="str">
            <v>N/A</v>
          </cell>
          <cell r="AQ136" t="str">
            <v>N/A</v>
          </cell>
          <cell r="AR136" t="str">
            <v>N/A</v>
          </cell>
          <cell r="AS136" t="str">
            <v>N/A</v>
          </cell>
          <cell r="AT136" t="str">
            <v>N/A</v>
          </cell>
          <cell r="AU136" t="str">
            <v>N/A</v>
          </cell>
          <cell r="AV136" t="str">
            <v>N/A</v>
          </cell>
          <cell r="AW136" t="str">
            <v>N/A</v>
          </cell>
          <cell r="AX136" t="str">
            <v>N/A</v>
          </cell>
          <cell r="AY136" t="str">
            <v>N/A</v>
          </cell>
          <cell r="AZ136" t="str">
            <v>N/A</v>
          </cell>
          <cell r="BA136" t="str">
            <v>N/A</v>
          </cell>
          <cell r="BB136" t="str">
            <v>N/A</v>
          </cell>
          <cell r="BC136" t="str">
            <v>N/A</v>
          </cell>
          <cell r="BD136" t="str">
            <v>N/A</v>
          </cell>
          <cell r="BE136" t="str">
            <v>N/A</v>
          </cell>
          <cell r="BF136" t="str">
            <v>N/A</v>
          </cell>
          <cell r="BG136" t="str">
            <v>N/A</v>
          </cell>
          <cell r="BH136" t="str">
            <v>N/A</v>
          </cell>
          <cell r="BI136" t="str">
            <v>N/A</v>
          </cell>
          <cell r="BJ136" t="str">
            <v>Yes</v>
          </cell>
          <cell r="BK136" t="str">
            <v>Yes</v>
          </cell>
          <cell r="BL136" t="str">
            <v>Yes</v>
          </cell>
          <cell r="BM136" t="str">
            <v>Yes</v>
          </cell>
          <cell r="BN136" t="str">
            <v>Yes</v>
          </cell>
          <cell r="BO136" t="str">
            <v>N/A</v>
          </cell>
          <cell r="BP136" t="str">
            <v>N/A</v>
          </cell>
          <cell r="BQ136" t="str">
            <v>N/A</v>
          </cell>
          <cell r="BR136" t="str">
            <v>N/A</v>
          </cell>
          <cell r="BS136" t="str">
            <v>N/A</v>
          </cell>
          <cell r="BT136" t="str">
            <v>N/A</v>
          </cell>
          <cell r="BU136" t="str">
            <v>N/A</v>
          </cell>
          <cell r="BV136" t="str">
            <v>N/A</v>
          </cell>
          <cell r="BW136" t="str">
            <v>N/A</v>
          </cell>
          <cell r="BX136" t="str">
            <v>N/A</v>
          </cell>
          <cell r="BY136" t="str">
            <v>N/A</v>
          </cell>
          <cell r="BZ136" t="str">
            <v>N/A</v>
          </cell>
          <cell r="CA136" t="str">
            <v>N/A</v>
          </cell>
          <cell r="CB136" t="str">
            <v>N/A</v>
          </cell>
          <cell r="CC136" t="str">
            <v>N/A</v>
          </cell>
          <cell r="CD136" t="str">
            <v>N/A</v>
          </cell>
          <cell r="CE136" t="str">
            <v>N/A</v>
          </cell>
          <cell r="CF136" t="str">
            <v>N/A</v>
          </cell>
          <cell r="CG136" t="str">
            <v>N/A</v>
          </cell>
          <cell r="CH136" t="str">
            <v>N/A</v>
          </cell>
          <cell r="CI136" t="str">
            <v>N/A</v>
          </cell>
          <cell r="CJ136" t="str">
            <v>N/A</v>
          </cell>
          <cell r="CK136" t="str">
            <v>N/A</v>
          </cell>
        </row>
        <row r="137">
          <cell r="B137" t="str">
            <v>DTS00605</v>
          </cell>
          <cell r="C137" t="str">
            <v>10.4</v>
          </cell>
          <cell r="D137" t="str">
            <v xml:space="preserve">        Motion Detection</v>
          </cell>
          <cell r="E137" t="str">
            <v>* 사용자의 움직임을 감지하여 움직임이 없을 경우 TV Screen을 Off하는 동작 감지 센서 포함 여부</v>
          </cell>
          <cell r="F137" t="str">
            <v>Y</v>
          </cell>
          <cell r="G137" t="str">
            <v>회로</v>
          </cell>
          <cell r="H137" t="str">
            <v/>
          </cell>
          <cell r="I137" t="str">
            <v>TEXT</v>
          </cell>
          <cell r="J137" t="str">
            <v>N/A</v>
          </cell>
          <cell r="K137" t="str">
            <v>N/A</v>
          </cell>
          <cell r="L137" t="str">
            <v>N/A</v>
          </cell>
          <cell r="M137" t="str">
            <v>N/A</v>
          </cell>
          <cell r="N137" t="str">
            <v>N/A</v>
          </cell>
          <cell r="O137" t="str">
            <v>N/A</v>
          </cell>
          <cell r="P137" t="str">
            <v>N/A</v>
          </cell>
          <cell r="Q137" t="str">
            <v>N/A</v>
          </cell>
          <cell r="R137" t="str">
            <v>N/A</v>
          </cell>
          <cell r="S137" t="str">
            <v>N/A</v>
          </cell>
          <cell r="T137" t="str">
            <v>N/A</v>
          </cell>
          <cell r="U137" t="str">
            <v>N/A</v>
          </cell>
          <cell r="V137" t="str">
            <v>N/A</v>
          </cell>
          <cell r="W137" t="str">
            <v>N/A</v>
          </cell>
          <cell r="X137" t="str">
            <v>N/A</v>
          </cell>
          <cell r="Y137" t="str">
            <v>N/A</v>
          </cell>
          <cell r="Z137" t="str">
            <v>N/A</v>
          </cell>
          <cell r="AA137" t="str">
            <v>N/A</v>
          </cell>
          <cell r="AB137" t="str">
            <v>N/A</v>
          </cell>
          <cell r="AC137" t="str">
            <v>N/A</v>
          </cell>
          <cell r="AD137" t="str">
            <v>N/A</v>
          </cell>
          <cell r="AE137" t="str">
            <v>N/A</v>
          </cell>
          <cell r="AF137" t="str">
            <v>N/A</v>
          </cell>
          <cell r="AG137" t="str">
            <v>N/A</v>
          </cell>
          <cell r="AH137" t="str">
            <v>N/A</v>
          </cell>
          <cell r="AI137" t="str">
            <v>N/A</v>
          </cell>
          <cell r="AJ137" t="str">
            <v>N/A</v>
          </cell>
          <cell r="AK137" t="str">
            <v>N/A</v>
          </cell>
          <cell r="AL137" t="str">
            <v>N/A</v>
          </cell>
          <cell r="AM137" t="str">
            <v>N/A</v>
          </cell>
          <cell r="AN137" t="str">
            <v>N/A</v>
          </cell>
          <cell r="AO137" t="str">
            <v>N/A</v>
          </cell>
          <cell r="AP137" t="str">
            <v>N/A</v>
          </cell>
          <cell r="AQ137" t="str">
            <v>N/A</v>
          </cell>
          <cell r="AR137" t="str">
            <v>N/A</v>
          </cell>
          <cell r="AS137" t="str">
            <v>N/A</v>
          </cell>
          <cell r="AT137" t="str">
            <v>N/A</v>
          </cell>
          <cell r="AU137" t="str">
            <v>N/A</v>
          </cell>
          <cell r="AV137" t="str">
            <v>N/A</v>
          </cell>
          <cell r="AW137" t="str">
            <v>N/A</v>
          </cell>
          <cell r="AX137" t="str">
            <v>N/A</v>
          </cell>
          <cell r="AY137" t="str">
            <v>N/A</v>
          </cell>
          <cell r="AZ137" t="str">
            <v>N/A</v>
          </cell>
          <cell r="BA137" t="str">
            <v>N/A</v>
          </cell>
          <cell r="BB137" t="str">
            <v>N/A</v>
          </cell>
          <cell r="BC137" t="str">
            <v>N/A</v>
          </cell>
          <cell r="BD137" t="str">
            <v>N/A</v>
          </cell>
          <cell r="BE137" t="str">
            <v>N/A</v>
          </cell>
          <cell r="BF137" t="str">
            <v>N/A</v>
          </cell>
          <cell r="BG137" t="str">
            <v>N/A</v>
          </cell>
          <cell r="BH137" t="str">
            <v>N/A</v>
          </cell>
          <cell r="BI137" t="str">
            <v>N/A</v>
          </cell>
          <cell r="BJ137" t="str">
            <v>Yes</v>
          </cell>
          <cell r="BK137" t="str">
            <v>Yes</v>
          </cell>
          <cell r="BL137" t="str">
            <v>Yes</v>
          </cell>
          <cell r="BM137" t="str">
            <v>Yes</v>
          </cell>
          <cell r="BN137" t="str">
            <v>Yes</v>
          </cell>
          <cell r="BO137" t="str">
            <v>N/A</v>
          </cell>
          <cell r="BP137" t="str">
            <v>N/A</v>
          </cell>
          <cell r="BQ137" t="str">
            <v>N/A</v>
          </cell>
          <cell r="BR137" t="str">
            <v>N/A</v>
          </cell>
          <cell r="BS137" t="str">
            <v>N/A</v>
          </cell>
          <cell r="BT137" t="str">
            <v>N/A</v>
          </cell>
          <cell r="BU137" t="str">
            <v>N/A</v>
          </cell>
          <cell r="BV137" t="str">
            <v>N/A</v>
          </cell>
          <cell r="BW137" t="str">
            <v>N/A</v>
          </cell>
          <cell r="BX137" t="str">
            <v>N/A</v>
          </cell>
          <cell r="BY137" t="str">
            <v>N/A</v>
          </cell>
          <cell r="BZ137" t="str">
            <v>N/A</v>
          </cell>
          <cell r="CA137" t="str">
            <v>N/A</v>
          </cell>
          <cell r="CB137" t="str">
            <v>N/A</v>
          </cell>
          <cell r="CC137" t="str">
            <v>N/A</v>
          </cell>
          <cell r="CD137" t="str">
            <v>N/A</v>
          </cell>
          <cell r="CE137" t="str">
            <v>N/A</v>
          </cell>
          <cell r="CF137" t="str">
            <v>N/A</v>
          </cell>
          <cell r="CG137" t="str">
            <v>N/A</v>
          </cell>
          <cell r="CH137" t="str">
            <v>N/A</v>
          </cell>
          <cell r="CI137" t="str">
            <v>N/A</v>
          </cell>
          <cell r="CJ137" t="str">
            <v>N/A</v>
          </cell>
          <cell r="CK137" t="str">
            <v>N/A</v>
          </cell>
        </row>
        <row r="138">
          <cell r="B138" t="str">
            <v>DTS00710</v>
          </cell>
          <cell r="C138" t="str">
            <v>10.5</v>
          </cell>
          <cell r="D138" t="str">
            <v xml:space="preserve">        Ambient Mode</v>
          </cell>
          <cell r="E138" t="str">
            <v>* TV 비 시청 시 소비자의 공간에 블렌드된 TV 스크린을 다양한 라이프스타일(데코, 인포, 포토 등) 목적으로 활용</v>
          </cell>
          <cell r="F138" t="str">
            <v>Y</v>
          </cell>
          <cell r="G138" t="str">
            <v>S/W</v>
          </cell>
          <cell r="H138" t="str">
            <v/>
          </cell>
          <cell r="I138" t="str">
            <v>TEXT</v>
          </cell>
          <cell r="J138" t="str">
            <v>Ambient Mode+</v>
          </cell>
          <cell r="K138" t="str">
            <v>Ambient Mode+</v>
          </cell>
          <cell r="L138" t="str">
            <v>Ambient Mode+</v>
          </cell>
          <cell r="M138" t="str">
            <v>Ambient Mode+</v>
          </cell>
          <cell r="N138" t="str">
            <v>Ambient Mode+</v>
          </cell>
          <cell r="O138" t="str">
            <v>Ambient Mode+</v>
          </cell>
          <cell r="P138" t="str">
            <v>Ambient Mode+</v>
          </cell>
          <cell r="Q138" t="str">
            <v>Ambient Mode+</v>
          </cell>
          <cell r="R138" t="str">
            <v>Ambient Mode+</v>
          </cell>
          <cell r="S138" t="str">
            <v>Ambient Mode+</v>
          </cell>
          <cell r="T138" t="str">
            <v>Ambient Mode+</v>
          </cell>
          <cell r="U138" t="str">
            <v>Ambient Mode+</v>
          </cell>
          <cell r="V138" t="str">
            <v>Ambient Mode+</v>
          </cell>
          <cell r="W138" t="str">
            <v>Ambient Mode+</v>
          </cell>
          <cell r="X138" t="str">
            <v>Ambient Mode+</v>
          </cell>
          <cell r="Y138" t="str">
            <v>Ambient Mode+</v>
          </cell>
          <cell r="Z138" t="str">
            <v>Ambient Mode+</v>
          </cell>
          <cell r="AA138" t="str">
            <v>Ambient Mode+</v>
          </cell>
          <cell r="AB138" t="str">
            <v>Ambient Mode+</v>
          </cell>
          <cell r="AC138" t="str">
            <v>Ambient Mode+</v>
          </cell>
          <cell r="AD138" t="str">
            <v>Ambient Mode+</v>
          </cell>
          <cell r="AE138" t="str">
            <v>Ambient Mode+</v>
          </cell>
          <cell r="AF138" t="str">
            <v>Ambient Mode+</v>
          </cell>
          <cell r="AG138" t="str">
            <v>Ambient Mode+</v>
          </cell>
          <cell r="AH138" t="str">
            <v>Ambient Mode+</v>
          </cell>
          <cell r="AI138" t="str">
            <v>Ambient Mode+</v>
          </cell>
          <cell r="AJ138" t="str">
            <v>Ambient Mode+</v>
          </cell>
          <cell r="AK138" t="str">
            <v>Ambient Mode+</v>
          </cell>
          <cell r="AL138" t="str">
            <v>Ambient Mode+</v>
          </cell>
          <cell r="AM138" t="str">
            <v>Ambient Mode+</v>
          </cell>
          <cell r="AN138" t="str">
            <v>Ambient Mode+</v>
          </cell>
          <cell r="AO138" t="str">
            <v>Ambient Mode+</v>
          </cell>
          <cell r="AP138" t="str">
            <v>Ambient Mode+</v>
          </cell>
          <cell r="AQ138" t="str">
            <v>Ambient Mode+</v>
          </cell>
          <cell r="AR138" t="str">
            <v>Ambient Mode+</v>
          </cell>
          <cell r="AS138" t="str">
            <v>Ambient Mode+</v>
          </cell>
          <cell r="AT138" t="str">
            <v>Ambient Mode+</v>
          </cell>
          <cell r="AU138" t="str">
            <v>Ambient Mode+</v>
          </cell>
          <cell r="AV138" t="str">
            <v>Ambient Mode+</v>
          </cell>
          <cell r="AW138" t="str">
            <v>Ambient Mode+</v>
          </cell>
          <cell r="AX138" t="str">
            <v>Ambient Mode</v>
          </cell>
          <cell r="AY138" t="str">
            <v>Ambient Mode</v>
          </cell>
          <cell r="AZ138" t="str">
            <v>Ambient Mode</v>
          </cell>
          <cell r="BA138" t="str">
            <v>Ambient Mode</v>
          </cell>
          <cell r="BB138" t="str">
            <v>Ambient Mode</v>
          </cell>
          <cell r="BC138" t="str">
            <v>Ambient Mode</v>
          </cell>
          <cell r="BD138" t="str">
            <v>Ambient Mode</v>
          </cell>
          <cell r="BE138" t="str">
            <v>Ambient Mode</v>
          </cell>
          <cell r="BF138" t="str">
            <v>Ambient Mode</v>
          </cell>
          <cell r="BG138" t="str">
            <v>Ambient Mode</v>
          </cell>
          <cell r="BH138" t="str">
            <v>Ambient Mode</v>
          </cell>
          <cell r="BI138" t="str">
            <v>N/A</v>
          </cell>
          <cell r="BJ138" t="str">
            <v>Ambient Mode+</v>
          </cell>
          <cell r="BK138" t="str">
            <v>Ambient Mode+</v>
          </cell>
          <cell r="BL138" t="str">
            <v>Ambient Mode+</v>
          </cell>
          <cell r="BM138" t="str">
            <v>Ambient Mode+</v>
          </cell>
          <cell r="BN138" t="str">
            <v>Ambient Mode+</v>
          </cell>
          <cell r="BO138" t="str">
            <v>Ambient Mode</v>
          </cell>
          <cell r="BP138" t="str">
            <v>Ambient Mode</v>
          </cell>
          <cell r="BQ138" t="str">
            <v>Ambient Mode</v>
          </cell>
          <cell r="BR138" t="str">
            <v>Ambient Mode</v>
          </cell>
          <cell r="BS138" t="str">
            <v>Ambient Mode</v>
          </cell>
          <cell r="BT138" t="str">
            <v>Ambient Mode</v>
          </cell>
          <cell r="BU138" t="str">
            <v>Ambient Mode</v>
          </cell>
          <cell r="BV138" t="str">
            <v>Ambient Mode</v>
          </cell>
          <cell r="BW138" t="str">
            <v>Ambient Mode</v>
          </cell>
          <cell r="BX138" t="str">
            <v>Ambient Mode</v>
          </cell>
          <cell r="BY138" t="str">
            <v>Ambient Mode</v>
          </cell>
          <cell r="BZ138" t="str">
            <v>Ambient Mode</v>
          </cell>
          <cell r="CA138" t="str">
            <v>Ambient Mode</v>
          </cell>
          <cell r="CB138" t="str">
            <v>Ambient Mode</v>
          </cell>
          <cell r="CC138" t="str">
            <v>Ambient Mode</v>
          </cell>
          <cell r="CD138" t="str">
            <v>N/A</v>
          </cell>
          <cell r="CE138" t="str">
            <v>N/A</v>
          </cell>
          <cell r="CF138" t="str">
            <v>N/A</v>
          </cell>
          <cell r="CG138" t="str">
            <v>N/A</v>
          </cell>
          <cell r="CH138" t="str">
            <v>N/A</v>
          </cell>
          <cell r="CI138" t="str">
            <v>N/A</v>
          </cell>
          <cell r="CJ138" t="str">
            <v>N/A</v>
          </cell>
          <cell r="CK138" t="str">
            <v>N/A</v>
          </cell>
        </row>
        <row r="139">
          <cell r="B139" t="str">
            <v>DTS00739</v>
          </cell>
          <cell r="C139" t="str">
            <v>10.6</v>
          </cell>
          <cell r="D139" t="str">
            <v xml:space="preserve">        Portrait Mode</v>
          </cell>
          <cell r="E139" t="str">
            <v>Screen 비시청시 소비자 공간에 어울리는 Vertical Content 제공 (Clock, Poster, My Photo, Cinemagraph 등)</v>
          </cell>
          <cell r="F139" t="str">
            <v>Y</v>
          </cell>
          <cell r="G139" t="str">
            <v>S/W</v>
          </cell>
          <cell r="H139" t="str">
            <v/>
          </cell>
          <cell r="I139" t="str">
            <v>SELECT</v>
          </cell>
          <cell r="J139" t="str">
            <v>N/A</v>
          </cell>
          <cell r="K139" t="str">
            <v>N/A</v>
          </cell>
          <cell r="L139" t="str">
            <v>N/A</v>
          </cell>
          <cell r="M139" t="str">
            <v>N/A</v>
          </cell>
          <cell r="N139" t="str">
            <v>N/A</v>
          </cell>
          <cell r="O139" t="str">
            <v>N/A</v>
          </cell>
          <cell r="P139" t="str">
            <v>N/A</v>
          </cell>
          <cell r="Q139" t="str">
            <v>N/A</v>
          </cell>
          <cell r="R139" t="str">
            <v>N/A</v>
          </cell>
          <cell r="S139" t="str">
            <v>N/A</v>
          </cell>
          <cell r="T139" t="str">
            <v>N/A</v>
          </cell>
          <cell r="U139" t="str">
            <v>N/A</v>
          </cell>
          <cell r="V139" t="str">
            <v>N/A</v>
          </cell>
          <cell r="W139" t="str">
            <v>N/A</v>
          </cell>
          <cell r="X139" t="str">
            <v>N/A</v>
          </cell>
          <cell r="Y139" t="str">
            <v>N/A</v>
          </cell>
          <cell r="Z139" t="str">
            <v>N/A</v>
          </cell>
          <cell r="AA139" t="str">
            <v>N/A</v>
          </cell>
          <cell r="AB139" t="str">
            <v>N/A</v>
          </cell>
          <cell r="AC139" t="str">
            <v>N/A</v>
          </cell>
          <cell r="AD139" t="str">
            <v>N/A</v>
          </cell>
          <cell r="AE139" t="str">
            <v>N/A</v>
          </cell>
          <cell r="AF139" t="str">
            <v>N/A</v>
          </cell>
          <cell r="AG139" t="str">
            <v>N/A</v>
          </cell>
          <cell r="AH139" t="str">
            <v>N/A</v>
          </cell>
          <cell r="AI139" t="str">
            <v>N/A</v>
          </cell>
          <cell r="AJ139" t="str">
            <v>N/A</v>
          </cell>
          <cell r="AK139" t="str">
            <v>N/A</v>
          </cell>
          <cell r="AL139" t="str">
            <v>N/A</v>
          </cell>
          <cell r="AM139" t="str">
            <v>N/A</v>
          </cell>
          <cell r="AN139" t="str">
            <v>N/A</v>
          </cell>
          <cell r="AO139" t="str">
            <v>N/A</v>
          </cell>
          <cell r="AP139" t="str">
            <v>N/A</v>
          </cell>
          <cell r="AQ139" t="str">
            <v>N/A</v>
          </cell>
          <cell r="AR139" t="str">
            <v>N/A</v>
          </cell>
          <cell r="AS139" t="str">
            <v>N/A</v>
          </cell>
          <cell r="AT139" t="str">
            <v>N/A</v>
          </cell>
          <cell r="AU139" t="str">
            <v>N/A</v>
          </cell>
          <cell r="AV139" t="str">
            <v>N/A</v>
          </cell>
          <cell r="AW139" t="str">
            <v>N/A</v>
          </cell>
          <cell r="AX139" t="str">
            <v>N/A</v>
          </cell>
          <cell r="AY139" t="str">
            <v>N/A</v>
          </cell>
          <cell r="AZ139" t="str">
            <v>N/A</v>
          </cell>
          <cell r="BA139" t="str">
            <v>N/A</v>
          </cell>
          <cell r="BB139" t="str">
            <v>N/A</v>
          </cell>
          <cell r="BC139" t="str">
            <v>N/A</v>
          </cell>
          <cell r="BD139" t="str">
            <v>N/A</v>
          </cell>
          <cell r="BE139" t="str">
            <v>N/A</v>
          </cell>
          <cell r="BF139" t="str">
            <v>N/A</v>
          </cell>
          <cell r="BG139" t="str">
            <v>N/A</v>
          </cell>
          <cell r="BH139" t="str">
            <v>N/A</v>
          </cell>
          <cell r="BI139" t="str">
            <v>N/A</v>
          </cell>
          <cell r="BJ139" t="str">
            <v>N/A</v>
          </cell>
          <cell r="BK139" t="str">
            <v>N/A</v>
          </cell>
          <cell r="BL139" t="str">
            <v>N/A</v>
          </cell>
          <cell r="BM139" t="str">
            <v>N/A</v>
          </cell>
          <cell r="BN139" t="str">
            <v>N/A</v>
          </cell>
          <cell r="BO139" t="str">
            <v>N/A</v>
          </cell>
          <cell r="BP139" t="str">
            <v>N/A</v>
          </cell>
          <cell r="BQ139" t="str">
            <v>N/A</v>
          </cell>
          <cell r="BR139" t="str">
            <v>N/A</v>
          </cell>
          <cell r="BS139" t="str">
            <v>N/A</v>
          </cell>
          <cell r="BT139" t="str">
            <v>N/A</v>
          </cell>
          <cell r="BU139" t="str">
            <v>N/A</v>
          </cell>
          <cell r="BV139" t="str">
            <v>N/A</v>
          </cell>
          <cell r="BW139" t="str">
            <v>N/A</v>
          </cell>
          <cell r="BX139" t="str">
            <v>N/A</v>
          </cell>
          <cell r="BY139" t="str">
            <v>N/A</v>
          </cell>
          <cell r="BZ139" t="str">
            <v>N/A</v>
          </cell>
          <cell r="CA139" t="str">
            <v>N/A</v>
          </cell>
          <cell r="CB139" t="str">
            <v>N/A</v>
          </cell>
          <cell r="CC139" t="str">
            <v>N/A</v>
          </cell>
          <cell r="CD139" t="str">
            <v>N/A</v>
          </cell>
          <cell r="CE139" t="str">
            <v>N/A</v>
          </cell>
          <cell r="CF139" t="str">
            <v>N/A</v>
          </cell>
          <cell r="CG139" t="str">
            <v>N/A</v>
          </cell>
          <cell r="CH139" t="str">
            <v>N/A</v>
          </cell>
          <cell r="CI139" t="str">
            <v>N/A</v>
          </cell>
          <cell r="CJ139" t="str">
            <v>N/A</v>
          </cell>
          <cell r="CK139" t="str">
            <v>N/A</v>
          </cell>
        </row>
        <row r="140">
          <cell r="B140" t="str">
            <v>DTS00397</v>
          </cell>
          <cell r="C140" t="str">
            <v>10.7</v>
          </cell>
          <cell r="D140" t="str">
            <v xml:space="preserve">        Instant On</v>
          </cell>
          <cell r="E140" t="str">
            <v>* 빠른 부팅을 지원해주는 기능</v>
          </cell>
          <cell r="F140" t="str">
            <v>Y</v>
          </cell>
          <cell r="G140" t="str">
            <v>회로</v>
          </cell>
          <cell r="H140" t="str">
            <v/>
          </cell>
          <cell r="I140" t="str">
            <v>SELECT</v>
          </cell>
          <cell r="J140" t="str">
            <v>Yes</v>
          </cell>
          <cell r="K140" t="str">
            <v>Yes</v>
          </cell>
          <cell r="L140" t="str">
            <v>Yes</v>
          </cell>
          <cell r="M140" t="str">
            <v>Yes</v>
          </cell>
          <cell r="N140" t="str">
            <v>Yes</v>
          </cell>
          <cell r="O140" t="str">
            <v>Yes</v>
          </cell>
          <cell r="P140" t="str">
            <v>Yes</v>
          </cell>
          <cell r="Q140" t="str">
            <v>Yes</v>
          </cell>
          <cell r="R140" t="str">
            <v>Yes</v>
          </cell>
          <cell r="S140" t="str">
            <v>Yes</v>
          </cell>
          <cell r="T140" t="str">
            <v>Yes</v>
          </cell>
          <cell r="U140" t="str">
            <v>Yes</v>
          </cell>
          <cell r="V140" t="str">
            <v>Yes</v>
          </cell>
          <cell r="W140" t="str">
            <v>Yes</v>
          </cell>
          <cell r="X140" t="str">
            <v>Yes</v>
          </cell>
          <cell r="Y140" t="str">
            <v>Yes</v>
          </cell>
          <cell r="Z140" t="str">
            <v>Yes</v>
          </cell>
          <cell r="AA140" t="str">
            <v>Yes</v>
          </cell>
          <cell r="AB140" t="str">
            <v>Yes</v>
          </cell>
          <cell r="AC140" t="str">
            <v>Yes</v>
          </cell>
          <cell r="AD140" t="str">
            <v>Yes</v>
          </cell>
          <cell r="AE140" t="str">
            <v>Yes</v>
          </cell>
          <cell r="AF140" t="str">
            <v>Yes</v>
          </cell>
          <cell r="AG140" t="str">
            <v>Yes</v>
          </cell>
          <cell r="AH140" t="str">
            <v>Yes</v>
          </cell>
          <cell r="AI140" t="str">
            <v>Yes</v>
          </cell>
          <cell r="AJ140" t="str">
            <v>Yes</v>
          </cell>
          <cell r="AK140" t="str">
            <v>Yes</v>
          </cell>
          <cell r="AL140" t="str">
            <v>Yes</v>
          </cell>
          <cell r="AM140" t="str">
            <v>Yes</v>
          </cell>
          <cell r="AN140" t="str">
            <v>Yes</v>
          </cell>
          <cell r="AO140" t="str">
            <v>Yes</v>
          </cell>
          <cell r="AP140" t="str">
            <v>Yes</v>
          </cell>
          <cell r="AQ140" t="str">
            <v>Yes</v>
          </cell>
          <cell r="AR140" t="str">
            <v>Yes</v>
          </cell>
          <cell r="AS140" t="str">
            <v>Yes</v>
          </cell>
          <cell r="AT140" t="str">
            <v>Yes</v>
          </cell>
          <cell r="AU140" t="str">
            <v>Yes</v>
          </cell>
          <cell r="AV140" t="str">
            <v>Yes</v>
          </cell>
          <cell r="AW140" t="str">
            <v>Yes</v>
          </cell>
          <cell r="AX140" t="str">
            <v>Yes</v>
          </cell>
          <cell r="AY140" t="str">
            <v>Yes</v>
          </cell>
          <cell r="AZ140" t="str">
            <v>Yes</v>
          </cell>
          <cell r="BA140" t="str">
            <v>Yes</v>
          </cell>
          <cell r="BB140" t="str">
            <v>Yes</v>
          </cell>
          <cell r="BC140" t="str">
            <v>Yes</v>
          </cell>
          <cell r="BD140" t="str">
            <v>Yes</v>
          </cell>
          <cell r="BE140" t="str">
            <v>Yes</v>
          </cell>
          <cell r="BF140" t="str">
            <v>Yes</v>
          </cell>
          <cell r="BG140" t="str">
            <v>Yes</v>
          </cell>
          <cell r="BH140" t="str">
            <v>Yes</v>
          </cell>
          <cell r="BI140" t="str">
            <v>Yes</v>
          </cell>
          <cell r="BJ140" t="str">
            <v>Yes</v>
          </cell>
          <cell r="BK140" t="str">
            <v>Yes</v>
          </cell>
          <cell r="BL140" t="str">
            <v>Yes</v>
          </cell>
          <cell r="BM140" t="str">
            <v>Yes</v>
          </cell>
          <cell r="BN140" t="str">
            <v>Yes</v>
          </cell>
          <cell r="BO140" t="str">
            <v>Yes</v>
          </cell>
          <cell r="BP140" t="str">
            <v>Yes</v>
          </cell>
          <cell r="BQ140" t="str">
            <v>Yes</v>
          </cell>
          <cell r="BR140" t="str">
            <v>Yes</v>
          </cell>
          <cell r="BS140" t="str">
            <v>Yes</v>
          </cell>
          <cell r="BT140" t="str">
            <v>Yes</v>
          </cell>
          <cell r="BU140" t="str">
            <v>Yes</v>
          </cell>
          <cell r="BV140" t="str">
            <v>Yes</v>
          </cell>
          <cell r="BW140" t="str">
            <v>Yes</v>
          </cell>
          <cell r="BX140" t="str">
            <v>Yes</v>
          </cell>
          <cell r="BY140" t="str">
            <v>Yes</v>
          </cell>
          <cell r="BZ140" t="str">
            <v>Yes</v>
          </cell>
          <cell r="CA140" t="str">
            <v>Yes</v>
          </cell>
          <cell r="CB140" t="str">
            <v>Yes</v>
          </cell>
          <cell r="CC140" t="str">
            <v>Yes</v>
          </cell>
          <cell r="CD140" t="str">
            <v>Yes</v>
          </cell>
          <cell r="CE140" t="str">
            <v>Yes</v>
          </cell>
          <cell r="CF140" t="str">
            <v>Yes</v>
          </cell>
          <cell r="CG140" t="str">
            <v>Yes</v>
          </cell>
          <cell r="CH140" t="str">
            <v>Yes</v>
          </cell>
          <cell r="CI140" t="str">
            <v>Yes</v>
          </cell>
          <cell r="CJ140" t="str">
            <v>Yes</v>
          </cell>
          <cell r="CK140" t="str">
            <v>Yes</v>
          </cell>
        </row>
        <row r="141">
          <cell r="B141" t="str">
            <v>DTS00354</v>
          </cell>
          <cell r="C141" t="str">
            <v>10.8</v>
          </cell>
          <cell r="D141" t="str">
            <v xml:space="preserve">        Accessibility - Voice Guide</v>
          </cell>
          <cell r="E141" t="str">
            <v>* 시각 장애인 위한 음성 안내 기능 (채널 조작, 볼륨 조작, 편성표 안내, 시청 예약, 인터넷 검색 等 지원)_x000D_
 ※ Voice Guide Background Volume Control : 음성 안내시 Background Volume 조절 지원 ('20년 신규)</v>
          </cell>
          <cell r="F141" t="str">
            <v>Y</v>
          </cell>
          <cell r="G141" t="str">
            <v>회로</v>
          </cell>
          <cell r="H141" t="str">
            <v/>
          </cell>
          <cell r="I141" t="str">
            <v>TEXT</v>
          </cell>
          <cell r="J141" t="str">
            <v>US English, Korean, UK English, German, French, Spanish, Italian, Dutch, Polish, Danish, Swedish, Finnish, Norwegian, Portuguese, Russian, Mandarin Chinese</v>
          </cell>
          <cell r="K141" t="str">
            <v>US English, Korean, UK English, German, French, Spanish, Italian, Dutch, Polish, Danish, Swedish, Finnish, Norwegian, Portuguese, Russian, Mandarin Chinese</v>
          </cell>
          <cell r="L141" t="str">
            <v>UK English, German, French, Spanish, Italian, Dutch, Polish, Danish, Swedish, Finnish, Norwegian, Portuguese, Russian(only when connecting to Network in EE,LV,LT)</v>
          </cell>
          <cell r="M141" t="str">
            <v>UK English, German, French, Spanish, Italian, Dutch, Polish, Danish, Swedish, Finnish, Norwegian, Portuguese, Russian(only when connecting to Network in EE,LV,LT)</v>
          </cell>
          <cell r="N141" t="str">
            <v>UK English, German, French, Spanish, Italian, Dutch, Polish, Danish, Swedish, Finnish, Norwegian, Portuguese, Russian(only when connecting to Network in EE,LV,LT)</v>
          </cell>
          <cell r="O141" t="str">
            <v>UK English, German, French, Spanish, Italian, Dutch, Polish, Danish, Swedish, Finnish, Norwegian, Portuguese, Russian(only when connecting to Network in EE,LV,LT)</v>
          </cell>
          <cell r="P141" t="str">
            <v>UK English, German, French, Spanish, Italian, Dutch, Polish, Danish, Swedish, Finnish, Norwegian, Portuguese, Russian(only when connecting to Network in EE,LV,LT)</v>
          </cell>
          <cell r="Q141" t="str">
            <v>UK English, German, French, Spanish, Italian, Dutch, Polish, Danish, Swedish, Finnish, Norwegian, Portuguese, Russian(only when connecting to Network in EE,LV,LT)</v>
          </cell>
          <cell r="R141" t="str">
            <v>UK English, German, French, Spanish, Italian, Dutch, Polish, Danish, Swedish, Finnish, Norwegian, Portuguese, Russian(only when connecting to Network in EE,LV,LT)</v>
          </cell>
          <cell r="S141" t="str">
            <v>UK English, German, French, Spanish, Italian, Dutch, Polish, Danish, Swedish, Finnish, Norwegian, Portuguese, Russian(only when connecting to Network in EE,LV,LT)</v>
          </cell>
          <cell r="T141" t="str">
            <v>UK English, German, French, Spanish, Italian, Dutch, Polish, Danish, Swedish, Finnish, Norwegian, Portuguese, Russian(only when connecting to Network in EE,LV,LT)</v>
          </cell>
          <cell r="U141" t="str">
            <v>UK English, German, French, Spanish, Italian, Dutch, Polish, Danish, Swedish, Finnish, Norwegian, Portuguese, Russian(only when connecting to Network in EE,LV,LT)</v>
          </cell>
          <cell r="V141" t="str">
            <v>UK English, German, French, Spanish, Italian, Dutch, Polish, Danish, Swedish, Finnish, Norwegian, Portuguese, Russian(only when connecting to Network in EE,LV,LT)</v>
          </cell>
          <cell r="W141" t="str">
            <v>UK English, German, French, Spanish, Italian, Dutch, Polish, Danish, Swedish, Finnish, Norwegian, Portuguese, Russian(only when connecting to Network in EE,LV,LT)</v>
          </cell>
          <cell r="X141" t="str">
            <v>UK English, German, French, Spanish, Italian, Dutch, Polish, Danish, Swedish, Finnish, Norwegian, Portuguese, Russian(only when connecting to Network in EE,LV,LT)</v>
          </cell>
          <cell r="Y141" t="str">
            <v>UK English, German, French, Spanish, Italian, Dutch, Polish, Danish, Swedish, Finnish, Norwegian, Portuguese, Russian(only when connecting to Network in EE,LV,LT)</v>
          </cell>
          <cell r="Z141" t="str">
            <v>UK English, German, French, Spanish, Italian, Dutch, Polish, Danish, Swedish, Finnish, Norwegian, Portuguese, Russian(only when connecting to Network in EE,LV,LT)</v>
          </cell>
          <cell r="AA141" t="str">
            <v>UK English, German, French, Spanish, Italian, Dutch, Polish, Danish, Swedish, Finnish, Norwegian, Portuguese, Russian(only when connecting to Network in EE,LV,LT)</v>
          </cell>
          <cell r="AB141" t="str">
            <v>UK English, German, French, Spanish, Italian, Dutch, Polish, Danish, Swedish, Finnish, Norwegian, Portuguese, Russian(only when connecting to Network in EE,LV,LT)</v>
          </cell>
          <cell r="AC141" t="str">
            <v>UK English, German, French, Spanish, Italian, Dutch, Polish, Danish, Swedish, Finnish, Norwegian, Portuguese, Russian(only when connecting to Network in EE,LV,LT)</v>
          </cell>
          <cell r="AD141" t="str">
            <v>UK English, German, French, Spanish, Italian, Dutch, Polish, Danish, Swedish, Finnish, Norwegian, Portuguese, Russian(only when connecting to Network in EE,LV,LT)</v>
          </cell>
          <cell r="AE141" t="str">
            <v>UK English, German, French, Spanish, Italian, Dutch, Polish, Danish, Swedish, Finnish, Norwegian, Portuguese, Russian(only when connecting to Network in EE,LV,LT)</v>
          </cell>
          <cell r="AF141" t="str">
            <v>UK English, German, French, Spanish, Italian, Dutch, Polish, Danish, Swedish, Finnish, Norwegian, Portuguese, Russian(only when connecting to Network in EE,LV,LT)</v>
          </cell>
          <cell r="AG141" t="str">
            <v>UK English, German, French, Spanish, Italian, Dutch, Polish, Danish, Swedish, Finnish, Norwegian, Portuguese, Russian(only when connecting to Network in EE,LV,LT)</v>
          </cell>
          <cell r="AH141" t="str">
            <v>UK English, German, French, Spanish, Italian, Dutch, Polish, Danish, Swedish, Finnish, Norwegian, Portuguese, Russian(only when connecting to Network in EE,LV,LT)</v>
          </cell>
          <cell r="AI141" t="str">
            <v>UK English, German, French, Spanish, Italian, Dutch, Polish, Danish, Swedish, Finnish, Norwegian, Portuguese, Russian(only when connecting to Network in EE,LV,LT)</v>
          </cell>
          <cell r="AJ141" t="str">
            <v>UK English, German, French, Spanish, Italian, Dutch, Polish, Danish, Swedish, Finnish, Norwegian, Portuguese, Russian(only when connecting to Network in EE,LV,LT)</v>
          </cell>
          <cell r="AK141" t="str">
            <v>UK English, German, French, Spanish, Italian, Dutch, Polish, Danish, Swedish, Finnish, Norwegian, Portuguese, Russian(only when connecting to Network in EE,LV,LT)</v>
          </cell>
          <cell r="AL141" t="str">
            <v>UK English, German, French, Spanish, Italian, Dutch, Polish, Danish, Swedish, Finnish, Norwegian, Portuguese, Russian(only when connecting to Network in EE,LV,LT)</v>
          </cell>
          <cell r="AM141" t="str">
            <v>UK English, German, French, Spanish, Italian, Dutch, Polish, Danish, Swedish, Finnish, Norwegian, Portuguese, Russian(only when connecting to Network in EE,LV,LT)</v>
          </cell>
          <cell r="AN141" t="str">
            <v>UK English, German, French, Spanish, Italian, Dutch, Polish, Danish, Swedish, Finnish, Norwegian, Portuguese, Russian(only when connecting to Network in EE,LV,LT)</v>
          </cell>
          <cell r="AO141" t="str">
            <v>UK English, German, French, Spanish, Italian, Dutch, Polish, Danish, Swedish, Finnish, Norwegian, Portuguese, Russian(only when connecting to Network in EE,LV,LT)</v>
          </cell>
          <cell r="AP141" t="str">
            <v>UK English, German, French, Spanish, Italian, Dutch, Polish, Danish, Swedish, Finnish, Norwegian, Portuguese, Russian(only when connecting to Network in EE,LV,LT)</v>
          </cell>
          <cell r="AQ141" t="str">
            <v>UK English, German, French, Spanish, Italian, Dutch, Polish, Danish, Swedish, Finnish, Norwegian, Portuguese, Russian(only when connecting to Network in EE,LV,LT)</v>
          </cell>
          <cell r="AR141" t="str">
            <v>UK English, German, French, Spanish, Italian, Dutch, Polish, Danish, Swedish, Finnish, Norwegian, Portuguese, Russian(only when connecting to Network in EE,LV,LT)</v>
          </cell>
          <cell r="AS141" t="str">
            <v>UK English, German, French, Spanish, Italian, Dutch, Polish, Danish, Swedish, Finnish, Norwegian, Portuguese, Russian(only when connecting to Network in EE,LV,LT)</v>
          </cell>
          <cell r="AT141" t="str">
            <v>UK English, German, French, Spanish, Italian, Dutch, Polish, Danish, Swedish, Finnish, Norwegian, Portuguese, Russian(only when connecting to Network in EE,LV,LT)</v>
          </cell>
          <cell r="AU141" t="str">
            <v>UK English, German, French, Spanish, Italian, Dutch, Polish, Danish, Swedish, Finnish, Norwegian, Portuguese, Russian(only when connecting to Network in EE,LV,LT)</v>
          </cell>
          <cell r="AV141" t="str">
            <v>UK English, German, French, Spanish, Italian, Dutch, Polish, Danish, Swedish, Finnish, Norwegian, Portuguese, Russian(only when connecting to Network in EE,LV,LT)</v>
          </cell>
          <cell r="AW141" t="str">
            <v>UK English, German, French, Spanish, Italian, Dutch, Polish, Danish, Swedish, Finnish, Norwegian, Portuguese, Russian(only when connecting to Network in EE,LV,LT)</v>
          </cell>
          <cell r="AX141" t="str">
            <v>UK English, German, French, Spanish, Italian, Dutch, Polish, Danish, Swedish, Finnish, Norwegian, Portuguese, Russian(only when connecting to Network in EE,LV,LT)</v>
          </cell>
          <cell r="AY141" t="str">
            <v>UK English, German, French, Spanish, Italian, Dutch, Polish, Danish, Swedish, Finnish, Norwegian, Portuguese, Russian(only when connecting to Network in EE,LV,LT)</v>
          </cell>
          <cell r="AZ141" t="str">
            <v>UK English, German, French, Spanish, Italian, Dutch, Polish, Danish, Swedish, Finnish, Norwegian, Portuguese, Russian(only when connecting to Network in EE,LV,LT)</v>
          </cell>
          <cell r="BA141" t="str">
            <v>UK English, German, French, Spanish, Italian, Dutch, Polish, Danish, Swedish, Finnish, Norwegian, Portuguese, Russian(only when connecting to Network in EE,LV,LT)</v>
          </cell>
          <cell r="BB141" t="str">
            <v>UK English, German, French, Spanish, Italian, Dutch, Polish, Danish, Swedish, Finnish, Norwegian, Portuguese, Russian(only when connecting to Network in EE,LV,LT)</v>
          </cell>
          <cell r="BC141" t="str">
            <v>UK English, German, French, Spanish, Italian, Dutch, Polish, Danish, Swedish, Finnish, Norwegian, Portuguese, Russian(only when connecting to Network in EE,LV,LT)</v>
          </cell>
          <cell r="BD141" t="str">
            <v>UK English, German, French, Spanish, Italian, Dutch, Polish, Danish, Swedish, Finnish, Norwegian, Portuguese, Russian(only when connecting to Network in EE,LV,LT)</v>
          </cell>
          <cell r="BE141" t="str">
            <v>UK English, German, French, Spanish, Italian, Dutch, Polish, Danish, Swedish, Finnish, Norwegian, Portuguese, Russian(only when connecting to Network in EE,LV,LT)</v>
          </cell>
          <cell r="BF141" t="str">
            <v>UK English, German, French, Spanish, Italian, Dutch, Polish, Danish, Swedish, Finnish, Norwegian, Portuguese, Russian(only when connecting to Network in EE,LV,LT)</v>
          </cell>
          <cell r="BG141" t="str">
            <v>UK English, German, French, Spanish, Italian, Dutch, Polish, Danish, Swedish, Finnish, Norwegian, Portuguese, Russian(only when connecting to Network in EE,LV,LT)</v>
          </cell>
          <cell r="BH141" t="str">
            <v>UK English, German, French, Spanish, Italian, Dutch, Polish, Danish, Swedish, Finnish, Norwegian, Portuguese, Russian(only when connecting to Network in EE,LV,LT)</v>
          </cell>
          <cell r="BI141" t="str">
            <v>UK English, German, French, Spanish, Italian, Dutch, Polish, Danish, Swedish, Finnish, Norwegian, Portuguese, Russian(only when connecting to Network in EE,LV,LT)</v>
          </cell>
          <cell r="BJ141" t="str">
            <v>UK English, German, French, Spanish, Italian, Dutch, Polish, Danish, Swedish, Finnish, Norwegian, Portuguese, Russian(only when connecting to Network in EE,LV,LT)</v>
          </cell>
          <cell r="BK141" t="str">
            <v>UK English, German, French, Spanish, Italian, Dutch, Polish, Danish, Swedish, Finnish, Norwegian, Portuguese, Russian(only when connecting to Network in EE,LV,LT)</v>
          </cell>
          <cell r="BL141" t="str">
            <v>UK English, German, French, Spanish, Italian, Dutch, Polish, Danish, Swedish, Finnish, Norwegian, Portuguese, Russian(only when connecting to Network in EE,LV,LT)</v>
          </cell>
          <cell r="BM141" t="str">
            <v>UK English, German, French, Spanish, Italian, Dutch, Polish, Danish, Swedish, Finnish, Norwegian, Portuguese, Russian(only when connecting to Network in EE,LV,LT)</v>
          </cell>
          <cell r="BN141" t="str">
            <v>UK English, German, French, Spanish, Italian, Dutch, Polish, Danish, Swedish, Finnish, Norwegian, Portuguese, Russian(only when connecting to Network in EE,LV,LT)</v>
          </cell>
          <cell r="BO141" t="str">
            <v>UK English, German, French, Spanish, Italian, Dutch, Polish, Danish, Swedish, Finnish, Norwegian, Portuguese, Russian(only when connecting to Network in EE,LV,LT)</v>
          </cell>
          <cell r="BP141" t="str">
            <v>UK English, German, French, Spanish, Italian, Dutch, Polish, Danish, Swedish, Finnish, Norwegian, Portuguese, Russian(only when connecting to Network in EE,LV,LT)</v>
          </cell>
          <cell r="BQ141" t="str">
            <v>UK English, German, French, Spanish, Italian, Dutch, Polish, Danish, Swedish, Finnish, Norwegian, Portuguese, Russian(only when connecting to Network in EE,LV,LT)</v>
          </cell>
          <cell r="BR141" t="str">
            <v>UK English, German, French, Spanish, Italian, Dutch, Polish, Danish, Swedish, Finnish, Norwegian, Portuguese, Russian(only when connecting to Network in EE,LV,LT)</v>
          </cell>
          <cell r="BS141" t="str">
            <v>UK English, German, French, Spanish, Italian, Dutch, Polish, Danish, Swedish, Finnish, Norwegian, Portuguese, Russian(only when connecting to Network in EE,LV,LT)</v>
          </cell>
          <cell r="BT141" t="str">
            <v>UK English, German, French, Spanish, Italian, Dutch, Polish, Danish, Swedish, Finnish, Norwegian, Portuguese, Russian(only when connecting to Network in EE,LV,LT)</v>
          </cell>
          <cell r="BU141" t="str">
            <v>UK English, German, French, Spanish, Italian, Dutch, Polish, Danish, Swedish, Finnish, Norwegian, Portuguese, Russian(only when connecting to Network in EE,LV,LT)</v>
          </cell>
          <cell r="BV141" t="str">
            <v>UK English, German, French, Spanish, Italian, Dutch, Polish, Danish, Swedish, Finnish, Norwegian, Portuguese, Russian(only when connecting to Network in EE,LV,LT)</v>
          </cell>
          <cell r="BW141" t="str">
            <v>UK English, German, French, Spanish, Italian, Dutch, Polish, Danish, Swedish, Finnish, Norwegian, Portuguese, Russian(only when connecting to Network in EE,LV,LT)</v>
          </cell>
          <cell r="BX141" t="str">
            <v>UK English, German, French, Spanish, Italian, Dutch, Polish, Danish, Swedish, Finnish, Norwegian, Portuguese, Russian(only when connecting to Network in EE,LV,LT)</v>
          </cell>
          <cell r="BY141" t="str">
            <v>UK English, German, French, Spanish, Italian, Dutch, Polish, Danish, Swedish, Finnish, Norwegian, Portuguese, Russian(only when connecting to Network in EE,LV,LT)</v>
          </cell>
          <cell r="BZ141" t="str">
            <v>UK English, German, French, Spanish, Italian, Dutch, Polish, Danish, Swedish, Finnish, Norwegian, Portuguese, Russian(only when connecting to Network in EE,LV,LT)</v>
          </cell>
          <cell r="CA141" t="str">
            <v>UK English, German, French, Spanish, Italian, Dutch, Polish, Danish, Swedish, Finnish, Norwegian, Portuguese, Russian(only when connecting to Network in EE,LV,LT)</v>
          </cell>
          <cell r="CB141" t="str">
            <v>UK English, German, French, Spanish, Italian, Dutch, Polish, Danish, Swedish, Finnish, Norwegian, Portuguese, Russian(only when connecting to Network in EE,LV,LT)</v>
          </cell>
          <cell r="CC141" t="str">
            <v>UK English, German, French, Spanish, Italian, Dutch, Polish, Danish, Swedish, Finnish, Norwegian, Portuguese, Russian(only when connecting to Network in EE,LV,LT)</v>
          </cell>
          <cell r="CD141" t="str">
            <v>UK English, German, French, Spanish, Italian, Dutch, Polish, Danish, Swedish, Finnish, Norwegian, Portuguese, Russian(only when connecting to Network in EE,LV,LT)</v>
          </cell>
          <cell r="CE141" t="str">
            <v>UK English, German, French, Spanish, Italian, Dutch, Polish, Danish, Swedish, Finnish, Norwegian, Portuguese, Russian(only when connecting to Network in EE,LV,LT)</v>
          </cell>
          <cell r="CF141" t="str">
            <v>UK English, German, French, Spanish, Italian, Dutch, Polish, Danish, Swedish, Finnish, Norwegian, Portuguese, Russian(only when connecting to Network in EE,LV,LT)</v>
          </cell>
          <cell r="CG141" t="str">
            <v>UK English, German, French, Spanish, Italian, Dutch, Polish, Danish, Swedish, Finnish, Norwegian, Portuguese, Russian(only when connecting to Network in EE,LV,LT)</v>
          </cell>
          <cell r="CH141" t="str">
            <v>UK English, German, French, Spanish, Italian, Dutch, Polish, Danish, Swedish, Finnish, Norwegian, Portuguese, Russian(only when connecting to Network in EE,LV,LT)</v>
          </cell>
          <cell r="CI141" t="str">
            <v>UK English, German, French, Spanish, Italian, Dutch, Polish, Danish, Swedish, Finnish, Norwegian, Portuguese, Russian(only when connecting to Network in EE,LV,LT)</v>
          </cell>
          <cell r="CJ141" t="str">
            <v>UK English, German, French, Spanish, Italian, Dutch, Polish, Danish, Swedish, Finnish, Norwegian, Portuguese, Russian(only when connecting to Network in EE,LV,LT)</v>
          </cell>
          <cell r="CK141" t="str">
            <v>UK English, German, French, Spanish, Italian, Dutch, Polish, Danish, Swedish, Finnish, Norwegian, Portuguese, Russian(only when connecting to Network in EE,LV,LT)</v>
          </cell>
        </row>
        <row r="142">
          <cell r="B142" t="str">
            <v>DTS00755</v>
          </cell>
          <cell r="C142" t="str">
            <v>10.9</v>
          </cell>
          <cell r="D142" t="str">
            <v xml:space="preserve">        Accessibility - Learn TV Remote / Learn Menu Screen</v>
          </cell>
          <cell r="E142" t="str">
            <v>"* Learn TV Remote : 시각 장애인 위한 리모컨 음성 학습 기능, 버튼 Press 시 버튼 이름을 말해주어 위치를 알 수 있음. 이전 버튼 두 번 눌러 종료_x000D_
* Learn Menu Screen : 화면에 나타난 TV 메뉴의 구조와 기능을 음성 안내해주는 기능 "</v>
          </cell>
          <cell r="F142" t="str">
            <v>Y</v>
          </cell>
          <cell r="G142" t="str">
            <v>S/W</v>
          </cell>
          <cell r="H142" t="str">
            <v/>
          </cell>
          <cell r="I142" t="str">
            <v>TEXT</v>
          </cell>
          <cell r="J142" t="str">
            <v>US English, Korean, UK English, German, French, Spanish, Italian, Dutch, Polish, Danish, Swedish, Finnish, Norwegian, Portuguese, Russian, Mandarin Chinese</v>
          </cell>
          <cell r="K142" t="str">
            <v>US English, Korean, UK English, German, French, Spanish, Italian, Dutch, Polish, Danish, Swedish, Finnish, Norwegian, Portuguese, Russian, Mandarin Chinese</v>
          </cell>
          <cell r="L142" t="str">
            <v>UK English, German, French, Spanish, Italian, Dutch, Polish, Danish, Swedish, Finnish, Norwegian, Portuguese, Russian(only when connecting to Network in EE,LV,LT)</v>
          </cell>
          <cell r="M142" t="str">
            <v>UK English, German, French, Spanish, Italian, Dutch, Polish, Danish, Swedish, Finnish, Norwegian, Portuguese, Russian(only when connecting to Network in EE,LV,LT)</v>
          </cell>
          <cell r="N142" t="str">
            <v>UK English, German, French, Spanish, Italian, Dutch, Polish, Danish, Swedish, Finnish, Norwegian, Portuguese, Russian(only when connecting to Network in EE,LV,LT)</v>
          </cell>
          <cell r="O142" t="str">
            <v>UK English, German, French, Spanish, Italian, Dutch, Polish, Danish, Swedish, Finnish, Norwegian, Portuguese, Russian(only when connecting to Network in EE,LV,LT)</v>
          </cell>
          <cell r="P142" t="str">
            <v>UK English, German, French, Spanish, Italian, Dutch, Polish, Danish, Swedish, Finnish, Norwegian, Portuguese, Russian(only when connecting to Network in EE,LV,LT)</v>
          </cell>
          <cell r="Q142" t="str">
            <v>UK English, German, French, Spanish, Italian, Dutch, Polish, Danish, Swedish, Finnish, Norwegian, Portuguese, Russian(only when connecting to Network in EE,LV,LT)</v>
          </cell>
          <cell r="R142" t="str">
            <v>UK English, German, French, Spanish, Italian, Dutch, Polish, Danish, Swedish, Finnish, Norwegian, Portuguese, Russian(only when connecting to Network in EE,LV,LT)</v>
          </cell>
          <cell r="S142" t="str">
            <v>UK English, German, French, Spanish, Italian, Dutch, Polish, Danish, Swedish, Finnish, Norwegian, Portuguese, Russian(only when connecting to Network in EE,LV,LT)</v>
          </cell>
          <cell r="T142" t="str">
            <v>UK English, German, French, Spanish, Italian, Dutch, Polish, Danish, Swedish, Finnish, Norwegian, Portuguese, Russian(only when connecting to Network in EE,LV,LT)</v>
          </cell>
          <cell r="U142" t="str">
            <v>UK English, German, French, Spanish, Italian, Dutch, Polish, Danish, Swedish, Finnish, Norwegian, Portuguese, Russian(only when connecting to Network in EE,LV,LT)</v>
          </cell>
          <cell r="V142" t="str">
            <v>UK English, German, French, Spanish, Italian, Dutch, Polish, Danish, Swedish, Finnish, Norwegian, Portuguese, Russian(only when connecting to Network in EE,LV,LT)</v>
          </cell>
          <cell r="W142" t="str">
            <v>UK English, German, French, Spanish, Italian, Dutch, Polish, Danish, Swedish, Finnish, Norwegian, Portuguese, Russian(only when connecting to Network in EE,LV,LT)</v>
          </cell>
          <cell r="X142" t="str">
            <v>UK English, German, French, Spanish, Italian, Dutch, Polish, Danish, Swedish, Finnish, Norwegian, Portuguese, Russian(only when connecting to Network in EE,LV,LT)</v>
          </cell>
          <cell r="Y142" t="str">
            <v>UK English, German, French, Spanish, Italian, Dutch, Polish, Danish, Swedish, Finnish, Norwegian, Portuguese, Russian(only when connecting to Network in EE,LV,LT)</v>
          </cell>
          <cell r="Z142" t="str">
            <v>UK English, German, French, Spanish, Italian, Dutch, Polish, Danish, Swedish, Finnish, Norwegian, Portuguese, Russian(only when connecting to Network in EE,LV,LT)</v>
          </cell>
          <cell r="AA142" t="str">
            <v>UK English, German, French, Spanish, Italian, Dutch, Polish, Danish, Swedish, Finnish, Norwegian, Portuguese, Russian(only when connecting to Network in EE,LV,LT)</v>
          </cell>
          <cell r="AB142" t="str">
            <v>UK English, German, French, Spanish, Italian, Dutch, Polish, Danish, Swedish, Finnish, Norwegian, Portuguese, Russian(only when connecting to Network in EE,LV,LT)</v>
          </cell>
          <cell r="AC142" t="str">
            <v>UK English, German, French, Spanish, Italian, Dutch, Polish, Danish, Swedish, Finnish, Norwegian, Portuguese, Russian(only when connecting to Network in EE,LV,LT)</v>
          </cell>
          <cell r="AD142" t="str">
            <v>UK English, German, French, Spanish, Italian, Dutch, Polish, Danish, Swedish, Finnish, Norwegian, Portuguese, Russian(only when connecting to Network in EE,LV,LT)</v>
          </cell>
          <cell r="AE142" t="str">
            <v>UK English, German, French, Spanish, Italian, Dutch, Polish, Danish, Swedish, Finnish, Norwegian, Portuguese, Russian(only when connecting to Network in EE,LV,LT)</v>
          </cell>
          <cell r="AF142" t="str">
            <v>UK English, German, French, Spanish, Italian, Dutch, Polish, Danish, Swedish, Finnish, Norwegian, Portuguese, Russian(only when connecting to Network in EE,LV,LT)</v>
          </cell>
          <cell r="AG142" t="str">
            <v>UK English, German, French, Spanish, Italian, Dutch, Polish, Danish, Swedish, Finnish, Norwegian, Portuguese, Russian(only when connecting to Network in EE,LV,LT)</v>
          </cell>
          <cell r="AH142" t="str">
            <v>UK English, German, French, Spanish, Italian, Dutch, Polish, Danish, Swedish, Finnish, Norwegian, Portuguese, Russian(only when connecting to Network in EE,LV,LT)</v>
          </cell>
          <cell r="AI142" t="str">
            <v>UK English, German, French, Spanish, Italian, Dutch, Polish, Danish, Swedish, Finnish, Norwegian, Portuguese, Russian(only when connecting to Network in EE,LV,LT)</v>
          </cell>
          <cell r="AJ142" t="str">
            <v>UK English, German, French, Spanish, Italian, Dutch, Polish, Danish, Swedish, Finnish, Norwegian, Portuguese, Russian(only when connecting to Network in EE,LV,LT)</v>
          </cell>
          <cell r="AK142" t="str">
            <v>UK English, German, French, Spanish, Italian, Dutch, Polish, Danish, Swedish, Finnish, Norwegian, Portuguese, Russian(only when connecting to Network in EE,LV,LT)</v>
          </cell>
          <cell r="AL142" t="str">
            <v>UK English, German, French, Spanish, Italian, Dutch, Polish, Danish, Swedish, Finnish, Norwegian, Portuguese, Russian(only when connecting to Network in EE,LV,LT)</v>
          </cell>
          <cell r="AM142" t="str">
            <v>UK English, German, French, Spanish, Italian, Dutch, Polish, Danish, Swedish, Finnish, Norwegian, Portuguese, Russian(only when connecting to Network in EE,LV,LT)</v>
          </cell>
          <cell r="AN142" t="str">
            <v>UK English, German, French, Spanish, Italian, Dutch, Polish, Danish, Swedish, Finnish, Norwegian, Portuguese, Russian(only when connecting to Network in EE,LV,LT)</v>
          </cell>
          <cell r="AO142" t="str">
            <v>UK English, German, French, Spanish, Italian, Dutch, Polish, Danish, Swedish, Finnish, Norwegian, Portuguese, Russian(only when connecting to Network in EE,LV,LT)</v>
          </cell>
          <cell r="AP142" t="str">
            <v>UK English, German, French, Spanish, Italian, Dutch, Polish, Danish, Swedish, Finnish, Norwegian, Portuguese, Russian(only when connecting to Network in EE,LV,LT)</v>
          </cell>
          <cell r="AQ142" t="str">
            <v>UK English, German, French, Spanish, Italian, Dutch, Polish, Danish, Swedish, Finnish, Norwegian, Portuguese, Russian(only when connecting to Network in EE,LV,LT)</v>
          </cell>
          <cell r="AR142" t="str">
            <v>UK English, German, French, Spanish, Italian, Dutch, Polish, Danish, Swedish, Finnish, Norwegian, Portuguese, Russian(only when connecting to Network in EE,LV,LT)</v>
          </cell>
          <cell r="AS142" t="str">
            <v>UK English, German, French, Spanish, Italian, Dutch, Polish, Danish, Swedish, Finnish, Norwegian, Portuguese, Russian(only when connecting to Network in EE,LV,LT)</v>
          </cell>
          <cell r="AT142" t="str">
            <v>UK English, German, French, Spanish, Italian, Dutch, Polish, Danish, Swedish, Finnish, Norwegian, Portuguese, Russian(only when connecting to Network in EE,LV,LT)</v>
          </cell>
          <cell r="AU142" t="str">
            <v>UK English, German, French, Spanish, Italian, Dutch, Polish, Danish, Swedish, Finnish, Norwegian, Portuguese, Russian(only when connecting to Network in EE,LV,LT)</v>
          </cell>
          <cell r="AV142" t="str">
            <v>UK English, German, French, Spanish, Italian, Dutch, Polish, Danish, Swedish, Finnish, Norwegian, Portuguese, Russian(only when connecting to Network in EE,LV,LT)</v>
          </cell>
          <cell r="AW142" t="str">
            <v>UK English, German, French, Spanish, Italian, Dutch, Polish, Danish, Swedish, Finnish, Norwegian, Portuguese, Russian(only when connecting to Network in EE,LV,LT)</v>
          </cell>
          <cell r="AX142" t="str">
            <v>UK English, German, French, Spanish, Italian, Dutch, Polish, Danish, Swedish, Finnish, Norwegian, Portuguese, Russian(only when connecting to Network in EE,LV,LT)</v>
          </cell>
          <cell r="AY142" t="str">
            <v>UK English, German, French, Spanish, Italian, Dutch, Polish, Danish, Swedish, Finnish, Norwegian, Portuguese, Russian(only when connecting to Network in EE,LV,LT)</v>
          </cell>
          <cell r="AZ142" t="str">
            <v>UK English, German, French, Spanish, Italian, Dutch, Polish, Danish, Swedish, Finnish, Norwegian, Portuguese, Russian(only when connecting to Network in EE,LV,LT)</v>
          </cell>
          <cell r="BA142" t="str">
            <v>UK English, German, French, Spanish, Italian, Dutch, Polish, Danish, Swedish, Finnish, Norwegian, Portuguese, Russian(only when connecting to Network in EE,LV,LT)</v>
          </cell>
          <cell r="BB142" t="str">
            <v>UK English, German, French, Spanish, Italian, Dutch, Polish, Danish, Swedish, Finnish, Norwegian, Portuguese, Russian(only when connecting to Network in EE,LV,LT)</v>
          </cell>
          <cell r="BC142" t="str">
            <v>UK English, German, French, Spanish, Italian, Dutch, Polish, Danish, Swedish, Finnish, Norwegian, Portuguese, Russian(only when connecting to Network in EE,LV,LT)</v>
          </cell>
          <cell r="BD142" t="str">
            <v>UK English, German, French, Spanish, Italian, Dutch, Polish, Danish, Swedish, Finnish, Norwegian, Portuguese, Russian(only when connecting to Network in EE,LV,LT)</v>
          </cell>
          <cell r="BE142" t="str">
            <v>UK English, German, French, Spanish, Italian, Dutch, Polish, Danish, Swedish, Finnish, Norwegian, Portuguese, Russian(only when connecting to Network in EE,LV,LT)</v>
          </cell>
          <cell r="BF142" t="str">
            <v>UK English, German, French, Spanish, Italian, Dutch, Polish, Danish, Swedish, Finnish, Norwegian, Portuguese, Russian(only when connecting to Network in EE,LV,LT)</v>
          </cell>
          <cell r="BG142" t="str">
            <v>UK English, German, French, Spanish, Italian, Dutch, Polish, Danish, Swedish, Finnish, Norwegian, Portuguese, Russian(only when connecting to Network in EE,LV,LT)</v>
          </cell>
          <cell r="BH142" t="str">
            <v>UK English, German, French, Spanish, Italian, Dutch, Polish, Danish, Swedish, Finnish, Norwegian, Portuguese, Russian(only when connecting to Network in EE,LV,LT)</v>
          </cell>
          <cell r="BI142" t="str">
            <v>UK English, German, French, Spanish, Italian, Dutch, Polish, Danish, Swedish, Finnish, Norwegian, Portuguese, Russian(only when connecting to Network in EE,LV,LT)</v>
          </cell>
          <cell r="BJ142" t="str">
            <v>UK English, German, French, Spanish, Italian, Dutch, Polish, Danish, Swedish, Finnish, Norwegian, Portuguese, Russian(only when connecting to Network in EE,LV,LT)</v>
          </cell>
          <cell r="BK142" t="str">
            <v>UK English, German, French, Spanish, Italian, Dutch, Polish, Danish, Swedish, Finnish, Norwegian, Portuguese, Russian(only when connecting to Network in EE,LV,LT)</v>
          </cell>
          <cell r="BL142" t="str">
            <v>UK English, German, French, Spanish, Italian, Dutch, Polish, Danish, Swedish, Finnish, Norwegian, Portuguese, Russian(only when connecting to Network in EE,LV,LT)</v>
          </cell>
          <cell r="BM142" t="str">
            <v>UK English, German, French, Spanish, Italian, Dutch, Polish, Danish, Swedish, Finnish, Norwegian, Portuguese, Russian(only when connecting to Network in EE,LV,LT)</v>
          </cell>
          <cell r="BN142" t="str">
            <v>UK English, German, French, Spanish, Italian, Dutch, Polish, Danish, Swedish, Finnish, Norwegian, Portuguese, Russian(only when connecting to Network in EE,LV,LT)</v>
          </cell>
          <cell r="BO142" t="str">
            <v>UK English, German, French, Spanish, Italian, Dutch, Polish, Danish, Swedish, Finnish, Norwegian, Portuguese, Russian(only when connecting to Network in EE,LV,LT)</v>
          </cell>
          <cell r="BP142" t="str">
            <v>UK English, German, French, Spanish, Italian, Dutch, Polish, Danish, Swedish, Finnish, Norwegian, Portuguese, Russian(only when connecting to Network in EE,LV,LT)</v>
          </cell>
          <cell r="BQ142" t="str">
            <v>UK English, German, French, Spanish, Italian, Dutch, Polish, Danish, Swedish, Finnish, Norwegian, Portuguese, Russian(only when connecting to Network in EE,LV,LT)</v>
          </cell>
          <cell r="BR142" t="str">
            <v>UK English, German, French, Spanish, Italian, Dutch, Polish, Danish, Swedish, Finnish, Norwegian, Portuguese, Russian(only when connecting to Network in EE,LV,LT)</v>
          </cell>
          <cell r="BS142" t="str">
            <v>UK English, German, French, Spanish, Italian, Dutch, Polish, Danish, Swedish, Finnish, Norwegian, Portuguese, Russian(only when connecting to Network in EE,LV,LT)</v>
          </cell>
          <cell r="BT142" t="str">
            <v>UK English, German, French, Spanish, Italian, Dutch, Polish, Danish, Swedish, Finnish, Norwegian, Portuguese, Russian(only when connecting to Network in EE,LV,LT)</v>
          </cell>
          <cell r="BU142" t="str">
            <v>UK English, German, French, Spanish, Italian, Dutch, Polish, Danish, Swedish, Finnish, Norwegian, Portuguese, Russian(only when connecting to Network in EE,LV,LT)</v>
          </cell>
          <cell r="BV142" t="str">
            <v>UK English, German, French, Spanish, Italian, Dutch, Polish, Danish, Swedish, Finnish, Norwegian, Portuguese, Russian(only when connecting to Network in EE,LV,LT)</v>
          </cell>
          <cell r="BW142" t="str">
            <v>UK English, German, French, Spanish, Italian, Dutch, Polish, Danish, Swedish, Finnish, Norwegian, Portuguese, Russian(only when connecting to Network in EE,LV,LT)</v>
          </cell>
          <cell r="BX142" t="str">
            <v>UK English, German, French, Spanish, Italian, Dutch, Polish, Danish, Swedish, Finnish, Norwegian, Portuguese, Russian(only when connecting to Network in EE,LV,LT)</v>
          </cell>
          <cell r="BY142" t="str">
            <v>UK English, German, French, Spanish, Italian, Dutch, Polish, Danish, Swedish, Finnish, Norwegian, Portuguese, Russian(only when connecting to Network in EE,LV,LT)</v>
          </cell>
          <cell r="BZ142" t="str">
            <v>UK English, German, French, Spanish, Italian, Dutch, Polish, Danish, Swedish, Finnish, Norwegian, Portuguese, Russian(only when connecting to Network in EE,LV,LT)</v>
          </cell>
          <cell r="CA142" t="str">
            <v>UK English, German, French, Spanish, Italian, Dutch, Polish, Danish, Swedish, Finnish, Norwegian, Portuguese, Russian(only when connecting to Network in EE,LV,LT)</v>
          </cell>
          <cell r="CB142" t="str">
            <v>UK English, German, French, Spanish, Italian, Dutch, Polish, Danish, Swedish, Finnish, Norwegian, Portuguese, Russian(only when connecting to Network in EE,LV,LT)</v>
          </cell>
          <cell r="CC142" t="str">
            <v>UK English, German, French, Spanish, Italian, Dutch, Polish, Danish, Swedish, Finnish, Norwegian, Portuguese, Russian(only when connecting to Network in EE,LV,LT)</v>
          </cell>
          <cell r="CD142" t="str">
            <v>UK English, German, French, Spanish, Italian, Dutch, Polish, Danish, Swedish, Finnish, Norwegian, Portuguese, Russian(only when connecting to Network in EE,LV,LT)</v>
          </cell>
          <cell r="CE142" t="str">
            <v>UK English, German, French, Spanish, Italian, Dutch, Polish, Danish, Swedish, Finnish, Norwegian, Portuguese, Russian(only when connecting to Network in EE,LV,LT)</v>
          </cell>
          <cell r="CF142" t="str">
            <v>UK English, German, French, Spanish, Italian, Dutch, Polish, Danish, Swedish, Finnish, Norwegian, Portuguese, Russian(only when connecting to Network in EE,LV,LT)</v>
          </cell>
          <cell r="CG142" t="str">
            <v>UK English, German, French, Spanish, Italian, Dutch, Polish, Danish, Swedish, Finnish, Norwegian, Portuguese, Russian(only when connecting to Network in EE,LV,LT)</v>
          </cell>
          <cell r="CH142" t="str">
            <v>UK English, German, French, Spanish, Italian, Dutch, Polish, Danish, Swedish, Finnish, Norwegian, Portuguese, Russian(only when connecting to Network in EE,LV,LT)</v>
          </cell>
          <cell r="CI142" t="str">
            <v>UK English, German, French, Spanish, Italian, Dutch, Polish, Danish, Swedish, Finnish, Norwegian, Portuguese, Russian(only when connecting to Network in EE,LV,LT)</v>
          </cell>
          <cell r="CJ142" t="str">
            <v>UK English, German, French, Spanish, Italian, Dutch, Polish, Danish, Swedish, Finnish, Norwegian, Portuguese, Russian(only when connecting to Network in EE,LV,LT)</v>
          </cell>
          <cell r="CK142" t="str">
            <v>UK English, German, French, Spanish, Italian, Dutch, Polish, Danish, Swedish, Finnish, Norwegian, Portuguese, Russian(only when connecting to Network in EE,LV,LT)</v>
          </cell>
        </row>
        <row r="143">
          <cell r="B143" t="str">
            <v>DTS00757</v>
          </cell>
          <cell r="C143" t="str">
            <v>10.10</v>
          </cell>
          <cell r="D143" t="str">
            <v xml:space="preserve">        Accessibility - Others</v>
          </cell>
          <cell r="E143" t="str">
            <v>* 장애인들의 TV 기기 접근 편의성 증대를 위한 기타 기능 
  1) High Contrast : 화면을 검은색 배경에 흰색 / 노란색 글씨로 변경하거나, TV 메뉴 중 투명한 부분을 불투명하게 변경하여 글씨를 명확하게 표시하는 기능
  2) Enlarge : 채널 정보, 스마트 허브 등 주요 서비스 화면의 글씨와 세부 구성요소를 더 크게 볼 수 있는 기능
  3) Multi-output Audio : 블루투스 기기와 TV 스피커를 동시에 키는 기능, 청각 장애인은 블루투스 기기 통해 TV 스피커보다 큰 소리를 들을 수 있음 
  4) SeeColors : 색각이상자들이 일반 사용자들과 유사한 색상 경험을 할 수 있도록 도와주는 App
  5) Negative colors : 화면에 나타난 글자와 배경의 색상을 반전시키는 기능
  6) Grayscale : 화면의 색감을 흑백톤으로 변경해 경계선을 또렷하게 하는 기능 
  7) Caption moving : 자막이 화면을 가려 시청에 방해되는 경우 자막 위치를 변경하는 기능
  8) Sign Language Zoom : 청각장애인을 위한 수어방송 확대 기능 (Live / HDMI 지원) 
  9) Slow Button Repeat : 지체 장애인을 위한 리모컨 키 동작 반응 시간 지연 기능
  10) Graphic Zoom : 저시력 장애인을 위한 기능 화면 확대 기능
  11) Auto Detection for Sign Language Zoom Area : 청각장애인을 위한 수어화면 위치를 자동 인식하여 확대하는 기능
  12) Separate closed caption : 청각장애인을 위한 자막방송시 자막의 위치를 영상과 분리 하는 기능
  13) Show closed caption with zooming sign language : 청각장애인을 위한 수어방송 확대시 자막 동시 표기 기능</v>
          </cell>
          <cell r="F143" t="str">
            <v>Y</v>
          </cell>
          <cell r="G143" t="str">
            <v>S/W</v>
          </cell>
          <cell r="H143" t="str">
            <v/>
          </cell>
          <cell r="I143" t="str">
            <v>TEXT</v>
          </cell>
          <cell r="J143" t="str">
            <v>Enlgarge / High Contrast / Multi-output Audio / SeeColors / Color Inversion / Grayscale / Caption Moving / Sign Language Zoom / Slow Button Repeat / Auto Detection for Sign Language Zoom Area / Separate Closed Caption</v>
          </cell>
          <cell r="K143" t="str">
            <v>Enlgarge / High Contrast / Multi-output Audio / SeeColors / Color Inversion / Grayscale / Caption Moving / Sign Language Zoom / Slow Button Repeat / Auto Detection for Sign Language Zoom Area / Separate Closed Caption</v>
          </cell>
          <cell r="L143" t="str">
            <v>Enlgarge / High Contrast / Multi-output Audio / SeeColors / Color Inversion / Grayscale / Sign Language Zoom / Slow Button Repeat / Graphic Zoom</v>
          </cell>
          <cell r="M143" t="str">
            <v>Enlgarge / High Contrast / Multi-output Audio / SeeColors / Color Inversion / Grayscale / Sign Language Zoom / Slow Button Repeat / Graphic Zoom</v>
          </cell>
          <cell r="N143" t="str">
            <v>Enlgarge / High Contrast / Multi-output Audio / SeeColors / Color Inversion / Grayscale / Sign Language Zoom / Slow Button Repeat / Graphic Zoom</v>
          </cell>
          <cell r="O143" t="str">
            <v>Enlgarge / High Contrast / Multi-output Audio / SeeColors / Color Inversion / Grayscale / Sign Language Zoom / Slow Button Repeat / Graphic Zoom</v>
          </cell>
          <cell r="P143" t="str">
            <v>Enlgarge / High Contrast / Multi-output Audio / SeeColors / Color Inversion / Grayscale / Sign Language Zoom / Slow Button Repeat / Graphic Zoom</v>
          </cell>
          <cell r="Q143" t="str">
            <v>Enlgarge / High Contrast / Multi-output Audio / SeeColors / Color Inversion / Grayscale / Sign Language Zoom / Slow Button Repeat / Graphic Zoom</v>
          </cell>
          <cell r="R143" t="str">
            <v>Enlgarge / High Contrast / Multi-output Audio / SeeColors / Color Inversion / Grayscale / Sign Language Zoom / Slow Button Repeat / Graphic Zoom</v>
          </cell>
          <cell r="S143" t="str">
            <v>Enlgarge / High Contrast / Multi-output Audio / SeeColors / Color Inversion / Grayscale / Sign Language Zoom / Slow Button Repeat / Graphic Zoom</v>
          </cell>
          <cell r="T143" t="str">
            <v>Enlgarge / High Contrast / Multi-output Audio / SeeColors / Color Inversion / Grayscale / Sign Language Zoom / Slow Button Repeat / Graphic Zoom</v>
          </cell>
          <cell r="U143" t="str">
            <v>Enlgarge / High Contrast / Multi-output Audio / SeeColors / Color Inversion / Grayscale / Sign Language Zoom / Slow Button Repeat</v>
          </cell>
          <cell r="V143" t="str">
            <v>Enlgarge / High Contrast / Multi-output Audio / SeeColors / Color Inversion / Grayscale / Sign Language Zoom / Slow Button Repeat</v>
          </cell>
          <cell r="W143" t="str">
            <v>Enlgarge / High Contrast / Multi-output Audio / SeeColors / Color Inversion / Grayscale / Sign Language Zoom / Slow Button Repeat</v>
          </cell>
          <cell r="X143" t="str">
            <v>Enlgarge / High Contrast / Multi-output Audio / SeeColors / Color Inversion / Grayscale / Sign Language Zoom / Slow Button Repeat</v>
          </cell>
          <cell r="Y143" t="str">
            <v>Enlgarge / High Contrast / Multi-output Audio / SeeColors / Color Inversion / Grayscale / Sign Language Zoom / Slow Button Repeat</v>
          </cell>
          <cell r="Z143" t="str">
            <v>Enlgarge / High Contrast / Multi-output Audio / SeeColors / Color Inversion / Grayscale / Sign Language Zoom / Slow Button Repeat</v>
          </cell>
          <cell r="AA143" t="str">
            <v>Enlgarge / High Contrast / Multi-output Audio / SeeColors / Color Inversion / Grayscale / Sign Language Zoom / Slow Button Repeat</v>
          </cell>
          <cell r="AB143" t="str">
            <v>Enlgarge / High Contrast / Multi-output Audio / SeeColors / Color Inversion / Grayscale / Sign Language Zoom / Slow Button Repeat</v>
          </cell>
          <cell r="AC143" t="str">
            <v>Enlgarge / High Contrast / Multi-output Audio / SeeColors / Color Inversion / Grayscale / Sign Language Zoom / Slow Button Repeat</v>
          </cell>
          <cell r="AD143" t="str">
            <v>Enlgarge / High Contrast / Multi-output Audio / SeeColors / Color Inversion / Grayscale / Sign Language Zoom / Slow Button Repeat</v>
          </cell>
          <cell r="AE143" t="str">
            <v>Enlgarge / High Contrast / Multi-output Audio / SeeColors / Color Inversion / Grayscale / Sign Language Zoom / Slow Button Repeat</v>
          </cell>
          <cell r="AF143" t="str">
            <v>Enlgarge / High Contrast / Multi-output Audio / SeeColors / Color Inversion / Grayscale / Sign Language Zoom / Slow Button Repeat</v>
          </cell>
          <cell r="AG143" t="str">
            <v>Enlgarge / High Contrast / Multi-output Audio / SeeColors / Color Inversion / Grayscale / Sign Language Zoom / Slow Button Repeat</v>
          </cell>
          <cell r="AH143" t="str">
            <v>Enlgarge / High Contrast / Multi-output Audio / SeeColors / Color Inversion / Grayscale / Sign Language Zoom / Slow Button Repeat</v>
          </cell>
          <cell r="AI143" t="str">
            <v>Enlgarge / High Contrast / Multi-output Audio / SeeColors / Color Inversion / Grayscale / Sign Language Zoom / Slow Button Repeat</v>
          </cell>
          <cell r="AJ143" t="str">
            <v>Enlgarge / High Contrast / Multi-output Audio / SeeColors / Color Inversion / Grayscale / Sign Language Zoom / Slow Button Repeat</v>
          </cell>
          <cell r="AK143" t="str">
            <v>Enlgarge / High Contrast / Multi-output Audio / SeeColors / Color Inversion / Grayscale / Sign Language Zoom / Slow Button Repeat</v>
          </cell>
          <cell r="AL143" t="str">
            <v>Enlgarge / High Contrast / Multi-output Audio / SeeColors / Color Inversion / Grayscale / Sign Language Zoom / Slow Button Repeat</v>
          </cell>
          <cell r="AM143" t="str">
            <v>Enlgarge / High Contrast / Multi-output Audio / SeeColors / Color Inversion / Grayscale / Sign Language Zoom / Slow Button Repeat</v>
          </cell>
          <cell r="AN143" t="str">
            <v>Enlgarge / High Contrast / Multi-output Audio / SeeColors / Color Inversion / Grayscale / Sign Language Zoom / Slow Button Repeat</v>
          </cell>
          <cell r="AO143" t="str">
            <v>Enlgarge / High Contrast / Multi-output Audio / SeeColors / Color Inversion / Grayscale / Sign Language Zoom / Slow Button Repeat</v>
          </cell>
          <cell r="AP143" t="str">
            <v>Enlgarge / High Contrast / Multi-output Audio / SeeColors / Color Inversion / Grayscale / Sign Language Zoom / Slow Button Repeat</v>
          </cell>
          <cell r="AQ143" t="str">
            <v>Enlgarge / High Contrast / Multi-output Audio / SeeColors / Color Inversion / Grayscale / Sign Language Zoom / Slow Button Repeat</v>
          </cell>
          <cell r="AR143" t="str">
            <v>Enlgarge / High Contrast / Multi-output Audio / SeeColors / Color Inversion / Grayscale / Sign Language Zoom / Slow Button Repeat</v>
          </cell>
          <cell r="AS143" t="str">
            <v>Enlgarge / High Contrast / Multi-output Audio / SeeColors / Color Inversion / Grayscale / Sign Language Zoom / Slow Button Repeat</v>
          </cell>
          <cell r="AT143" t="str">
            <v>Enlgarge / High Contrast / Multi-output Audio / SeeColors / Color Inversion / Grayscale / Sign Language Zoom / Slow Button Repeat</v>
          </cell>
          <cell r="AU143" t="str">
            <v>Enlgarge / High Contrast / Multi-output Audio / SeeColors / Color Inversion / Grayscale / Sign Language Zoom / Slow Button Repeat</v>
          </cell>
          <cell r="AV143" t="str">
            <v>Enlgarge / High Contrast / Multi-output Audio / SeeColors / Color Inversion / Grayscale / Sign Language Zoom / Slow Button Repeat</v>
          </cell>
          <cell r="AW143" t="str">
            <v>Enlgarge / High Contrast / Multi-output Audio / SeeColors / Color Inversion / Grayscale / Sign Language Zoom / Slow Button Repeat</v>
          </cell>
          <cell r="AX143" t="str">
            <v>Enlgarge / High Contrast / Multi-output Audio / SeeColors / Color Inversion / Grayscale / Sign Language Zoom / Slow Button Repeat</v>
          </cell>
          <cell r="AY143" t="str">
            <v>Enlgarge / High Contrast / Multi-output Audio / SeeColors / Color Inversion / Grayscale / Sign Language Zoom / Slow Button Repeat</v>
          </cell>
          <cell r="AZ143" t="str">
            <v>Enlgarge / High Contrast / Multi-output Audio / SeeColors / Color Inversion / Grayscale / Sign Language Zoom / Slow Button Repeat</v>
          </cell>
          <cell r="BA143" t="str">
            <v>Enlgarge / High Contrast / Multi-output Audio / SeeColors / Color Inversion / Grayscale / Sign Language Zoom / Slow Button Repeat</v>
          </cell>
          <cell r="BB143" t="str">
            <v>Enlgarge / High Contrast / Multi-output Audio / SeeColors / Color Inversion / Grayscale / Sign Language Zoom / Slow Button Repeat</v>
          </cell>
          <cell r="BC143" t="str">
            <v>Enlgarge / High Contrast / Multi-output Audio / SeeColors / Color Inversion / Grayscale / Sign Language Zoom / Slow Button Repeat</v>
          </cell>
          <cell r="BD143" t="str">
            <v>Enlgarge / High Contrast / Multi-output Audio / SeeColors / Color Inversion / Grayscale / Sign Language Zoom / Slow Button Repeat</v>
          </cell>
          <cell r="BE143" t="str">
            <v>Enlgarge / High Contrast / Multi-output Audio / SeeColors / Color Inversion / Grayscale / Sign Language Zoom / Slow Button Repeat</v>
          </cell>
          <cell r="BF143" t="str">
            <v>Enlgarge / High Contrast / Multi-output Audio / SeeColors / Color Inversion / Grayscale / Sign Language Zoom / Slow Button Repeat</v>
          </cell>
          <cell r="BG143" t="str">
            <v>Enlgarge / High Contrast / Multi-output Audio / SeeColors / Color Inversion / Grayscale / Sign Language Zoom / Slow Button Repeat</v>
          </cell>
          <cell r="BH143" t="str">
            <v>Enlgarge / High Contrast / Multi-output Audio / SeeColors / Color Inversion / Grayscale / Sign Language Zoom / Slow Button Repeat</v>
          </cell>
          <cell r="BI143" t="str">
            <v>Enlgarge / High Contrast / Multi-output Audio /  Color Inversion / Grayscale / Sign Language Zoom / Slow Button Repeat</v>
          </cell>
          <cell r="BJ143" t="str">
            <v>Enlgarge / High Contrast / Multi-output Audio / SeeColors / Color Inversion / Grayscale / Sign Language Zoom / Slow Button Repeat / Auto Detection for Sign Language Zoom Area / Show Closed Caption with Zooming Sign Language</v>
          </cell>
          <cell r="BK143" t="str">
            <v>Enlgarge / High Contrast / Multi-output Audio / SeeColors / Color Inversion / Grayscale / Sign Language Zoom / Slow Button Repeat / Auto Detection for Sign Language Zoom Area / Show Closed Caption with Zooming Sign Language</v>
          </cell>
          <cell r="BL143" t="str">
            <v>Enlgarge / High Contrast / Multi-output Audio / SeeColors / Color Inversion / Grayscale / Sign Language Zoom / Slow Button Repeat / Auto Detection for Sign Language Zoom Area / Show Closed Caption with Zooming Sign Language</v>
          </cell>
          <cell r="BM143" t="str">
            <v>Enlgarge / High Contrast / Multi-output Audio / SeeColors / Color Inversion / Grayscale / Sign Language Zoom / Slow Button Repeat / Auto Detection for Sign Language Zoom Area / Show Closed Caption with Zooming Sign Language</v>
          </cell>
          <cell r="BN143" t="str">
            <v>Enlgarge / High Contrast / Multi-output Audio / SeeColors / Color Inversion / Grayscale / Sign Language Zoom / Slow Button Repeat</v>
          </cell>
          <cell r="BO143" t="str">
            <v>Enlgarge / High Contrast / Multi-output Audio /  Color Inversion / Grayscale / Sign Language Zoom / Slow Button Repeat</v>
          </cell>
          <cell r="BP143" t="str">
            <v>Enlgarge / High Contrast / Multi-output Audio /  Color Inversion / Grayscale / Sign Language Zoom / Slow Button Repeat</v>
          </cell>
          <cell r="BQ143" t="str">
            <v>Enlgarge / High Contrast / Multi-output Audio /  Color Inversion / Grayscale / Sign Language Zoom / Slow Button Repeat</v>
          </cell>
          <cell r="BR143" t="str">
            <v>Enlgarge / High Contrast / Multi-output Audio /  Color Inversion / Grayscale / Sign Language Zoom / Slow Button Repeat</v>
          </cell>
          <cell r="BS143" t="str">
            <v>Enlgarge / High Contrast / Multi-output Audio /  Color Inversion / Grayscale / Sign Language Zoom / Slow Button Repeat</v>
          </cell>
          <cell r="BT143" t="str">
            <v>Enlgarge / High Contrast / Multi-output Audio /  Color Inversion / Grayscale / Sign Language Zoom / Slow Button Repeat</v>
          </cell>
          <cell r="BU143" t="str">
            <v>Enlgarge / High Contrast / Multi-output Audio /  Color Inversion / Grayscale / Sign Language Zoom / Slow Button Repeat</v>
          </cell>
          <cell r="BV143" t="str">
            <v>Enlarge / High Contras / Color Inversion  / Grayscale / Sign Language Zoom / Multi-output Audio / Slow Button Repeat</v>
          </cell>
          <cell r="BW143" t="str">
            <v>Enlarge / High Contras / Color Inversion  / Grayscale / Sign Language Zoom / Multi-output Audio / Slow Button Repeat</v>
          </cell>
          <cell r="BX143" t="str">
            <v>Enlarge / High Contras / Color Inversion  / Grayscale / Sign Language Zoom / Multi-output Audio / Slow Button Repeat</v>
          </cell>
          <cell r="BY143" t="str">
            <v>Enlarge / High Contras / Color Inversion  / Grayscale / Sign Language Zoom / Multi-output Audio / Slow Button Repeat</v>
          </cell>
          <cell r="BZ143" t="str">
            <v>Enlarge / High Contras / Color Inversion  / Grayscale / Sign Language Zoom / Multi-output Audio / Slow Button Repeat</v>
          </cell>
          <cell r="CA143" t="str">
            <v>Enlarge / High Contras / Color Inversion  / Grayscale / Sign Language Zoom / Multi-output Audio / Slow Button Repeat</v>
          </cell>
          <cell r="CB143" t="str">
            <v>Enlarge / High Contras / Color Inversion  / Grayscale / Sign Language Zoom / Multi-output Audio / Slow Button Repeat</v>
          </cell>
          <cell r="CC143" t="str">
            <v>Enlarge / High Contras / Color Inversion  / Grayscale / Sign Language Zoom / Multi-output Audio / Slow Button Repeat</v>
          </cell>
          <cell r="CD143" t="str">
            <v>Enlarge / High Contras / tColor Inversion  / Grayscale / Sign Language Zoom / Multi-output Audio / Slow Button Repeat</v>
          </cell>
          <cell r="CE143" t="str">
            <v>Enlarge / High Contras / tColor Inversion  / Grayscale / Sign Language Zoom / Multi-output Audio / Slow Button Repeat</v>
          </cell>
          <cell r="CF143" t="str">
            <v>Enlarge / High Contras / tColor Inversion  / Grayscale / Sign Language Zoom / Multi-output Audio / Slow Button Repeat</v>
          </cell>
          <cell r="CG143" t="str">
            <v>Enlarge / High Contrast / Color Inversion  / Grayscale / Sign Language Zoom / Multi-output Audio / Slow Button Repeat</v>
          </cell>
          <cell r="CH143" t="str">
            <v>Enlarge / High Contras / tColor Inversion  / Grayscale / Sign Language Zoom / Multi-output Audio / Slow Button Repeat</v>
          </cell>
          <cell r="CI143" t="str">
            <v>Enlarge / High Contras / tColor Inversion  / Grayscale / Sign Language Zoom / Multi-output Audio / Slow Button Repeat</v>
          </cell>
          <cell r="CJ143" t="str">
            <v>Enlarge / High Contras / tColor Inversion  / Grayscale / Sign Language Zoom / Multi-output Audio / Slow Button Repeat</v>
          </cell>
          <cell r="CK143" t="str">
            <v>Enlarge / High Contras / tColor Inversion  / Grayscale / Sign Language Zoom / Multi-output Audio / Slow Button Repeat</v>
          </cell>
        </row>
        <row r="144">
          <cell r="B144" t="str">
            <v>DTS00110</v>
          </cell>
          <cell r="C144" t="str">
            <v>10.11</v>
          </cell>
          <cell r="D144" t="str">
            <v xml:space="preserve">        Auto Channel Search</v>
          </cell>
          <cell r="E144" t="str">
            <v>* 자동으로 Channel 을 찾아주는 기능</v>
          </cell>
          <cell r="F144" t="str">
            <v>Y</v>
          </cell>
          <cell r="G144" t="str">
            <v>회로</v>
          </cell>
          <cell r="H144" t="str">
            <v/>
          </cell>
          <cell r="I144" t="str">
            <v>SELECT</v>
          </cell>
          <cell r="J144" t="str">
            <v>N/A</v>
          </cell>
          <cell r="K144" t="str">
            <v>N/A</v>
          </cell>
          <cell r="L144" t="str">
            <v>Yes</v>
          </cell>
          <cell r="M144" t="str">
            <v>Yes</v>
          </cell>
          <cell r="N144" t="str">
            <v>Yes</v>
          </cell>
          <cell r="O144" t="str">
            <v>Yes</v>
          </cell>
          <cell r="P144" t="str">
            <v>Yes</v>
          </cell>
          <cell r="Q144" t="str">
            <v>Yes</v>
          </cell>
          <cell r="R144" t="str">
            <v>Yes</v>
          </cell>
          <cell r="S144" t="str">
            <v>Yes</v>
          </cell>
          <cell r="T144" t="str">
            <v>Yes</v>
          </cell>
          <cell r="U144" t="str">
            <v>Yes</v>
          </cell>
          <cell r="V144" t="str">
            <v>Yes</v>
          </cell>
          <cell r="W144" t="str">
            <v>Yes</v>
          </cell>
          <cell r="X144" t="str">
            <v>Yes</v>
          </cell>
          <cell r="Y144" t="str">
            <v>Yes</v>
          </cell>
          <cell r="Z144" t="str">
            <v>Yes</v>
          </cell>
          <cell r="AA144" t="str">
            <v>Yes</v>
          </cell>
          <cell r="AB144" t="str">
            <v>Yes</v>
          </cell>
          <cell r="AC144" t="str">
            <v>Yes</v>
          </cell>
          <cell r="AD144" t="str">
            <v>Yes</v>
          </cell>
          <cell r="AE144" t="str">
            <v>Yes</v>
          </cell>
          <cell r="AF144" t="str">
            <v>Yes</v>
          </cell>
          <cell r="AG144" t="str">
            <v>Yes</v>
          </cell>
          <cell r="AH144" t="str">
            <v>Yes</v>
          </cell>
          <cell r="AI144" t="str">
            <v>Yes</v>
          </cell>
          <cell r="AJ144" t="str">
            <v>Yes</v>
          </cell>
          <cell r="AK144" t="str">
            <v>Yes</v>
          </cell>
          <cell r="AL144" t="str">
            <v>Yes</v>
          </cell>
          <cell r="AM144" t="str">
            <v>Yes</v>
          </cell>
          <cell r="AN144" t="str">
            <v>Yes</v>
          </cell>
          <cell r="AO144" t="str">
            <v>Yes</v>
          </cell>
          <cell r="AP144" t="str">
            <v>Yes</v>
          </cell>
          <cell r="AQ144" t="str">
            <v>Yes</v>
          </cell>
          <cell r="AR144" t="str">
            <v>Yes</v>
          </cell>
          <cell r="AS144" t="str">
            <v>Yes</v>
          </cell>
          <cell r="AT144" t="str">
            <v>Yes</v>
          </cell>
          <cell r="AU144" t="str">
            <v>Yes</v>
          </cell>
          <cell r="AV144" t="str">
            <v>Yes</v>
          </cell>
          <cell r="AW144" t="str">
            <v>Yes</v>
          </cell>
          <cell r="AX144" t="str">
            <v>Yes</v>
          </cell>
          <cell r="AY144" t="str">
            <v>Yes</v>
          </cell>
          <cell r="AZ144" t="str">
            <v>Yes</v>
          </cell>
          <cell r="BA144" t="str">
            <v>Yes</v>
          </cell>
          <cell r="BB144" t="str">
            <v>Yes</v>
          </cell>
          <cell r="BC144" t="str">
            <v>Yes</v>
          </cell>
          <cell r="BD144" t="str">
            <v>Yes</v>
          </cell>
          <cell r="BE144" t="str">
            <v>Yes</v>
          </cell>
          <cell r="BF144" t="str">
            <v>Yes</v>
          </cell>
          <cell r="BG144" t="str">
            <v>Yes</v>
          </cell>
          <cell r="BH144" t="str">
            <v>Yes</v>
          </cell>
          <cell r="BI144" t="str">
            <v>Yes</v>
          </cell>
          <cell r="BJ144" t="str">
            <v>Yes</v>
          </cell>
          <cell r="BK144" t="str">
            <v>Yes</v>
          </cell>
          <cell r="BL144" t="str">
            <v>Yes</v>
          </cell>
          <cell r="BM144" t="str">
            <v>Yes</v>
          </cell>
          <cell r="BN144" t="str">
            <v>Yes</v>
          </cell>
          <cell r="BO144" t="str">
            <v>Yes</v>
          </cell>
          <cell r="BP144" t="str">
            <v>Yes</v>
          </cell>
          <cell r="BQ144" t="str">
            <v>Yes</v>
          </cell>
          <cell r="BR144" t="str">
            <v>Yes</v>
          </cell>
          <cell r="BS144" t="str">
            <v>Yes</v>
          </cell>
          <cell r="BT144" t="str">
            <v>Yes</v>
          </cell>
          <cell r="BU144" t="str">
            <v>Yes</v>
          </cell>
          <cell r="BV144" t="str">
            <v>Yes</v>
          </cell>
          <cell r="BW144" t="str">
            <v>Yes</v>
          </cell>
          <cell r="BX144" t="str">
            <v>Yes</v>
          </cell>
          <cell r="BY144" t="str">
            <v>Yes</v>
          </cell>
          <cell r="BZ144" t="str">
            <v>Yes</v>
          </cell>
          <cell r="CA144" t="str">
            <v>Yes</v>
          </cell>
          <cell r="CB144" t="str">
            <v>Yes</v>
          </cell>
          <cell r="CC144" t="str">
            <v>Yes</v>
          </cell>
          <cell r="CD144" t="str">
            <v>Yes</v>
          </cell>
          <cell r="CE144" t="str">
            <v>Yes</v>
          </cell>
          <cell r="CF144" t="str">
            <v>Yes</v>
          </cell>
          <cell r="CG144" t="str">
            <v>Yes</v>
          </cell>
          <cell r="CH144" t="str">
            <v>Yes</v>
          </cell>
          <cell r="CI144" t="str">
            <v>Yes</v>
          </cell>
          <cell r="CJ144" t="str">
            <v>Yes</v>
          </cell>
          <cell r="CK144" t="str">
            <v>Yes</v>
          </cell>
        </row>
        <row r="145">
          <cell r="B145" t="str">
            <v>DTS00111</v>
          </cell>
          <cell r="C145" t="str">
            <v>10.12</v>
          </cell>
          <cell r="D145" t="str">
            <v xml:space="preserve">        Auto Power Off</v>
          </cell>
          <cell r="E145" t="str">
            <v>* 자동 전원 Off 기능</v>
          </cell>
          <cell r="F145" t="str">
            <v>Y</v>
          </cell>
          <cell r="G145" t="str">
            <v>회로</v>
          </cell>
          <cell r="H145" t="str">
            <v/>
          </cell>
          <cell r="I145" t="str">
            <v>SELECT</v>
          </cell>
          <cell r="J145" t="str">
            <v>Yes</v>
          </cell>
          <cell r="K145" t="str">
            <v>Yes</v>
          </cell>
          <cell r="L145" t="str">
            <v>Yes</v>
          </cell>
          <cell r="M145" t="str">
            <v>Yes</v>
          </cell>
          <cell r="N145" t="str">
            <v>Yes</v>
          </cell>
          <cell r="O145" t="str">
            <v>Yes</v>
          </cell>
          <cell r="P145" t="str">
            <v>Yes</v>
          </cell>
          <cell r="Q145" t="str">
            <v>Yes</v>
          </cell>
          <cell r="R145" t="str">
            <v>Yes</v>
          </cell>
          <cell r="S145" t="str">
            <v>Yes</v>
          </cell>
          <cell r="T145" t="str">
            <v>Yes</v>
          </cell>
          <cell r="U145" t="str">
            <v>Yes</v>
          </cell>
          <cell r="V145" t="str">
            <v>Yes</v>
          </cell>
          <cell r="W145" t="str">
            <v>Yes</v>
          </cell>
          <cell r="X145" t="str">
            <v>Yes</v>
          </cell>
          <cell r="Y145" t="str">
            <v>Yes</v>
          </cell>
          <cell r="Z145" t="str">
            <v>Yes</v>
          </cell>
          <cell r="AA145" t="str">
            <v>Yes</v>
          </cell>
          <cell r="AB145" t="str">
            <v>Yes</v>
          </cell>
          <cell r="AC145" t="str">
            <v>Yes</v>
          </cell>
          <cell r="AD145" t="str">
            <v>Yes</v>
          </cell>
          <cell r="AE145" t="str">
            <v>Yes</v>
          </cell>
          <cell r="AF145" t="str">
            <v>Yes</v>
          </cell>
          <cell r="AG145" t="str">
            <v>Yes</v>
          </cell>
          <cell r="AH145" t="str">
            <v>Yes</v>
          </cell>
          <cell r="AI145" t="str">
            <v>Yes</v>
          </cell>
          <cell r="AJ145" t="str">
            <v>Yes</v>
          </cell>
          <cell r="AK145" t="str">
            <v>Yes</v>
          </cell>
          <cell r="AL145" t="str">
            <v>Yes</v>
          </cell>
          <cell r="AM145" t="str">
            <v>Yes</v>
          </cell>
          <cell r="AN145" t="str">
            <v>Yes</v>
          </cell>
          <cell r="AO145" t="str">
            <v>Yes</v>
          </cell>
          <cell r="AP145" t="str">
            <v>Yes</v>
          </cell>
          <cell r="AQ145" t="str">
            <v>Yes</v>
          </cell>
          <cell r="AR145" t="str">
            <v>Yes</v>
          </cell>
          <cell r="AS145" t="str">
            <v>Yes</v>
          </cell>
          <cell r="AT145" t="str">
            <v>Yes</v>
          </cell>
          <cell r="AU145" t="str">
            <v>Yes</v>
          </cell>
          <cell r="AV145" t="str">
            <v>Yes</v>
          </cell>
          <cell r="AW145" t="str">
            <v>Yes</v>
          </cell>
          <cell r="AX145" t="str">
            <v>Yes</v>
          </cell>
          <cell r="AY145" t="str">
            <v>Yes</v>
          </cell>
          <cell r="AZ145" t="str">
            <v>Yes</v>
          </cell>
          <cell r="BA145" t="str">
            <v>Yes</v>
          </cell>
          <cell r="BB145" t="str">
            <v>Yes</v>
          </cell>
          <cell r="BC145" t="str">
            <v>Yes</v>
          </cell>
          <cell r="BD145" t="str">
            <v>Yes</v>
          </cell>
          <cell r="BE145" t="str">
            <v>Yes</v>
          </cell>
          <cell r="BF145" t="str">
            <v>Yes</v>
          </cell>
          <cell r="BG145" t="str">
            <v>Yes</v>
          </cell>
          <cell r="BH145" t="str">
            <v>Yes</v>
          </cell>
          <cell r="BI145" t="str">
            <v>Yes</v>
          </cell>
          <cell r="BJ145" t="str">
            <v>Yes</v>
          </cell>
          <cell r="BK145" t="str">
            <v>Yes</v>
          </cell>
          <cell r="BL145" t="str">
            <v>Yes</v>
          </cell>
          <cell r="BM145" t="str">
            <v>Yes</v>
          </cell>
          <cell r="BN145" t="str">
            <v>Yes</v>
          </cell>
          <cell r="BO145" t="str">
            <v>Yes</v>
          </cell>
          <cell r="BP145" t="str">
            <v>Yes</v>
          </cell>
          <cell r="BQ145" t="str">
            <v>Yes</v>
          </cell>
          <cell r="BR145" t="str">
            <v>Yes</v>
          </cell>
          <cell r="BS145" t="str">
            <v>Yes</v>
          </cell>
          <cell r="BT145" t="str">
            <v>Yes</v>
          </cell>
          <cell r="BU145" t="str">
            <v>Yes</v>
          </cell>
          <cell r="BV145" t="str">
            <v>Yes</v>
          </cell>
          <cell r="BW145" t="str">
            <v>Yes</v>
          </cell>
          <cell r="BX145" t="str">
            <v>Yes</v>
          </cell>
          <cell r="BY145" t="str">
            <v>Yes</v>
          </cell>
          <cell r="BZ145" t="str">
            <v>Yes</v>
          </cell>
          <cell r="CA145" t="str">
            <v>Yes</v>
          </cell>
          <cell r="CB145" t="str">
            <v>Yes</v>
          </cell>
          <cell r="CC145" t="str">
            <v>Yes</v>
          </cell>
          <cell r="CD145" t="str">
            <v>Yes</v>
          </cell>
          <cell r="CE145" t="str">
            <v>Yes</v>
          </cell>
          <cell r="CF145" t="str">
            <v>Yes</v>
          </cell>
          <cell r="CG145" t="str">
            <v>Yes</v>
          </cell>
          <cell r="CH145" t="str">
            <v>Yes</v>
          </cell>
          <cell r="CI145" t="str">
            <v>Yes</v>
          </cell>
          <cell r="CJ145" t="str">
            <v>Yes</v>
          </cell>
          <cell r="CK145" t="str">
            <v>Yes</v>
          </cell>
        </row>
        <row r="146">
          <cell r="B146" t="str">
            <v>DTS00113</v>
          </cell>
          <cell r="C146" t="str">
            <v>10.13</v>
          </cell>
          <cell r="D146" t="str">
            <v xml:space="preserve">        Caption (Subtitle)</v>
          </cell>
          <cell r="E146" t="str">
            <v>* 자막 지원</v>
          </cell>
          <cell r="F146" t="str">
            <v>Y</v>
          </cell>
          <cell r="G146" t="str">
            <v>S/W</v>
          </cell>
          <cell r="H146" t="str">
            <v/>
          </cell>
          <cell r="I146" t="str">
            <v>SELECT</v>
          </cell>
          <cell r="J146" t="str">
            <v>Yes</v>
          </cell>
          <cell r="K146" t="str">
            <v>Yes</v>
          </cell>
          <cell r="L146" t="str">
            <v>Yes</v>
          </cell>
          <cell r="M146" t="str">
            <v>Yes</v>
          </cell>
          <cell r="N146" t="str">
            <v>Yes</v>
          </cell>
          <cell r="O146" t="str">
            <v>Yes</v>
          </cell>
          <cell r="P146" t="str">
            <v>Yes</v>
          </cell>
          <cell r="Q146" t="str">
            <v>Yes</v>
          </cell>
          <cell r="R146" t="str">
            <v>Yes</v>
          </cell>
          <cell r="S146" t="str">
            <v>Yes</v>
          </cell>
          <cell r="T146" t="str">
            <v>Yes</v>
          </cell>
          <cell r="U146" t="str">
            <v>Yes</v>
          </cell>
          <cell r="V146" t="str">
            <v>Yes</v>
          </cell>
          <cell r="W146" t="str">
            <v>Yes</v>
          </cell>
          <cell r="X146" t="str">
            <v>Yes</v>
          </cell>
          <cell r="Y146" t="str">
            <v>Yes</v>
          </cell>
          <cell r="Z146" t="str">
            <v>Yes</v>
          </cell>
          <cell r="AA146" t="str">
            <v>Yes</v>
          </cell>
          <cell r="AB146" t="str">
            <v>Yes</v>
          </cell>
          <cell r="AC146" t="str">
            <v>Yes</v>
          </cell>
          <cell r="AD146" t="str">
            <v>Yes</v>
          </cell>
          <cell r="AE146" t="str">
            <v>Yes</v>
          </cell>
          <cell r="AF146" t="str">
            <v>Yes</v>
          </cell>
          <cell r="AG146" t="str">
            <v>Yes</v>
          </cell>
          <cell r="AH146" t="str">
            <v>Yes</v>
          </cell>
          <cell r="AI146" t="str">
            <v>Yes</v>
          </cell>
          <cell r="AJ146" t="str">
            <v>Yes</v>
          </cell>
          <cell r="AK146" t="str">
            <v>Yes</v>
          </cell>
          <cell r="AL146" t="str">
            <v>Yes</v>
          </cell>
          <cell r="AM146" t="str">
            <v>Yes</v>
          </cell>
          <cell r="AN146" t="str">
            <v>Yes</v>
          </cell>
          <cell r="AO146" t="str">
            <v>Yes</v>
          </cell>
          <cell r="AP146" t="str">
            <v>Yes</v>
          </cell>
          <cell r="AQ146" t="str">
            <v>Yes</v>
          </cell>
          <cell r="AR146" t="str">
            <v>Yes</v>
          </cell>
          <cell r="AS146" t="str">
            <v>Yes</v>
          </cell>
          <cell r="AT146" t="str">
            <v>Yes</v>
          </cell>
          <cell r="AU146" t="str">
            <v>Yes</v>
          </cell>
          <cell r="AV146" t="str">
            <v>Yes</v>
          </cell>
          <cell r="AW146" t="str">
            <v>Yes</v>
          </cell>
          <cell r="AX146" t="str">
            <v>Yes</v>
          </cell>
          <cell r="AY146" t="str">
            <v>Yes</v>
          </cell>
          <cell r="AZ146" t="str">
            <v>Yes</v>
          </cell>
          <cell r="BA146" t="str">
            <v>Yes</v>
          </cell>
          <cell r="BB146" t="str">
            <v>Yes</v>
          </cell>
          <cell r="BC146" t="str">
            <v>Yes</v>
          </cell>
          <cell r="BD146" t="str">
            <v>Yes</v>
          </cell>
          <cell r="BE146" t="str">
            <v>Yes</v>
          </cell>
          <cell r="BF146" t="str">
            <v>Yes</v>
          </cell>
          <cell r="BG146" t="str">
            <v>Yes</v>
          </cell>
          <cell r="BH146" t="str">
            <v>Yes</v>
          </cell>
          <cell r="BI146" t="str">
            <v>Yes</v>
          </cell>
          <cell r="BJ146" t="str">
            <v>Yes</v>
          </cell>
          <cell r="BK146" t="str">
            <v>Yes</v>
          </cell>
          <cell r="BL146" t="str">
            <v>Yes</v>
          </cell>
          <cell r="BM146" t="str">
            <v>Yes</v>
          </cell>
          <cell r="BN146" t="str">
            <v>Yes</v>
          </cell>
          <cell r="BO146" t="str">
            <v>Yes</v>
          </cell>
          <cell r="BP146" t="str">
            <v>Yes</v>
          </cell>
          <cell r="BQ146" t="str">
            <v>Yes</v>
          </cell>
          <cell r="BR146" t="str">
            <v>Yes</v>
          </cell>
          <cell r="BS146" t="str">
            <v>Yes</v>
          </cell>
          <cell r="BT146" t="str">
            <v>Yes</v>
          </cell>
          <cell r="BU146" t="str">
            <v>Yes</v>
          </cell>
          <cell r="BV146" t="str">
            <v>Yes</v>
          </cell>
          <cell r="BW146" t="str">
            <v>Yes</v>
          </cell>
          <cell r="BX146" t="str">
            <v>Yes</v>
          </cell>
          <cell r="BY146" t="str">
            <v>Yes</v>
          </cell>
          <cell r="BZ146" t="str">
            <v>Yes</v>
          </cell>
          <cell r="CA146" t="str">
            <v>Yes</v>
          </cell>
          <cell r="CB146" t="str">
            <v>Yes</v>
          </cell>
          <cell r="CC146" t="str">
            <v>Yes</v>
          </cell>
          <cell r="CD146" t="str">
            <v>Yes</v>
          </cell>
          <cell r="CE146" t="str">
            <v>Yes</v>
          </cell>
          <cell r="CF146" t="str">
            <v>Yes</v>
          </cell>
          <cell r="CG146" t="str">
            <v>Yes</v>
          </cell>
          <cell r="CH146" t="str">
            <v>Yes</v>
          </cell>
          <cell r="CI146" t="str">
            <v>Yes</v>
          </cell>
          <cell r="CJ146" t="str">
            <v>Yes</v>
          </cell>
          <cell r="CK146" t="str">
            <v>Yes</v>
          </cell>
        </row>
        <row r="147">
          <cell r="B147" t="str">
            <v>DTS00437</v>
          </cell>
          <cell r="C147" t="str">
            <v>10.14</v>
          </cell>
          <cell r="D147" t="str">
            <v xml:space="preserve">        ConnectShare™ (HDD)</v>
          </cell>
          <cell r="E147" t="str">
            <v>* HDD 저장 동영상 재생 기능</v>
          </cell>
          <cell r="F147" t="str">
            <v>Y</v>
          </cell>
          <cell r="G147" t="str">
            <v>S/W</v>
          </cell>
          <cell r="H147" t="str">
            <v/>
          </cell>
          <cell r="I147" t="str">
            <v>SELECT</v>
          </cell>
          <cell r="J147" t="str">
            <v>Yes</v>
          </cell>
          <cell r="K147" t="str">
            <v>Yes</v>
          </cell>
          <cell r="L147" t="str">
            <v>Yes</v>
          </cell>
          <cell r="M147" t="str">
            <v>Yes</v>
          </cell>
          <cell r="N147" t="str">
            <v>Yes</v>
          </cell>
          <cell r="O147" t="str">
            <v>Yes</v>
          </cell>
          <cell r="P147" t="str">
            <v>Yes</v>
          </cell>
          <cell r="Q147" t="str">
            <v>Yes</v>
          </cell>
          <cell r="R147" t="str">
            <v>Yes</v>
          </cell>
          <cell r="S147" t="str">
            <v>Yes</v>
          </cell>
          <cell r="T147" t="str">
            <v>Yes</v>
          </cell>
          <cell r="U147" t="str">
            <v>Yes</v>
          </cell>
          <cell r="V147" t="str">
            <v>Yes</v>
          </cell>
          <cell r="W147" t="str">
            <v>Yes</v>
          </cell>
          <cell r="X147" t="str">
            <v>Yes</v>
          </cell>
          <cell r="Y147" t="str">
            <v>Yes</v>
          </cell>
          <cell r="Z147" t="str">
            <v>Yes</v>
          </cell>
          <cell r="AA147" t="str">
            <v>Yes</v>
          </cell>
          <cell r="AB147" t="str">
            <v>Yes</v>
          </cell>
          <cell r="AC147" t="str">
            <v>Yes</v>
          </cell>
          <cell r="AD147" t="str">
            <v>Yes</v>
          </cell>
          <cell r="AE147" t="str">
            <v>Yes</v>
          </cell>
          <cell r="AF147" t="str">
            <v>Yes</v>
          </cell>
          <cell r="AG147" t="str">
            <v>Yes</v>
          </cell>
          <cell r="AH147" t="str">
            <v>Yes</v>
          </cell>
          <cell r="AI147" t="str">
            <v>Yes</v>
          </cell>
          <cell r="AJ147" t="str">
            <v>Yes</v>
          </cell>
          <cell r="AK147" t="str">
            <v>Yes</v>
          </cell>
          <cell r="AL147" t="str">
            <v>Yes</v>
          </cell>
          <cell r="AM147" t="str">
            <v>Yes</v>
          </cell>
          <cell r="AN147" t="str">
            <v>Yes</v>
          </cell>
          <cell r="AO147" t="str">
            <v>Yes</v>
          </cell>
          <cell r="AP147" t="str">
            <v>Yes</v>
          </cell>
          <cell r="AQ147" t="str">
            <v>Yes</v>
          </cell>
          <cell r="AR147" t="str">
            <v>Yes</v>
          </cell>
          <cell r="AS147" t="str">
            <v>Yes</v>
          </cell>
          <cell r="AT147" t="str">
            <v>Yes</v>
          </cell>
          <cell r="AU147" t="str">
            <v>Yes</v>
          </cell>
          <cell r="AV147" t="str">
            <v>Yes</v>
          </cell>
          <cell r="AW147" t="str">
            <v>Yes</v>
          </cell>
          <cell r="AX147" t="str">
            <v>Yes</v>
          </cell>
          <cell r="AY147" t="str">
            <v>Yes</v>
          </cell>
          <cell r="AZ147" t="str">
            <v>Yes</v>
          </cell>
          <cell r="BA147" t="str">
            <v>Yes</v>
          </cell>
          <cell r="BB147" t="str">
            <v>Yes</v>
          </cell>
          <cell r="BC147" t="str">
            <v>Yes</v>
          </cell>
          <cell r="BD147" t="str">
            <v>Yes</v>
          </cell>
          <cell r="BE147" t="str">
            <v>Yes</v>
          </cell>
          <cell r="BF147" t="str">
            <v>Yes</v>
          </cell>
          <cell r="BG147" t="str">
            <v>Yes</v>
          </cell>
          <cell r="BH147" t="str">
            <v>Yes</v>
          </cell>
          <cell r="BI147" t="str">
            <v>Yes</v>
          </cell>
          <cell r="BJ147" t="str">
            <v>Yes</v>
          </cell>
          <cell r="BK147" t="str">
            <v>Yes</v>
          </cell>
          <cell r="BL147" t="str">
            <v>Yes</v>
          </cell>
          <cell r="BM147" t="str">
            <v>Yes</v>
          </cell>
          <cell r="BN147" t="str">
            <v>Yes</v>
          </cell>
          <cell r="BO147" t="str">
            <v>Yes</v>
          </cell>
          <cell r="BP147" t="str">
            <v>Yes</v>
          </cell>
          <cell r="BQ147" t="str">
            <v>Yes</v>
          </cell>
          <cell r="BR147" t="str">
            <v>Yes</v>
          </cell>
          <cell r="BS147" t="str">
            <v>Yes</v>
          </cell>
          <cell r="BT147" t="str">
            <v>Yes</v>
          </cell>
          <cell r="BU147" t="str">
            <v>Yes</v>
          </cell>
          <cell r="BV147" t="str">
            <v>Yes</v>
          </cell>
          <cell r="BW147" t="str">
            <v>Yes</v>
          </cell>
          <cell r="BX147" t="str">
            <v>Yes</v>
          </cell>
          <cell r="BY147" t="str">
            <v>Yes</v>
          </cell>
          <cell r="BZ147" t="str">
            <v>Yes</v>
          </cell>
          <cell r="CA147" t="str">
            <v>Yes</v>
          </cell>
          <cell r="CB147" t="str">
            <v>Yes</v>
          </cell>
          <cell r="CC147" t="str">
            <v>Yes</v>
          </cell>
          <cell r="CD147" t="str">
            <v>Yes</v>
          </cell>
          <cell r="CE147" t="str">
            <v>Yes</v>
          </cell>
          <cell r="CF147" t="str">
            <v>Yes</v>
          </cell>
          <cell r="CG147" t="str">
            <v>Yes</v>
          </cell>
          <cell r="CH147" t="str">
            <v>Yes</v>
          </cell>
          <cell r="CI147" t="str">
            <v>Yes</v>
          </cell>
          <cell r="CJ147" t="str">
            <v>Yes</v>
          </cell>
          <cell r="CK147" t="str">
            <v>Yes</v>
          </cell>
        </row>
        <row r="148">
          <cell r="B148" t="str">
            <v>DTS00086</v>
          </cell>
          <cell r="C148" t="str">
            <v>10.15</v>
          </cell>
          <cell r="D148" t="str">
            <v xml:space="preserve">        ConnectShare™ (USB 2.0)</v>
          </cell>
          <cell r="E148" t="str">
            <v>* USB 저장 동영상 재생 기능</v>
          </cell>
          <cell r="F148" t="str">
            <v>Y</v>
          </cell>
          <cell r="G148" t="str">
            <v>S/W</v>
          </cell>
          <cell r="H148" t="str">
            <v/>
          </cell>
          <cell r="I148" t="str">
            <v>SELECT</v>
          </cell>
          <cell r="J148" t="str">
            <v>Yes</v>
          </cell>
          <cell r="K148" t="str">
            <v>Yes</v>
          </cell>
          <cell r="L148" t="str">
            <v>Yes</v>
          </cell>
          <cell r="M148" t="str">
            <v>Yes</v>
          </cell>
          <cell r="N148" t="str">
            <v>Yes</v>
          </cell>
          <cell r="O148" t="str">
            <v>Yes</v>
          </cell>
          <cell r="P148" t="str">
            <v>Yes</v>
          </cell>
          <cell r="Q148" t="str">
            <v>Yes</v>
          </cell>
          <cell r="R148" t="str">
            <v>Yes</v>
          </cell>
          <cell r="S148" t="str">
            <v>Yes</v>
          </cell>
          <cell r="T148" t="str">
            <v>Yes</v>
          </cell>
          <cell r="U148" t="str">
            <v>Yes</v>
          </cell>
          <cell r="V148" t="str">
            <v>Yes</v>
          </cell>
          <cell r="W148" t="str">
            <v>Yes</v>
          </cell>
          <cell r="X148" t="str">
            <v>Yes</v>
          </cell>
          <cell r="Y148" t="str">
            <v>Yes</v>
          </cell>
          <cell r="Z148" t="str">
            <v>Yes</v>
          </cell>
          <cell r="AA148" t="str">
            <v>Yes</v>
          </cell>
          <cell r="AB148" t="str">
            <v>Yes</v>
          </cell>
          <cell r="AC148" t="str">
            <v>Yes</v>
          </cell>
          <cell r="AD148" t="str">
            <v>Yes</v>
          </cell>
          <cell r="AE148" t="str">
            <v>Yes</v>
          </cell>
          <cell r="AF148" t="str">
            <v>Yes</v>
          </cell>
          <cell r="AG148" t="str">
            <v>Yes</v>
          </cell>
          <cell r="AH148" t="str">
            <v>Yes</v>
          </cell>
          <cell r="AI148" t="str">
            <v>Yes</v>
          </cell>
          <cell r="AJ148" t="str">
            <v>Yes</v>
          </cell>
          <cell r="AK148" t="str">
            <v>Yes</v>
          </cell>
          <cell r="AL148" t="str">
            <v>Yes</v>
          </cell>
          <cell r="AM148" t="str">
            <v>Yes</v>
          </cell>
          <cell r="AN148" t="str">
            <v>Yes</v>
          </cell>
          <cell r="AO148" t="str">
            <v>Yes</v>
          </cell>
          <cell r="AP148" t="str">
            <v>Yes</v>
          </cell>
          <cell r="AQ148" t="str">
            <v>Yes</v>
          </cell>
          <cell r="AR148" t="str">
            <v>Yes</v>
          </cell>
          <cell r="AS148" t="str">
            <v>Yes</v>
          </cell>
          <cell r="AT148" t="str">
            <v>Yes</v>
          </cell>
          <cell r="AU148" t="str">
            <v>Yes</v>
          </cell>
          <cell r="AV148" t="str">
            <v>Yes</v>
          </cell>
          <cell r="AW148" t="str">
            <v>Yes</v>
          </cell>
          <cell r="AX148" t="str">
            <v>Yes</v>
          </cell>
          <cell r="AY148" t="str">
            <v>Yes</v>
          </cell>
          <cell r="AZ148" t="str">
            <v>Yes</v>
          </cell>
          <cell r="BA148" t="str">
            <v>Yes</v>
          </cell>
          <cell r="BB148" t="str">
            <v>Yes</v>
          </cell>
          <cell r="BC148" t="str">
            <v>Yes</v>
          </cell>
          <cell r="BD148" t="str">
            <v>Yes</v>
          </cell>
          <cell r="BE148" t="str">
            <v>Yes</v>
          </cell>
          <cell r="BF148" t="str">
            <v>Yes</v>
          </cell>
          <cell r="BG148" t="str">
            <v>Yes</v>
          </cell>
          <cell r="BH148" t="str">
            <v>Yes</v>
          </cell>
          <cell r="BI148" t="str">
            <v>Yes</v>
          </cell>
          <cell r="BJ148" t="str">
            <v>Yes</v>
          </cell>
          <cell r="BK148" t="str">
            <v>Yes</v>
          </cell>
          <cell r="BL148" t="str">
            <v>Yes</v>
          </cell>
          <cell r="BM148" t="str">
            <v>Yes</v>
          </cell>
          <cell r="BN148" t="str">
            <v>Yes</v>
          </cell>
          <cell r="BO148" t="str">
            <v>Yes</v>
          </cell>
          <cell r="BP148" t="str">
            <v>Yes</v>
          </cell>
          <cell r="BQ148" t="str">
            <v>Yes</v>
          </cell>
          <cell r="BR148" t="str">
            <v>Yes</v>
          </cell>
          <cell r="BS148" t="str">
            <v>Yes</v>
          </cell>
          <cell r="BT148" t="str">
            <v>Yes</v>
          </cell>
          <cell r="BU148" t="str">
            <v>Yes</v>
          </cell>
          <cell r="BV148" t="str">
            <v>Yes</v>
          </cell>
          <cell r="BW148" t="str">
            <v>Yes</v>
          </cell>
          <cell r="BX148" t="str">
            <v>Yes</v>
          </cell>
          <cell r="BY148" t="str">
            <v>Yes</v>
          </cell>
          <cell r="BZ148" t="str">
            <v>Yes</v>
          </cell>
          <cell r="CA148" t="str">
            <v>Yes</v>
          </cell>
          <cell r="CB148" t="str">
            <v>Yes</v>
          </cell>
          <cell r="CC148" t="str">
            <v>Yes</v>
          </cell>
          <cell r="CD148" t="str">
            <v>Yes</v>
          </cell>
          <cell r="CE148" t="str">
            <v>Yes</v>
          </cell>
          <cell r="CF148" t="str">
            <v>Yes</v>
          </cell>
          <cell r="CG148" t="str">
            <v>Yes</v>
          </cell>
          <cell r="CH148" t="str">
            <v>Yes</v>
          </cell>
          <cell r="CI148" t="str">
            <v>Yes</v>
          </cell>
          <cell r="CJ148" t="str">
            <v>Yes</v>
          </cell>
          <cell r="CK148" t="str">
            <v>Yes</v>
          </cell>
        </row>
        <row r="149">
          <cell r="B149" t="str">
            <v>DTS00121</v>
          </cell>
          <cell r="C149" t="str">
            <v>10.16</v>
          </cell>
          <cell r="D149" t="str">
            <v xml:space="preserve">        Embeded POP</v>
          </cell>
          <cell r="E149" t="str">
            <v>* TV 내부에 SW 로 지원되는 e-POP 지원</v>
          </cell>
          <cell r="F149" t="str">
            <v>Y</v>
          </cell>
          <cell r="G149" t="str">
            <v>S/W</v>
          </cell>
          <cell r="H149" t="str">
            <v/>
          </cell>
          <cell r="I149" t="str">
            <v>SELECT</v>
          </cell>
          <cell r="J149" t="str">
            <v>N/A</v>
          </cell>
          <cell r="K149" t="str">
            <v>N/A</v>
          </cell>
          <cell r="L149" t="str">
            <v>Yes</v>
          </cell>
          <cell r="M149" t="str">
            <v>Yes</v>
          </cell>
          <cell r="N149" t="str">
            <v>Yes</v>
          </cell>
          <cell r="O149" t="str">
            <v>Yes</v>
          </cell>
          <cell r="P149" t="str">
            <v>Yes</v>
          </cell>
          <cell r="Q149" t="str">
            <v>Yes</v>
          </cell>
          <cell r="R149" t="str">
            <v>Yes</v>
          </cell>
          <cell r="S149" t="str">
            <v>Yes</v>
          </cell>
          <cell r="T149" t="str">
            <v>Yes</v>
          </cell>
          <cell r="U149" t="str">
            <v>Yes</v>
          </cell>
          <cell r="V149" t="str">
            <v>Yes</v>
          </cell>
          <cell r="W149" t="str">
            <v>Yes</v>
          </cell>
          <cell r="X149" t="str">
            <v>Yes</v>
          </cell>
          <cell r="Y149" t="str">
            <v>Yes</v>
          </cell>
          <cell r="Z149" t="str">
            <v>Yes</v>
          </cell>
          <cell r="AA149" t="str">
            <v>Yes</v>
          </cell>
          <cell r="AB149" t="str">
            <v>Yes</v>
          </cell>
          <cell r="AC149" t="str">
            <v>Yes</v>
          </cell>
          <cell r="AD149" t="str">
            <v>Yes</v>
          </cell>
          <cell r="AE149" t="str">
            <v>Yes</v>
          </cell>
          <cell r="AF149" t="str">
            <v>Yes</v>
          </cell>
          <cell r="AG149" t="str">
            <v>Yes</v>
          </cell>
          <cell r="AH149" t="str">
            <v>Yes</v>
          </cell>
          <cell r="AI149" t="str">
            <v>Yes</v>
          </cell>
          <cell r="AJ149" t="str">
            <v>Yes</v>
          </cell>
          <cell r="AK149" t="str">
            <v>Yes</v>
          </cell>
          <cell r="AL149" t="str">
            <v>Yes</v>
          </cell>
          <cell r="AM149" t="str">
            <v>Yes</v>
          </cell>
          <cell r="AN149" t="str">
            <v>Yes</v>
          </cell>
          <cell r="AO149" t="str">
            <v>Yes</v>
          </cell>
          <cell r="AP149" t="str">
            <v>Yes</v>
          </cell>
          <cell r="AQ149" t="str">
            <v>Yes</v>
          </cell>
          <cell r="AR149" t="str">
            <v>Yes</v>
          </cell>
          <cell r="AS149" t="str">
            <v>Yes</v>
          </cell>
          <cell r="AT149" t="str">
            <v>Yes</v>
          </cell>
          <cell r="AU149" t="str">
            <v>Yes</v>
          </cell>
          <cell r="AV149" t="str">
            <v>Yes</v>
          </cell>
          <cell r="AW149" t="str">
            <v>Yes</v>
          </cell>
          <cell r="AX149" t="str">
            <v>Yes</v>
          </cell>
          <cell r="AY149" t="str">
            <v>Yes</v>
          </cell>
          <cell r="AZ149" t="str">
            <v>Yes</v>
          </cell>
          <cell r="BA149" t="str">
            <v>Yes</v>
          </cell>
          <cell r="BB149" t="str">
            <v>Yes</v>
          </cell>
          <cell r="BC149" t="str">
            <v>Yes</v>
          </cell>
          <cell r="BD149" t="str">
            <v>Yes</v>
          </cell>
          <cell r="BE149" t="str">
            <v>Yes</v>
          </cell>
          <cell r="BF149" t="str">
            <v>Yes</v>
          </cell>
          <cell r="BG149" t="str">
            <v>Yes</v>
          </cell>
          <cell r="BH149" t="str">
            <v>Yes</v>
          </cell>
          <cell r="BI149" t="str">
            <v>Yes</v>
          </cell>
          <cell r="BJ149" t="str">
            <v>Yes</v>
          </cell>
          <cell r="BK149" t="str">
            <v>Yes</v>
          </cell>
          <cell r="BL149" t="str">
            <v>Yes</v>
          </cell>
          <cell r="BM149" t="str">
            <v>Yes</v>
          </cell>
          <cell r="BN149" t="str">
            <v>Yes</v>
          </cell>
          <cell r="BO149" t="str">
            <v>Yes</v>
          </cell>
          <cell r="BP149" t="str">
            <v>Yes</v>
          </cell>
          <cell r="BQ149" t="str">
            <v>Yes</v>
          </cell>
          <cell r="BR149" t="str">
            <v>Yes</v>
          </cell>
          <cell r="BS149" t="str">
            <v>Yes</v>
          </cell>
          <cell r="BT149" t="str">
            <v>Yes</v>
          </cell>
          <cell r="BU149" t="str">
            <v>Yes</v>
          </cell>
          <cell r="BV149" t="str">
            <v>Yes</v>
          </cell>
          <cell r="BW149" t="str">
            <v>Yes</v>
          </cell>
          <cell r="BX149" t="str">
            <v>Yes</v>
          </cell>
          <cell r="BY149" t="str">
            <v>Yes</v>
          </cell>
          <cell r="BZ149" t="str">
            <v>Yes</v>
          </cell>
          <cell r="CA149" t="str">
            <v>Yes</v>
          </cell>
          <cell r="CB149" t="str">
            <v>Yes</v>
          </cell>
          <cell r="CC149" t="str">
            <v>Yes</v>
          </cell>
          <cell r="CD149" t="str">
            <v>Yes</v>
          </cell>
          <cell r="CE149" t="str">
            <v>Yes</v>
          </cell>
          <cell r="CF149" t="str">
            <v>Yes</v>
          </cell>
          <cell r="CG149" t="str">
            <v>Yes</v>
          </cell>
          <cell r="CH149" t="str">
            <v>Yes</v>
          </cell>
          <cell r="CI149" t="str">
            <v>Yes</v>
          </cell>
          <cell r="CJ149" t="str">
            <v>Yes</v>
          </cell>
          <cell r="CK149" t="str">
            <v>Yes</v>
          </cell>
        </row>
        <row r="150">
          <cell r="B150" t="str">
            <v>DTS00103</v>
          </cell>
          <cell r="C150" t="str">
            <v>10.17</v>
          </cell>
          <cell r="D150" t="str">
            <v xml:space="preserve">        EPG</v>
          </cell>
          <cell r="E150" t="str">
            <v>* Electric Program Guide (프로그램 편성표 지원여부)</v>
          </cell>
          <cell r="F150" t="str">
            <v>Y</v>
          </cell>
          <cell r="G150" t="str">
            <v>S/W</v>
          </cell>
          <cell r="H150" t="str">
            <v/>
          </cell>
          <cell r="I150" t="str">
            <v>SELECT</v>
          </cell>
          <cell r="J150" t="str">
            <v>Yes</v>
          </cell>
          <cell r="K150" t="str">
            <v>Yes</v>
          </cell>
          <cell r="L150" t="str">
            <v>Yes</v>
          </cell>
          <cell r="M150" t="str">
            <v>Yes</v>
          </cell>
          <cell r="N150" t="str">
            <v>Yes</v>
          </cell>
          <cell r="O150" t="str">
            <v>Yes</v>
          </cell>
          <cell r="P150" t="str">
            <v>Yes</v>
          </cell>
          <cell r="Q150" t="str">
            <v>Yes</v>
          </cell>
          <cell r="R150" t="str">
            <v>Yes</v>
          </cell>
          <cell r="S150" t="str">
            <v>Yes</v>
          </cell>
          <cell r="T150" t="str">
            <v>Yes</v>
          </cell>
          <cell r="U150" t="str">
            <v>Yes</v>
          </cell>
          <cell r="V150" t="str">
            <v>Yes</v>
          </cell>
          <cell r="W150" t="str">
            <v>Yes</v>
          </cell>
          <cell r="X150" t="str">
            <v>Yes</v>
          </cell>
          <cell r="Y150" t="str">
            <v>Yes</v>
          </cell>
          <cell r="Z150" t="str">
            <v>Yes</v>
          </cell>
          <cell r="AA150" t="str">
            <v>Yes</v>
          </cell>
          <cell r="AB150" t="str">
            <v>Yes</v>
          </cell>
          <cell r="AC150" t="str">
            <v>Yes</v>
          </cell>
          <cell r="AD150" t="str">
            <v>Yes</v>
          </cell>
          <cell r="AE150" t="str">
            <v>Yes</v>
          </cell>
          <cell r="AF150" t="str">
            <v>Yes</v>
          </cell>
          <cell r="AG150" t="str">
            <v>Yes</v>
          </cell>
          <cell r="AH150" t="str">
            <v>Yes</v>
          </cell>
          <cell r="AI150" t="str">
            <v>Yes</v>
          </cell>
          <cell r="AJ150" t="str">
            <v>Yes</v>
          </cell>
          <cell r="AK150" t="str">
            <v>Yes</v>
          </cell>
          <cell r="AL150" t="str">
            <v>Yes</v>
          </cell>
          <cell r="AM150" t="str">
            <v>Yes</v>
          </cell>
          <cell r="AN150" t="str">
            <v>Yes</v>
          </cell>
          <cell r="AO150" t="str">
            <v>Yes</v>
          </cell>
          <cell r="AP150" t="str">
            <v>Yes</v>
          </cell>
          <cell r="AQ150" t="str">
            <v>Yes</v>
          </cell>
          <cell r="AR150" t="str">
            <v>Yes</v>
          </cell>
          <cell r="AS150" t="str">
            <v>Yes</v>
          </cell>
          <cell r="AT150" t="str">
            <v>Yes</v>
          </cell>
          <cell r="AU150" t="str">
            <v>Yes</v>
          </cell>
          <cell r="AV150" t="str">
            <v>Yes</v>
          </cell>
          <cell r="AW150" t="str">
            <v>Yes</v>
          </cell>
          <cell r="AX150" t="str">
            <v>Yes</v>
          </cell>
          <cell r="AY150" t="str">
            <v>Yes</v>
          </cell>
          <cell r="AZ150" t="str">
            <v>Yes</v>
          </cell>
          <cell r="BA150" t="str">
            <v>Yes</v>
          </cell>
          <cell r="BB150" t="str">
            <v>Yes</v>
          </cell>
          <cell r="BC150" t="str">
            <v>Yes</v>
          </cell>
          <cell r="BD150" t="str">
            <v>Yes</v>
          </cell>
          <cell r="BE150" t="str">
            <v>Yes</v>
          </cell>
          <cell r="BF150" t="str">
            <v>Yes</v>
          </cell>
          <cell r="BG150" t="str">
            <v>Yes</v>
          </cell>
          <cell r="BH150" t="str">
            <v>Yes</v>
          </cell>
          <cell r="BI150" t="str">
            <v>Yes</v>
          </cell>
          <cell r="BJ150" t="str">
            <v>Yes</v>
          </cell>
          <cell r="BK150" t="str">
            <v>Yes</v>
          </cell>
          <cell r="BL150" t="str">
            <v>Yes</v>
          </cell>
          <cell r="BM150" t="str">
            <v>Yes</v>
          </cell>
          <cell r="BN150" t="str">
            <v>Yes</v>
          </cell>
          <cell r="BO150" t="str">
            <v>Yes</v>
          </cell>
          <cell r="BP150" t="str">
            <v>Yes</v>
          </cell>
          <cell r="BQ150" t="str">
            <v>Yes</v>
          </cell>
          <cell r="BR150" t="str">
            <v>Yes</v>
          </cell>
          <cell r="BS150" t="str">
            <v>Yes</v>
          </cell>
          <cell r="BT150" t="str">
            <v>Yes</v>
          </cell>
          <cell r="BU150" t="str">
            <v>Yes</v>
          </cell>
          <cell r="BV150" t="str">
            <v>Yes</v>
          </cell>
          <cell r="BW150" t="str">
            <v>Yes</v>
          </cell>
          <cell r="BX150" t="str">
            <v>Yes</v>
          </cell>
          <cell r="BY150" t="str">
            <v>Yes</v>
          </cell>
          <cell r="BZ150" t="str">
            <v>Yes</v>
          </cell>
          <cell r="CA150" t="str">
            <v>Yes</v>
          </cell>
          <cell r="CB150" t="str">
            <v>Yes</v>
          </cell>
          <cell r="CC150" t="str">
            <v>Yes</v>
          </cell>
          <cell r="CD150" t="str">
            <v>Yes</v>
          </cell>
          <cell r="CE150" t="str">
            <v>Yes</v>
          </cell>
          <cell r="CF150" t="str">
            <v>Yes</v>
          </cell>
          <cell r="CG150" t="str">
            <v>Yes</v>
          </cell>
          <cell r="CH150" t="str">
            <v>Yes</v>
          </cell>
          <cell r="CI150" t="str">
            <v>Yes</v>
          </cell>
          <cell r="CJ150" t="str">
            <v>Yes</v>
          </cell>
          <cell r="CK150" t="str">
            <v>Yes</v>
          </cell>
        </row>
        <row r="151">
          <cell r="B151" t="str">
            <v>DTS00083</v>
          </cell>
          <cell r="C151" t="str">
            <v>10.18</v>
          </cell>
          <cell r="D151" t="str">
            <v xml:space="preserve">        Extended PVR</v>
          </cell>
          <cell r="E151" t="str">
            <v>* 외장 PVR 기기 지원_x000D_
※ PVI : PVR Ready</v>
          </cell>
          <cell r="F151" t="str">
            <v>Y</v>
          </cell>
          <cell r="G151" t="str">
            <v>S/W</v>
          </cell>
          <cell r="H151" t="str">
            <v/>
          </cell>
          <cell r="I151" t="str">
            <v>TEXT</v>
          </cell>
          <cell r="J151" t="str">
            <v>N/A</v>
          </cell>
          <cell r="K151" t="str">
            <v>N/A</v>
          </cell>
          <cell r="L151" t="str">
            <v>Yes (N/A for IT)</v>
          </cell>
          <cell r="M151" t="str">
            <v>Yes (N/A for IT)</v>
          </cell>
          <cell r="N151" t="str">
            <v>Yes (N/A for IT)</v>
          </cell>
          <cell r="O151" t="str">
            <v>Yes (N/A for IT)</v>
          </cell>
          <cell r="P151" t="str">
            <v>Yes (N/A for IT)</v>
          </cell>
          <cell r="Q151" t="str">
            <v>Yes (N/A for IT)</v>
          </cell>
          <cell r="R151" t="str">
            <v>Yes (N/A for IT)</v>
          </cell>
          <cell r="S151" t="str">
            <v>Yes (N/A for IT)</v>
          </cell>
          <cell r="T151" t="str">
            <v>Yes (N/A for IT)</v>
          </cell>
          <cell r="U151" t="str">
            <v>Yes (N/A for IT)</v>
          </cell>
          <cell r="V151" t="str">
            <v>Yes (N/A for IT)</v>
          </cell>
          <cell r="W151" t="str">
            <v>Yes (N/A for IT)</v>
          </cell>
          <cell r="X151" t="str">
            <v>Yes (N/A for IT)</v>
          </cell>
          <cell r="Y151" t="str">
            <v>Yes (N/A for IT)</v>
          </cell>
          <cell r="Z151" t="str">
            <v>Yes (N/A for IT)</v>
          </cell>
          <cell r="AA151" t="str">
            <v>Yes (N/A for IT)</v>
          </cell>
          <cell r="AB151" t="str">
            <v>Yes (N/A for IT)</v>
          </cell>
          <cell r="AC151" t="str">
            <v>Yes (N/A for IT)</v>
          </cell>
          <cell r="AD151" t="str">
            <v>Yes (N/A for IT)</v>
          </cell>
          <cell r="AE151" t="str">
            <v>Yes (N/A for IT)</v>
          </cell>
          <cell r="AF151" t="str">
            <v>Yes (N/A for IT)</v>
          </cell>
          <cell r="AG151" t="str">
            <v>Yes (N/A for IT)</v>
          </cell>
          <cell r="AH151" t="str">
            <v>Yes (N/A for IT)</v>
          </cell>
          <cell r="AI151" t="str">
            <v>Yes (N/A for IT)</v>
          </cell>
          <cell r="AJ151" t="str">
            <v>Yes (N/A for IT)</v>
          </cell>
          <cell r="AK151" t="str">
            <v>Yes (N/A for IT)</v>
          </cell>
          <cell r="AL151" t="str">
            <v>Yes (N/A for IT)</v>
          </cell>
          <cell r="AM151" t="str">
            <v>Yes (N/A for IT)</v>
          </cell>
          <cell r="AN151" t="str">
            <v>Yes (N/A for IT)</v>
          </cell>
          <cell r="AO151" t="str">
            <v>Yes (N/A for IT)</v>
          </cell>
          <cell r="AP151" t="str">
            <v>Yes (N/A for IT)</v>
          </cell>
          <cell r="AQ151" t="str">
            <v>Yes(N/A for IT)</v>
          </cell>
          <cell r="AR151" t="str">
            <v>Yes(N/A for IT)</v>
          </cell>
          <cell r="AS151" t="str">
            <v>Yes(N/A for IT)</v>
          </cell>
          <cell r="AT151" t="str">
            <v>Yes(N/A for IT)</v>
          </cell>
          <cell r="AU151" t="str">
            <v>Yes(N/A for IT)</v>
          </cell>
          <cell r="AV151" t="str">
            <v>Yes(N/A for IT)</v>
          </cell>
          <cell r="AW151" t="str">
            <v>Yes(N/A for IT)</v>
          </cell>
          <cell r="AX151" t="str">
            <v>Yes (N/A for IT)</v>
          </cell>
          <cell r="AY151" t="str">
            <v>Yes (N/A for IT)</v>
          </cell>
          <cell r="AZ151" t="str">
            <v>Yes (N/A for IT)</v>
          </cell>
          <cell r="BA151" t="str">
            <v>Yes (N/A for IT)</v>
          </cell>
          <cell r="BB151" t="str">
            <v>Yes (N/A for IT)</v>
          </cell>
          <cell r="BC151" t="str">
            <v>Yes (N/A for IT)</v>
          </cell>
          <cell r="BD151" t="str">
            <v>Yes (N/A for IT)</v>
          </cell>
          <cell r="BE151" t="str">
            <v>Yes (N/A for IT)</v>
          </cell>
          <cell r="BF151" t="str">
            <v>Yes (N/A for IT)</v>
          </cell>
          <cell r="BG151" t="str">
            <v>Yes (N/A for IT)</v>
          </cell>
          <cell r="BH151" t="str">
            <v>Yes (N/A for IT)</v>
          </cell>
          <cell r="BI151" t="str">
            <v>N/A</v>
          </cell>
          <cell r="BJ151" t="str">
            <v>Yes(N/A for IT)</v>
          </cell>
          <cell r="BK151" t="str">
            <v>Yes(N/A for IT)</v>
          </cell>
          <cell r="BL151" t="str">
            <v>Yes(N/A for IT)</v>
          </cell>
          <cell r="BM151" t="str">
            <v>Yes(N/A for IT)</v>
          </cell>
          <cell r="BN151" t="str">
            <v>Yes(N/A for IT)</v>
          </cell>
          <cell r="BO151" t="str">
            <v>Yes (NA for IT)</v>
          </cell>
          <cell r="BP151" t="str">
            <v>Yes (NA for IT)</v>
          </cell>
          <cell r="BQ151" t="str">
            <v>Yes (NA for IT)</v>
          </cell>
          <cell r="BR151" t="str">
            <v>Yes (NA for IT)</v>
          </cell>
          <cell r="BS151" t="str">
            <v>Yes (NA for IT)</v>
          </cell>
          <cell r="BT151" t="str">
            <v>Yes (NA for IT)</v>
          </cell>
          <cell r="BU151" t="str">
            <v>Yes (NA for IT)</v>
          </cell>
          <cell r="BV151" t="str">
            <v>N/A</v>
          </cell>
          <cell r="BW151" t="str">
            <v>N/A</v>
          </cell>
          <cell r="BX151" t="str">
            <v>N/A</v>
          </cell>
          <cell r="BY151" t="str">
            <v>N/A</v>
          </cell>
          <cell r="BZ151" t="str">
            <v>N/A</v>
          </cell>
          <cell r="CA151" t="str">
            <v>N/A</v>
          </cell>
          <cell r="CB151" t="str">
            <v>N/A</v>
          </cell>
          <cell r="CC151" t="str">
            <v>N/A</v>
          </cell>
          <cell r="CD151" t="str">
            <v>N/A</v>
          </cell>
          <cell r="CE151" t="str">
            <v>N/A</v>
          </cell>
          <cell r="CF151" t="str">
            <v>N/A</v>
          </cell>
          <cell r="CG151" t="str">
            <v>N/A</v>
          </cell>
          <cell r="CH151" t="str">
            <v>N/A</v>
          </cell>
          <cell r="CI151" t="str">
            <v>N/A</v>
          </cell>
          <cell r="CJ151" t="str">
            <v>N/A</v>
          </cell>
          <cell r="CK151" t="str">
            <v>N/A</v>
          </cell>
        </row>
        <row r="152">
          <cell r="B152" t="str">
            <v>DTS00848</v>
          </cell>
          <cell r="C152" t="str">
            <v>10.19</v>
          </cell>
          <cell r="D152" t="str">
            <v xml:space="preserve">        PC on TV</v>
          </cell>
          <cell r="E152" t="str">
            <v>* 원격으로 PC를 연결해 TV에서 PC에 설치된 프로그램과 앱을 제어할 수 있게 하는 기능</v>
          </cell>
          <cell r="F152" t="str">
            <v>Y</v>
          </cell>
          <cell r="G152" t="str">
            <v>S/W</v>
          </cell>
          <cell r="H152" t="str">
            <v/>
          </cell>
          <cell r="I152" t="str">
            <v>SELECT</v>
          </cell>
          <cell r="J152" t="str">
            <v/>
          </cell>
          <cell r="K152" t="str">
            <v/>
          </cell>
          <cell r="L152" t="str">
            <v>Advanced</v>
          </cell>
          <cell r="M152" t="str">
            <v>Advanced</v>
          </cell>
          <cell r="N152" t="str">
            <v>Advanced</v>
          </cell>
          <cell r="O152" t="str">
            <v>Advanced</v>
          </cell>
          <cell r="P152" t="str">
            <v>Advanced</v>
          </cell>
          <cell r="Q152" t="str">
            <v>Advanced</v>
          </cell>
          <cell r="R152" t="str">
            <v>Advanced</v>
          </cell>
          <cell r="S152" t="str">
            <v>Advanced</v>
          </cell>
          <cell r="T152" t="str">
            <v>Advanced</v>
          </cell>
          <cell r="U152" t="str">
            <v>Basic</v>
          </cell>
          <cell r="V152" t="str">
            <v>Basic</v>
          </cell>
          <cell r="W152" t="str">
            <v>Basic</v>
          </cell>
          <cell r="X152" t="str">
            <v>Basic</v>
          </cell>
          <cell r="Y152" t="str">
            <v>Basic</v>
          </cell>
          <cell r="Z152" t="str">
            <v>Basic</v>
          </cell>
          <cell r="AA152" t="str">
            <v>Basic</v>
          </cell>
          <cell r="AB152" t="str">
            <v>Basic</v>
          </cell>
          <cell r="AC152" t="str">
            <v>Basic</v>
          </cell>
          <cell r="AD152" t="str">
            <v>Basic</v>
          </cell>
          <cell r="AE152" t="str">
            <v>Basic</v>
          </cell>
          <cell r="AF152" t="str">
            <v>Basic</v>
          </cell>
          <cell r="AG152" t="str">
            <v>Basic</v>
          </cell>
          <cell r="AH152" t="str">
            <v>Basic</v>
          </cell>
          <cell r="AI152" t="str">
            <v>Basic</v>
          </cell>
          <cell r="AJ152" t="str">
            <v>Basic</v>
          </cell>
          <cell r="AK152" t="str">
            <v>Basic</v>
          </cell>
          <cell r="AL152" t="str">
            <v>Basic</v>
          </cell>
          <cell r="AM152" t="str">
            <v>Basic</v>
          </cell>
          <cell r="AN152" t="str">
            <v>Basic</v>
          </cell>
          <cell r="AO152" t="str">
            <v>Basic</v>
          </cell>
          <cell r="AP152" t="str">
            <v>Basic</v>
          </cell>
          <cell r="AQ152" t="str">
            <v>Basic</v>
          </cell>
          <cell r="AR152" t="str">
            <v>Basic</v>
          </cell>
          <cell r="AS152" t="str">
            <v>Basic</v>
          </cell>
          <cell r="AT152" t="str">
            <v>Basic</v>
          </cell>
          <cell r="AU152" t="str">
            <v>Basic</v>
          </cell>
          <cell r="AV152" t="str">
            <v>Basic</v>
          </cell>
          <cell r="AW152" t="str">
            <v>Basic</v>
          </cell>
          <cell r="AX152" t="str">
            <v>Basic</v>
          </cell>
          <cell r="AY152" t="str">
            <v>Basic</v>
          </cell>
          <cell r="AZ152" t="str">
            <v>Basic</v>
          </cell>
          <cell r="BA152" t="str">
            <v>Basic</v>
          </cell>
          <cell r="BB152" t="str">
            <v>Basic</v>
          </cell>
          <cell r="BC152" t="str">
            <v>Basic</v>
          </cell>
          <cell r="BD152" t="str">
            <v>Basic</v>
          </cell>
          <cell r="BE152" t="str">
            <v>Basic</v>
          </cell>
          <cell r="BF152" t="str">
            <v>Basic</v>
          </cell>
          <cell r="BG152" t="str">
            <v>Basic</v>
          </cell>
          <cell r="BH152" t="str">
            <v>Basic</v>
          </cell>
          <cell r="BI152" t="str">
            <v>Basic</v>
          </cell>
          <cell r="BJ152" t="str">
            <v/>
          </cell>
          <cell r="BK152" t="str">
            <v/>
          </cell>
          <cell r="BL152" t="str">
            <v/>
          </cell>
          <cell r="BM152" t="str">
            <v/>
          </cell>
          <cell r="BN152" t="str">
            <v/>
          </cell>
          <cell r="BO152" t="str">
            <v>Basic</v>
          </cell>
          <cell r="BP152" t="str">
            <v>Basic</v>
          </cell>
          <cell r="BQ152" t="str">
            <v>Basic</v>
          </cell>
          <cell r="BR152" t="str">
            <v>Basic</v>
          </cell>
          <cell r="BS152" t="str">
            <v>Basic</v>
          </cell>
          <cell r="BT152" t="str">
            <v>Basic</v>
          </cell>
          <cell r="BU152" t="str">
            <v>Basic</v>
          </cell>
          <cell r="BV152" t="str">
            <v>Basic</v>
          </cell>
          <cell r="BW152" t="str">
            <v>Basic</v>
          </cell>
          <cell r="BX152" t="str">
            <v>Basic</v>
          </cell>
          <cell r="BY152" t="str">
            <v>Basic</v>
          </cell>
          <cell r="BZ152" t="str">
            <v>Basic</v>
          </cell>
          <cell r="CA152" t="str">
            <v>Basic</v>
          </cell>
          <cell r="CB152" t="str">
            <v>Basic</v>
          </cell>
          <cell r="CC152" t="str">
            <v>Basic</v>
          </cell>
          <cell r="CD152" t="str">
            <v>Basic</v>
          </cell>
          <cell r="CE152" t="str">
            <v>Basic</v>
          </cell>
          <cell r="CF152" t="str">
            <v>Basic</v>
          </cell>
          <cell r="CG152" t="str">
            <v>Basic</v>
          </cell>
          <cell r="CH152" t="str">
            <v>Basic</v>
          </cell>
          <cell r="CI152" t="str">
            <v>Basic</v>
          </cell>
          <cell r="CJ152" t="str">
            <v>Basic</v>
          </cell>
          <cell r="CK152" t="str">
            <v>Basic</v>
          </cell>
        </row>
        <row r="153">
          <cell r="B153" t="str">
            <v>DTS00795</v>
          </cell>
          <cell r="C153" t="str">
            <v>10.20</v>
          </cell>
          <cell r="D153" t="str">
            <v xml:space="preserve">        Wireless Dex</v>
          </cell>
          <cell r="E153" t="str">
            <v>* (PC on TV) TV에서 갤럭시 모바일과 무선으로 연결하여 모바일 내 설치된 프로그램과 앱을 제어할 수 있게 한 기능</v>
          </cell>
          <cell r="F153" t="str">
            <v>Y</v>
          </cell>
          <cell r="G153" t="str">
            <v>S/W</v>
          </cell>
          <cell r="H153" t="str">
            <v/>
          </cell>
          <cell r="I153" t="str">
            <v>SELECT</v>
          </cell>
          <cell r="J153" t="str">
            <v>Yes</v>
          </cell>
          <cell r="K153" t="str">
            <v>Yes</v>
          </cell>
          <cell r="L153" t="str">
            <v>Yes</v>
          </cell>
          <cell r="M153" t="str">
            <v>Yes</v>
          </cell>
          <cell r="N153" t="str">
            <v>Yes</v>
          </cell>
          <cell r="O153" t="str">
            <v>Yes</v>
          </cell>
          <cell r="P153" t="str">
            <v>Yes</v>
          </cell>
          <cell r="Q153" t="str">
            <v>Yes</v>
          </cell>
          <cell r="R153" t="str">
            <v>Yes</v>
          </cell>
          <cell r="S153" t="str">
            <v>Yes</v>
          </cell>
          <cell r="T153" t="str">
            <v>Yes</v>
          </cell>
          <cell r="U153" t="str">
            <v>Yes</v>
          </cell>
          <cell r="V153" t="str">
            <v>Yes</v>
          </cell>
          <cell r="W153" t="str">
            <v>Yes</v>
          </cell>
          <cell r="X153" t="str">
            <v>Yes</v>
          </cell>
          <cell r="Y153" t="str">
            <v>Yes</v>
          </cell>
          <cell r="Z153" t="str">
            <v>Yes</v>
          </cell>
          <cell r="AA153" t="str">
            <v>Yes</v>
          </cell>
          <cell r="AB153" t="str">
            <v>Yes</v>
          </cell>
          <cell r="AC153" t="str">
            <v>Yes</v>
          </cell>
          <cell r="AD153" t="str">
            <v>Yes</v>
          </cell>
          <cell r="AE153" t="str">
            <v>Yes</v>
          </cell>
          <cell r="AF153" t="str">
            <v>Yes</v>
          </cell>
          <cell r="AG153" t="str">
            <v>Yes</v>
          </cell>
          <cell r="AH153" t="str">
            <v>Yes</v>
          </cell>
          <cell r="AI153" t="str">
            <v>Yes</v>
          </cell>
          <cell r="AJ153" t="str">
            <v>Yes</v>
          </cell>
          <cell r="AK153" t="str">
            <v>Yes</v>
          </cell>
          <cell r="AL153" t="str">
            <v>Yes</v>
          </cell>
          <cell r="AM153" t="str">
            <v>Yes</v>
          </cell>
          <cell r="AN153" t="str">
            <v>Yes</v>
          </cell>
          <cell r="AO153" t="str">
            <v>Yes</v>
          </cell>
          <cell r="AP153" t="str">
            <v>Yes</v>
          </cell>
          <cell r="AQ153" t="str">
            <v>Yes</v>
          </cell>
          <cell r="AR153" t="str">
            <v>Yes</v>
          </cell>
          <cell r="AS153" t="str">
            <v>Yes</v>
          </cell>
          <cell r="AT153" t="str">
            <v>Yes</v>
          </cell>
          <cell r="AU153" t="str">
            <v>Yes</v>
          </cell>
          <cell r="AV153" t="str">
            <v>Yes</v>
          </cell>
          <cell r="AW153" t="str">
            <v>Yes</v>
          </cell>
          <cell r="AX153" t="str">
            <v>Yes</v>
          </cell>
          <cell r="AY153" t="str">
            <v>Yes</v>
          </cell>
          <cell r="AZ153" t="str">
            <v>Yes</v>
          </cell>
          <cell r="BA153" t="str">
            <v>Yes</v>
          </cell>
          <cell r="BB153" t="str">
            <v>Yes</v>
          </cell>
          <cell r="BC153" t="str">
            <v>Yes</v>
          </cell>
          <cell r="BD153" t="str">
            <v>Yes</v>
          </cell>
          <cell r="BE153" t="str">
            <v>Yes</v>
          </cell>
          <cell r="BF153" t="str">
            <v>Yes</v>
          </cell>
          <cell r="BG153" t="str">
            <v>Yes</v>
          </cell>
          <cell r="BH153" t="str">
            <v>Yes</v>
          </cell>
          <cell r="BI153" t="str">
            <v>Yes</v>
          </cell>
          <cell r="BJ153" t="str">
            <v>Yes</v>
          </cell>
          <cell r="BK153" t="str">
            <v>Yes</v>
          </cell>
          <cell r="BL153" t="str">
            <v>Yes</v>
          </cell>
          <cell r="BM153" t="str">
            <v>Yes</v>
          </cell>
          <cell r="BN153" t="str">
            <v>Yes</v>
          </cell>
          <cell r="BO153" t="str">
            <v>Yes</v>
          </cell>
          <cell r="BP153" t="str">
            <v>Yes</v>
          </cell>
          <cell r="BQ153" t="str">
            <v>Yes</v>
          </cell>
          <cell r="BR153" t="str">
            <v>Yes</v>
          </cell>
          <cell r="BS153" t="str">
            <v>Yes</v>
          </cell>
          <cell r="BT153" t="str">
            <v>Yes</v>
          </cell>
          <cell r="BU153" t="str">
            <v>Yes</v>
          </cell>
          <cell r="BV153" t="str">
            <v>Yes</v>
          </cell>
          <cell r="BW153" t="str">
            <v>Yes</v>
          </cell>
          <cell r="BX153" t="str">
            <v>Yes</v>
          </cell>
          <cell r="BY153" t="str">
            <v>Yes</v>
          </cell>
          <cell r="BZ153" t="str">
            <v>Yes</v>
          </cell>
          <cell r="CA153" t="str">
            <v>Yes</v>
          </cell>
          <cell r="CB153" t="str">
            <v>Yes</v>
          </cell>
          <cell r="CC153" t="str">
            <v>Yes</v>
          </cell>
          <cell r="CD153" t="str">
            <v>Yes</v>
          </cell>
          <cell r="CE153" t="str">
            <v>Yes</v>
          </cell>
          <cell r="CF153" t="str">
            <v>Yes</v>
          </cell>
          <cell r="CG153" t="str">
            <v>Yes</v>
          </cell>
          <cell r="CH153" t="str">
            <v>Yes</v>
          </cell>
          <cell r="CI153" t="str">
            <v>Yes</v>
          </cell>
          <cell r="CJ153" t="str">
            <v>Yes</v>
          </cell>
          <cell r="CK153" t="str">
            <v>Yes</v>
          </cell>
        </row>
        <row r="154">
          <cell r="B154" t="str">
            <v>DTS00811</v>
          </cell>
          <cell r="C154" t="str">
            <v>10.21</v>
          </cell>
          <cell r="D154" t="str">
            <v xml:space="preserve">        Web Service</v>
          </cell>
          <cell r="E154" t="str">
            <v>* PC on TV 내에서 사용 가능한 Web(Cloud) service</v>
          </cell>
          <cell r="F154" t="str">
            <v>Y</v>
          </cell>
          <cell r="G154" t="str">
            <v>S/W</v>
          </cell>
          <cell r="H154" t="str">
            <v/>
          </cell>
          <cell r="I154" t="str">
            <v>SELECT</v>
          </cell>
          <cell r="J154" t="str">
            <v>Microsoft 365</v>
          </cell>
          <cell r="K154" t="str">
            <v>Microsoft 365</v>
          </cell>
          <cell r="L154" t="str">
            <v>Microsoft 365</v>
          </cell>
          <cell r="M154" t="str">
            <v>Microsoft 365</v>
          </cell>
          <cell r="N154" t="str">
            <v>Microsoft 365</v>
          </cell>
          <cell r="O154" t="str">
            <v>Microsoft 365</v>
          </cell>
          <cell r="P154" t="str">
            <v>Microsoft 365</v>
          </cell>
          <cell r="Q154" t="str">
            <v>Microsoft 365</v>
          </cell>
          <cell r="R154" t="str">
            <v>Microsoft 365</v>
          </cell>
          <cell r="S154" t="str">
            <v>Microsoft 365</v>
          </cell>
          <cell r="T154" t="str">
            <v>Microsoft 365</v>
          </cell>
          <cell r="U154" t="str">
            <v>Microsoft 365</v>
          </cell>
          <cell r="V154" t="str">
            <v>Microsoft 365</v>
          </cell>
          <cell r="W154" t="str">
            <v>Microsoft 365</v>
          </cell>
          <cell r="X154" t="str">
            <v>Microsoft 365</v>
          </cell>
          <cell r="Y154" t="str">
            <v>Microsoft 365</v>
          </cell>
          <cell r="Z154" t="str">
            <v>Microsoft 365</v>
          </cell>
          <cell r="AA154" t="str">
            <v>Microsoft 365</v>
          </cell>
          <cell r="AB154" t="str">
            <v>Microsoft 365</v>
          </cell>
          <cell r="AC154" t="str">
            <v>Microsoft 365</v>
          </cell>
          <cell r="AD154" t="str">
            <v>Microsoft 365</v>
          </cell>
          <cell r="AE154" t="str">
            <v>Microsoft 365</v>
          </cell>
          <cell r="AF154" t="str">
            <v>Microsoft 365</v>
          </cell>
          <cell r="AG154" t="str">
            <v>Microsoft 365</v>
          </cell>
          <cell r="AH154" t="str">
            <v>Microsoft 365</v>
          </cell>
          <cell r="AI154" t="str">
            <v>Microsoft 365</v>
          </cell>
          <cell r="AJ154" t="str">
            <v>Microsoft 365</v>
          </cell>
          <cell r="AK154" t="str">
            <v>Microsoft 365</v>
          </cell>
          <cell r="AL154" t="str">
            <v>Microsoft 365</v>
          </cell>
          <cell r="AM154" t="str">
            <v>Microsoft 365</v>
          </cell>
          <cell r="AN154" t="str">
            <v>Microsoft 365</v>
          </cell>
          <cell r="AO154" t="str">
            <v>Microsoft 365</v>
          </cell>
          <cell r="AP154" t="str">
            <v>Microsoft 365</v>
          </cell>
          <cell r="AQ154" t="str">
            <v>Microsoft 365</v>
          </cell>
          <cell r="AR154" t="str">
            <v>Microsoft 365</v>
          </cell>
          <cell r="AS154" t="str">
            <v>Microsoft 365</v>
          </cell>
          <cell r="AT154" t="str">
            <v>Microsoft 365</v>
          </cell>
          <cell r="AU154" t="str">
            <v>Microsoft 365</v>
          </cell>
          <cell r="AV154" t="str">
            <v>Microsoft 365</v>
          </cell>
          <cell r="AW154" t="str">
            <v>Microsoft 365</v>
          </cell>
          <cell r="AX154" t="str">
            <v>Microsoft 365</v>
          </cell>
          <cell r="AY154" t="str">
            <v>Microsoft 365</v>
          </cell>
          <cell r="AZ154" t="str">
            <v>Microsoft 365</v>
          </cell>
          <cell r="BA154" t="str">
            <v>Microsoft 365</v>
          </cell>
          <cell r="BB154" t="str">
            <v>Microsoft 365</v>
          </cell>
          <cell r="BC154" t="str">
            <v>Microsoft 365</v>
          </cell>
          <cell r="BD154" t="str">
            <v>Microsoft 365</v>
          </cell>
          <cell r="BE154" t="str">
            <v>Microsoft 365</v>
          </cell>
          <cell r="BF154" t="str">
            <v>Microsoft 365</v>
          </cell>
          <cell r="BG154" t="str">
            <v>Microsoft 365</v>
          </cell>
          <cell r="BH154" t="str">
            <v>Microsoft 365</v>
          </cell>
          <cell r="BI154" t="str">
            <v>Microsoft 365</v>
          </cell>
          <cell r="BJ154" t="str">
            <v>Microsoft 365</v>
          </cell>
          <cell r="BK154" t="str">
            <v>Microsoft 365</v>
          </cell>
          <cell r="BL154" t="str">
            <v>Microsoft 365</v>
          </cell>
          <cell r="BM154" t="str">
            <v>Microsoft 365</v>
          </cell>
          <cell r="BN154" t="str">
            <v>Microsoft 365</v>
          </cell>
          <cell r="BO154" t="str">
            <v>Microsoft 365</v>
          </cell>
          <cell r="BP154" t="str">
            <v>Microsoft 365</v>
          </cell>
          <cell r="BQ154" t="str">
            <v>Microsoft 365</v>
          </cell>
          <cell r="BR154" t="str">
            <v>Microsoft 365</v>
          </cell>
          <cell r="BS154" t="str">
            <v>Microsoft 365</v>
          </cell>
          <cell r="BT154" t="str">
            <v>Microsoft 365</v>
          </cell>
          <cell r="BU154" t="str">
            <v>Microsoft 365</v>
          </cell>
          <cell r="BV154" t="str">
            <v>Microsoft 365</v>
          </cell>
          <cell r="BW154" t="str">
            <v>Microsoft 365</v>
          </cell>
          <cell r="BX154" t="str">
            <v>Microsoft 365</v>
          </cell>
          <cell r="BY154" t="str">
            <v>Microsoft 365</v>
          </cell>
          <cell r="BZ154" t="str">
            <v>Microsoft 365</v>
          </cell>
          <cell r="CA154" t="str">
            <v>Microsoft 365</v>
          </cell>
          <cell r="CB154" t="str">
            <v>Microsoft 365</v>
          </cell>
          <cell r="CC154" t="str">
            <v>Microsoft 365</v>
          </cell>
          <cell r="CD154" t="str">
            <v>Microsoft 365</v>
          </cell>
          <cell r="CE154" t="str">
            <v>Microsoft 365</v>
          </cell>
          <cell r="CF154" t="str">
            <v>Microsoft 365</v>
          </cell>
          <cell r="CG154" t="str">
            <v>Microsoft 365</v>
          </cell>
          <cell r="CH154" t="str">
            <v>Microsoft 365</v>
          </cell>
          <cell r="CI154" t="str">
            <v>Microsoft 365</v>
          </cell>
          <cell r="CJ154" t="str">
            <v>Microsoft 365</v>
          </cell>
          <cell r="CK154" t="str">
            <v>Microsoft 365</v>
          </cell>
        </row>
        <row r="155">
          <cell r="B155" t="str">
            <v>DTS00731</v>
          </cell>
          <cell r="C155" t="str">
            <v>10.22</v>
          </cell>
          <cell r="D155" t="str">
            <v xml:space="preserve">        IP Control</v>
          </cell>
          <cell r="E155" t="str">
            <v>* 북미(미국/캐나다) CI 채널 대응을 위한 IP Control 기능 제공</v>
          </cell>
          <cell r="F155" t="str">
            <v>Y</v>
          </cell>
          <cell r="G155" t="str">
            <v>S/W</v>
          </cell>
          <cell r="H155" t="str">
            <v/>
          </cell>
          <cell r="I155" t="str">
            <v>SELECT</v>
          </cell>
          <cell r="J155" t="str">
            <v>Yes</v>
          </cell>
          <cell r="K155" t="str">
            <v>Yes</v>
          </cell>
          <cell r="L155" t="str">
            <v>Yes</v>
          </cell>
          <cell r="M155" t="str">
            <v>Yes</v>
          </cell>
          <cell r="N155" t="str">
            <v>Yes</v>
          </cell>
          <cell r="O155" t="str">
            <v>Yes</v>
          </cell>
          <cell r="P155" t="str">
            <v>Yes</v>
          </cell>
          <cell r="Q155" t="str">
            <v>Yes</v>
          </cell>
          <cell r="R155" t="str">
            <v>Yes</v>
          </cell>
          <cell r="S155" t="str">
            <v>Yes</v>
          </cell>
          <cell r="T155" t="str">
            <v>Yes</v>
          </cell>
          <cell r="U155" t="str">
            <v>Yes</v>
          </cell>
          <cell r="V155" t="str">
            <v>Yes</v>
          </cell>
          <cell r="W155" t="str">
            <v>Yes</v>
          </cell>
          <cell r="X155" t="str">
            <v>Yes</v>
          </cell>
          <cell r="Y155" t="str">
            <v>Yes</v>
          </cell>
          <cell r="Z155" t="str">
            <v>Yes</v>
          </cell>
          <cell r="AA155" t="str">
            <v>Yes</v>
          </cell>
          <cell r="AB155" t="str">
            <v>Yes</v>
          </cell>
          <cell r="AC155" t="str">
            <v>Yes</v>
          </cell>
          <cell r="AD155" t="str">
            <v>Yes</v>
          </cell>
          <cell r="AE155" t="str">
            <v>Yes</v>
          </cell>
          <cell r="AF155" t="str">
            <v>Yes</v>
          </cell>
          <cell r="AG155" t="str">
            <v>Yes</v>
          </cell>
          <cell r="AH155" t="str">
            <v>Yes</v>
          </cell>
          <cell r="AI155" t="str">
            <v>Yes</v>
          </cell>
          <cell r="AJ155" t="str">
            <v>Yes</v>
          </cell>
          <cell r="AK155" t="str">
            <v>Yes</v>
          </cell>
          <cell r="AL155" t="str">
            <v>Yes</v>
          </cell>
          <cell r="AM155" t="str">
            <v>Yes</v>
          </cell>
          <cell r="AN155" t="str">
            <v>Yes</v>
          </cell>
          <cell r="AO155" t="str">
            <v>Yes</v>
          </cell>
          <cell r="AP155" t="str">
            <v>Yes</v>
          </cell>
          <cell r="AQ155" t="str">
            <v>Yes</v>
          </cell>
          <cell r="AR155" t="str">
            <v>Yes</v>
          </cell>
          <cell r="AS155" t="str">
            <v>Yes</v>
          </cell>
          <cell r="AT155" t="str">
            <v>Yes</v>
          </cell>
          <cell r="AU155" t="str">
            <v>Yes</v>
          </cell>
          <cell r="AV155" t="str">
            <v>Yes</v>
          </cell>
          <cell r="AW155" t="str">
            <v>Yes</v>
          </cell>
          <cell r="AX155" t="str">
            <v>Yes</v>
          </cell>
          <cell r="AY155" t="str">
            <v>Yes</v>
          </cell>
          <cell r="AZ155" t="str">
            <v>Yes</v>
          </cell>
          <cell r="BA155" t="str">
            <v>Yes</v>
          </cell>
          <cell r="BB155" t="str">
            <v>Yes</v>
          </cell>
          <cell r="BC155" t="str">
            <v>Yes</v>
          </cell>
          <cell r="BD155" t="str">
            <v>Yes</v>
          </cell>
          <cell r="BE155" t="str">
            <v>Yes</v>
          </cell>
          <cell r="BF155" t="str">
            <v>Yes</v>
          </cell>
          <cell r="BG155" t="str">
            <v>Yes</v>
          </cell>
          <cell r="BH155" t="str">
            <v>Yes</v>
          </cell>
          <cell r="BI155" t="str">
            <v>N/A</v>
          </cell>
          <cell r="BJ155" t="str">
            <v>Yes</v>
          </cell>
          <cell r="BK155" t="str">
            <v>Yes</v>
          </cell>
          <cell r="BL155" t="str">
            <v>Yes</v>
          </cell>
          <cell r="BM155" t="str">
            <v>Yes</v>
          </cell>
          <cell r="BN155" t="str">
            <v>Yes</v>
          </cell>
          <cell r="BO155" t="str">
            <v>Yes</v>
          </cell>
          <cell r="BP155" t="str">
            <v>Yes</v>
          </cell>
          <cell r="BQ155" t="str">
            <v>Yes</v>
          </cell>
          <cell r="BR155" t="str">
            <v>Yes</v>
          </cell>
          <cell r="BS155" t="str">
            <v>Yes</v>
          </cell>
          <cell r="BT155" t="str">
            <v>Yes</v>
          </cell>
          <cell r="BU155" t="str">
            <v>Yes</v>
          </cell>
          <cell r="BV155" t="str">
            <v>N/A</v>
          </cell>
          <cell r="BW155" t="str">
            <v>N/A</v>
          </cell>
          <cell r="BX155" t="str">
            <v>N/A</v>
          </cell>
          <cell r="BY155" t="str">
            <v>N/A</v>
          </cell>
          <cell r="BZ155" t="str">
            <v>N/A</v>
          </cell>
          <cell r="CA155" t="str">
            <v>N/A</v>
          </cell>
          <cell r="CB155" t="str">
            <v>N/A</v>
          </cell>
          <cell r="CC155" t="str">
            <v>N/A</v>
          </cell>
          <cell r="CD155" t="str">
            <v>N/A</v>
          </cell>
          <cell r="CE155" t="str">
            <v>N/A</v>
          </cell>
          <cell r="CF155" t="str">
            <v>N/A</v>
          </cell>
          <cell r="CG155" t="str">
            <v>N/A</v>
          </cell>
          <cell r="CH155" t="str">
            <v>N/A</v>
          </cell>
          <cell r="CI155" t="str">
            <v>N/A</v>
          </cell>
          <cell r="CJ155" t="str">
            <v>N/A</v>
          </cell>
          <cell r="CK155" t="str">
            <v>N/A</v>
          </cell>
        </row>
        <row r="156">
          <cell r="B156" t="str">
            <v>DTS00095</v>
          </cell>
          <cell r="C156" t="str">
            <v>10.23</v>
          </cell>
          <cell r="D156" t="str">
            <v xml:space="preserve">        OSD Language</v>
          </cell>
          <cell r="E156" t="str">
            <v>* OSD 언어 표기</v>
          </cell>
          <cell r="F156" t="str">
            <v>Y</v>
          </cell>
          <cell r="G156" t="str">
            <v>회로</v>
          </cell>
          <cell r="H156" t="str">
            <v/>
          </cell>
          <cell r="I156" t="str">
            <v>TEXT</v>
          </cell>
          <cell r="J156" t="str">
            <v>Korean(Kor), English(EngUS) ,French(FraUS),Spanish(SpaUS),Portuguese(PorUS),Albanian(Alb),Azerbaijan(Aze),Bosnian(Bos),Bulgarian(Bul),Croatian(Cro),Czech(Cze),Danish(Dan),Dutch(Dut),Estonia(Est),Finnish(Fin),French(Fra),German(Deu),Greek(Gre),Hungarian(Hun),Italian(Ita),Kazakhs(Kaz),Latvia(Lat),Lithuania(Ltu),Macedonian(Mac),Norwegian(Nor),English(Eng),Polish(Pol),Portuguese(Por),Romanian(Rom),Russian(Rus),Serbian(Ser),Slovakia(Slk),Slovenian(Slv),Spanish(Spa),Swedish(Swe),Turkish(Tur),Ukrainian(Ukr),Uzbek(Uzb),Chinese(Chi),HongKong(Hkg),Taiwan(Tpe),Thai(Tha),Arabic(Arb),Farsi(Fsi),Hebrew(Heb),Indonesian(Ind),Malay(Mal),Vietnamese(Vie),Assmese(Asm),Bengali(Ben),Bhilodi(Bhi),Gujarati(Guj),Kannada(Kan),Kashmiri(Kas),Konkani(Kon),Malayalam(Mym),Maithili(Mai),Manipuri(Man),Marathi(Mar),Nepali(Nep),Oriya(Ori),Punjabi(Pun),Santali(San),Sanskrit(Sas),Sindhi(Sin),Tamil(Tam),Telugu(Tel),Tulu(Tul),Devanagri(Dev),Urdu(Urd),Afrikaans(Afr),Zulu(Zul),Kswahili(Swa),Amharic(Amh),Yoruba(Yor),Igbo(Igb),Hausa(Hau),Xhosa(Xho),Mongolia(Mon),Japanese(Jpn),Armenian(Arm),Georgian(Geo),Burmese(Bur),Khmer(Khm),Sorani(Sor),Kurmanji(Kur),Maori(Mao)</v>
          </cell>
          <cell r="K156" t="str">
            <v>Korean(Kor), English(EngUS) ,French(FraUS),Spanish(SpaUS),Portuguese(PorUS),Albanian(Alb),Azerbaijan(Aze),Bosnian(Bos),Bulgarian(Bul),Croatian(Cro),Czech(Cze),Danish(Dan),Dutch(Dut),Estonia(Est),Finnish(Fin),French(Fra),German(Deu),Greek(Gre),Hungarian(Hun),Italian(Ita),Kazakhs(Kaz),Latvia(Lat),Lithuania(Ltu),Macedonian(Mac),Norwegian(Nor),English(Eng),Polish(Pol),Portuguese(Por),Romanian(Rom),Russian(Rus),Serbian(Ser),Slovakia(Slk),Slovenian(Slv),Spanish(Spa),Swedish(Swe),Turkish(Tur),Ukrainian(Ukr),Uzbek(Uzb),Chinese(Chi),HongKong(Hkg),Taiwan(Tpe),Thai(Tha),Arabic(Arb),Farsi(Fsi),Hebrew(Heb),Indonesian(Ind),Malay(Mal),Vietnamese(Vie),Assmese(Asm),Bengali(Ben),Bhilodi(Bhi),Gujarati(Guj),Kannada(Kan),Kashmiri(Kas),Konkani(Kon),Malayalam(Mym),Maithili(Mai),Manipuri(Man),Marathi(Mar),Nepali(Nep),Oriya(Ori),Punjabi(Pun),Santali(San),Sanskrit(Sas),Sindhi(Sin),Tamil(Tam),Telugu(Tel),Tulu(Tul),Devanagri(Dev),Urdu(Urd),Afrikaans(Afr),Zulu(Zul),Kswahili(Swa),Amharic(Amh),Yoruba(Yor),Igbo(Igb),Hausa(Hau),Xhosa(Xho),Mongolia(Mon),Japanese(Jpn),Armenian(Arm),Georgian(Geo),Burmese(Bur),Khmer(Khm),Sorani(Sor),Kurmanji(Kur),Maori(Mao)</v>
          </cell>
          <cell r="L156" t="str">
            <v>27 European Languages + Russian(only when connecting to Network in EE,LV,LT)</v>
          </cell>
          <cell r="M156" t="str">
            <v>27 European Languages + Russian(only when connecting to Network in EE,LV,LT)</v>
          </cell>
          <cell r="N156" t="str">
            <v>27 European Languages + Russian(only when connecting to Network in EE,LV,LT)</v>
          </cell>
          <cell r="O156" t="str">
            <v>27 European Languages + Russian(only when connecting to Network in EE,LV,LT)</v>
          </cell>
          <cell r="P156" t="str">
            <v>27 European Languages + Russian(only when connecting to Network in EE,LV,LT)</v>
          </cell>
          <cell r="Q156" t="str">
            <v>27 European Languages + Russian(only when connecting to Network in EE,LV,LT)</v>
          </cell>
          <cell r="R156" t="str">
            <v>27 European Languages + Russian(only when connecting to Network in EE,LV,LT)</v>
          </cell>
          <cell r="S156" t="str">
            <v>27 European Languages + Russian(only when connecting to Network in EE,LV,LT)</v>
          </cell>
          <cell r="T156" t="str">
            <v>27 European Languages + Russian(only when connecting to Network in EE,LV,LT)</v>
          </cell>
          <cell r="U156" t="str">
            <v>27 European Languages + Russian(only when connecting to Network in EE,LV,LT)</v>
          </cell>
          <cell r="V156" t="str">
            <v>27 European Languages + Russian(only when connecting to Network in EE,LV,LT)</v>
          </cell>
          <cell r="W156" t="str">
            <v>27 European Languages + Russian(only when connecting to Network in EE,LV,LT)</v>
          </cell>
          <cell r="X156" t="str">
            <v>27 European Languages + Russian(only when connecting to Network in EE,LV,LT)</v>
          </cell>
          <cell r="Y156" t="str">
            <v>27 European Languages + Russian(only when connecting to Network in EE,LV,LT)</v>
          </cell>
          <cell r="Z156" t="str">
            <v>27 European Languages + Russian(only when connecting to Network in EE,LV,LT)</v>
          </cell>
          <cell r="AA156" t="str">
            <v>27 European Languages + Russian(only when connecting to Network in EE,LV,LT)</v>
          </cell>
          <cell r="AB156" t="str">
            <v>27 European Languages + Russian(only when connecting to Network in EE,LV,LT)</v>
          </cell>
          <cell r="AC156" t="str">
            <v>27 European Languages + Russian(only when connecting to Network in EE,LV,LT)</v>
          </cell>
          <cell r="AD156" t="str">
            <v>27 European Languages + Russian(only when connecting to Network in EE,LV,LT)</v>
          </cell>
          <cell r="AE156" t="str">
            <v>27 European Languages + Russian(only when connecting to Network in EE,LV,LT)</v>
          </cell>
          <cell r="AF156" t="str">
            <v>27 European Languages + Russian(only when connecting to Network in EE,LV,LT)</v>
          </cell>
          <cell r="AG156" t="str">
            <v>27 European Languages + Russian(only when connecting to Network in EE,LV,LT)</v>
          </cell>
          <cell r="AH156" t="str">
            <v>27 European Languages + Russian(only when connecting to Network in EE,LV,LT)</v>
          </cell>
          <cell r="AI156" t="str">
            <v>27 European Languages + Russian(only when connecting to Network in EE,LV,LT)</v>
          </cell>
          <cell r="AJ156" t="str">
            <v>27 European Languages + Russian(only when connecting to Network in EE,LV,LT)</v>
          </cell>
          <cell r="AK156" t="str">
            <v>27 European Languages + Russian(only when connecting to Network in EE,LV,LT)</v>
          </cell>
          <cell r="AL156" t="str">
            <v>27 European Languages + Russian(only when connecting to Network in EE,LV,LT)</v>
          </cell>
          <cell r="AM156" t="str">
            <v>27 European Languages + Russian(only when connecting to Network in EE,LV,LT)</v>
          </cell>
          <cell r="AN156" t="str">
            <v>27 European Languages + Russian(only when connecting to Network in EE,LV,LT)</v>
          </cell>
          <cell r="AO156" t="str">
            <v>27 European Languages + Russian(only when connecting to Network in EE,LV,LT)</v>
          </cell>
          <cell r="AP156" t="str">
            <v>27 European Languages + Russian(only when connecting to Network in EE,LV,LT)</v>
          </cell>
          <cell r="AQ156" t="str">
            <v>27 European Languages + Russian(only when connecting to Network in EE,LV,LT)</v>
          </cell>
          <cell r="AR156" t="str">
            <v>27 European Languages + Russian(only when connecting to Network in EE,LV,LT)</v>
          </cell>
          <cell r="AS156" t="str">
            <v>27 European Languages + Russian(only when connecting to Network in EE,LV,LT)</v>
          </cell>
          <cell r="AT156" t="str">
            <v>27 European Languages + Russian(only when connecting to Network in EE,LV,LT)</v>
          </cell>
          <cell r="AU156" t="str">
            <v>27 European Languages + Russian(only when connecting to Network in EE,LV,LT)</v>
          </cell>
          <cell r="AV156" t="str">
            <v>27 European Languages + Russian(only when connecting to Network in EE,LV,LT)</v>
          </cell>
          <cell r="AW156" t="str">
            <v>27 European Languages + Russian(only when connecting to Network in EE,LV,LT)</v>
          </cell>
          <cell r="AX156" t="str">
            <v>27 European Languages + Russian(only when connecting to Network in EE,LV,LT)</v>
          </cell>
          <cell r="AY156" t="str">
            <v>27 European Languages + Russian(only when connecting to Network in EE,LV,LT)</v>
          </cell>
          <cell r="AZ156" t="str">
            <v>27 European Languages + Russian(only when connecting to Network in EE,LV,LT)</v>
          </cell>
          <cell r="BA156" t="str">
            <v>27 European Languages + Russian(only when connecting to Network in EE,LV,LT)</v>
          </cell>
          <cell r="BB156" t="str">
            <v>27 European Languages + Russian(only when connecting to Network in EE,LV,LT)</v>
          </cell>
          <cell r="BC156" t="str">
            <v>27 European Languages + Russian(only when connecting to Network in EE,LV,LT)</v>
          </cell>
          <cell r="BD156" t="str">
            <v>27 European Languages + Russian(only when connecting to Network in EE,LV,LT)</v>
          </cell>
          <cell r="BE156" t="str">
            <v>27 European Languages + Russian(only when connecting to Network in EE,LV,LT)</v>
          </cell>
          <cell r="BF156" t="str">
            <v>27 European Languages + Russian(only when connecting to Network in EE,LV,LT)</v>
          </cell>
          <cell r="BG156" t="str">
            <v>27 European Languages + Russian(only when connecting to Network in EE,LV,LT)</v>
          </cell>
          <cell r="BH156" t="str">
            <v>27 European Languages + Russian(only when connecting to Network in EE,LV,LT)</v>
          </cell>
          <cell r="BI156" t="str">
            <v>27 European Languages + Russian(only when connecting to Network in EE,LV,LT)</v>
          </cell>
          <cell r="BJ156" t="str">
            <v>27 European Languages + Russian(only when connecting to Network in EE,LV,LT)</v>
          </cell>
          <cell r="BK156" t="str">
            <v>27 European Languages + Russian(only when connecting to Network in EE,LV,LT)</v>
          </cell>
          <cell r="BL156" t="str">
            <v>27 European Languages + Russian(only when connecting to Network in EE,LV,LT)</v>
          </cell>
          <cell r="BM156" t="str">
            <v>27 European Languages + Russian(only when connecting to Network in EE,LV,LT)</v>
          </cell>
          <cell r="BN156" t="str">
            <v>27 European Languages + Russian(only when connecting to Network in EE,LV,LT)</v>
          </cell>
          <cell r="BO156" t="str">
            <v>27 European Languages + Russian(only when connecting to Network in EE,LV,LT)</v>
          </cell>
          <cell r="BP156" t="str">
            <v>27 European Languages + Russian(only when connecting to Network in EE,LV,LT)</v>
          </cell>
          <cell r="BQ156" t="str">
            <v>27 European Languages + Russian(only when connecting to Network in EE,LV,LT)</v>
          </cell>
          <cell r="BR156" t="str">
            <v>27 European Languages + Russian(only when connecting to Network in EE,LV,LT)</v>
          </cell>
          <cell r="BS156" t="str">
            <v>27 European Languages + Russian(only when connecting to Network in EE,LV,LT)</v>
          </cell>
          <cell r="BT156" t="str">
            <v>27 European Languages + Russian(only when connecting to Network in EE,LV,LT)</v>
          </cell>
          <cell r="BU156" t="str">
            <v>27 European Languages + Russian(only when connecting to Network in EE,LV,LT)</v>
          </cell>
          <cell r="BV156" t="str">
            <v>27 European Languages + Russian(only when connecting to Network in EE,LV,LT)</v>
          </cell>
          <cell r="BW156" t="str">
            <v>27 European Languages + Russian(only when connecting to Network in EE,LV,LT)</v>
          </cell>
          <cell r="BX156" t="str">
            <v>27 European Languages + Russian(only when connecting to Network in EE,LV,LT)</v>
          </cell>
          <cell r="BY156" t="str">
            <v>27 European Languages + Russian(only when connecting to Network in EE,LV,LT)</v>
          </cell>
          <cell r="BZ156" t="str">
            <v>27 European Languages + Russian(only when connecting to Network in EE,LV,LT)</v>
          </cell>
          <cell r="CA156" t="str">
            <v>27 European Languages + Russian(only when connecting to Network in EE,LV,LT)</v>
          </cell>
          <cell r="CB156" t="str">
            <v>27 European Languages + Russian(only when connecting to Network in EE,LV,LT)</v>
          </cell>
          <cell r="CC156" t="str">
            <v>27 European Languages + Russian(only when connecting to Network in EE,LV,LT)</v>
          </cell>
          <cell r="CD156" t="str">
            <v>27 European Languages + Russian(only when connecting to Network in EE,LV,LT)</v>
          </cell>
          <cell r="CE156" t="str">
            <v>27 European Languages + Russian(only when connecting to Network in EE,LV,LT)</v>
          </cell>
          <cell r="CF156" t="str">
            <v>27 European Languages + Russian(only when connecting to Network in EE,LV,LT)</v>
          </cell>
          <cell r="CG156" t="str">
            <v>27 European Languages + Russian(only when connecting to Network in EE,LV,LT)</v>
          </cell>
          <cell r="CH156" t="str">
            <v>27 European Languages + Russian(only when connecting to Network in EE,LV,LT)</v>
          </cell>
          <cell r="CI156" t="str">
            <v>27 European Languages + Russian(only when connecting to Network in EE,LV,LT)</v>
          </cell>
          <cell r="CJ156" t="str">
            <v>27 European Languages + Russian(only when connecting to Network in EE,LV,LT)</v>
          </cell>
          <cell r="CK156" t="str">
            <v>27 European Languages + Russian(only when connecting to Network in EE,LV,LT)</v>
          </cell>
        </row>
        <row r="157">
          <cell r="B157" t="str">
            <v>DTS00116</v>
          </cell>
          <cell r="C157" t="str">
            <v>10.24</v>
          </cell>
          <cell r="D157" t="str">
            <v xml:space="preserve">        Picture-In-Picture</v>
          </cell>
          <cell r="E157" t="str">
            <v>* 화면에서 본 화면과 별도로 작은 화면을 동시에 표시할 수 있는 기능</v>
          </cell>
          <cell r="F157" t="str">
            <v>Y</v>
          </cell>
          <cell r="G157" t="str">
            <v>회로</v>
          </cell>
          <cell r="H157" t="str">
            <v/>
          </cell>
          <cell r="I157" t="str">
            <v>SELECT</v>
          </cell>
          <cell r="J157" t="str">
            <v>N/A</v>
          </cell>
          <cell r="K157" t="str">
            <v>N/A</v>
          </cell>
          <cell r="L157" t="str">
            <v>Yes</v>
          </cell>
          <cell r="M157" t="str">
            <v>Yes</v>
          </cell>
          <cell r="N157" t="str">
            <v>Yes</v>
          </cell>
          <cell r="O157" t="str">
            <v>Yes</v>
          </cell>
          <cell r="P157" t="str">
            <v>Yes</v>
          </cell>
          <cell r="Q157" t="str">
            <v>Yes</v>
          </cell>
          <cell r="R157" t="str">
            <v>Yes</v>
          </cell>
          <cell r="S157" t="str">
            <v>Yes</v>
          </cell>
          <cell r="T157" t="str">
            <v>Yes</v>
          </cell>
          <cell r="U157" t="str">
            <v>Yes</v>
          </cell>
          <cell r="V157" t="str">
            <v>Yes</v>
          </cell>
          <cell r="W157" t="str">
            <v>Yes</v>
          </cell>
          <cell r="X157" t="str">
            <v>Yes</v>
          </cell>
          <cell r="Y157" t="str">
            <v>Yes</v>
          </cell>
          <cell r="Z157" t="str">
            <v>Yes</v>
          </cell>
          <cell r="AA157" t="str">
            <v>Yes</v>
          </cell>
          <cell r="AB157" t="str">
            <v>Yes</v>
          </cell>
          <cell r="AC157" t="str">
            <v>Yes</v>
          </cell>
          <cell r="AD157" t="str">
            <v>Yes</v>
          </cell>
          <cell r="AE157" t="str">
            <v>Yes</v>
          </cell>
          <cell r="AF157" t="str">
            <v>Yes</v>
          </cell>
          <cell r="AG157" t="str">
            <v>Yes</v>
          </cell>
          <cell r="AH157" t="str">
            <v>Yes</v>
          </cell>
          <cell r="AI157" t="str">
            <v>Yes</v>
          </cell>
          <cell r="AJ157" t="str">
            <v>Yes</v>
          </cell>
          <cell r="AK157" t="str">
            <v>Yes</v>
          </cell>
          <cell r="AL157" t="str">
            <v>Yes</v>
          </cell>
          <cell r="AM157" t="str">
            <v>Yes</v>
          </cell>
          <cell r="AN157" t="str">
            <v>Yes</v>
          </cell>
          <cell r="AO157" t="str">
            <v>Yes</v>
          </cell>
          <cell r="AP157" t="str">
            <v>Yes</v>
          </cell>
          <cell r="AQ157" t="str">
            <v>Yes</v>
          </cell>
          <cell r="AR157" t="str">
            <v>Yes</v>
          </cell>
          <cell r="AS157" t="str">
            <v>Yes</v>
          </cell>
          <cell r="AT157" t="str">
            <v>Yes</v>
          </cell>
          <cell r="AU157" t="str">
            <v>Yes</v>
          </cell>
          <cell r="AV157" t="str">
            <v>Yes</v>
          </cell>
          <cell r="AW157" t="str">
            <v>Yes</v>
          </cell>
          <cell r="AX157" t="str">
            <v>N/A</v>
          </cell>
          <cell r="AY157" t="str">
            <v>N/A</v>
          </cell>
          <cell r="AZ157" t="str">
            <v>N/A</v>
          </cell>
          <cell r="BA157" t="str">
            <v>N/A</v>
          </cell>
          <cell r="BB157" t="str">
            <v>N/A</v>
          </cell>
          <cell r="BC157" t="str">
            <v>N/A</v>
          </cell>
          <cell r="BD157" t="str">
            <v>N/A</v>
          </cell>
          <cell r="BE157" t="str">
            <v>N/A</v>
          </cell>
          <cell r="BF157" t="str">
            <v>N/A</v>
          </cell>
          <cell r="BG157" t="str">
            <v>N/A</v>
          </cell>
          <cell r="BH157" t="str">
            <v>N/A</v>
          </cell>
          <cell r="BI157" t="str">
            <v>N/A</v>
          </cell>
          <cell r="BJ157" t="str">
            <v>N/A</v>
          </cell>
          <cell r="BK157" t="str">
            <v>N/A</v>
          </cell>
          <cell r="BL157" t="str">
            <v>N/A</v>
          </cell>
          <cell r="BM157" t="str">
            <v>N/A</v>
          </cell>
          <cell r="BN157" t="str">
            <v>N/A</v>
          </cell>
          <cell r="BO157" t="str">
            <v>N/A</v>
          </cell>
          <cell r="BP157" t="str">
            <v>N/A</v>
          </cell>
          <cell r="BQ157" t="str">
            <v>N/A</v>
          </cell>
          <cell r="BR157" t="str">
            <v>N/A</v>
          </cell>
          <cell r="BS157" t="str">
            <v>N/A</v>
          </cell>
          <cell r="BT157" t="str">
            <v>N/A</v>
          </cell>
          <cell r="BU157" t="str">
            <v>N/A</v>
          </cell>
          <cell r="BV157" t="str">
            <v>N/A</v>
          </cell>
          <cell r="BW157" t="str">
            <v>N/A</v>
          </cell>
          <cell r="BX157" t="str">
            <v>N/A</v>
          </cell>
          <cell r="BY157" t="str">
            <v>N/A</v>
          </cell>
          <cell r="BZ157" t="str">
            <v>N/A</v>
          </cell>
          <cell r="CA157" t="str">
            <v>N/A</v>
          </cell>
          <cell r="CB157" t="str">
            <v>N/A</v>
          </cell>
          <cell r="CC157" t="str">
            <v>N/A</v>
          </cell>
          <cell r="CD157" t="str">
            <v>N/A</v>
          </cell>
          <cell r="CE157" t="str">
            <v>N/A</v>
          </cell>
          <cell r="CF157" t="str">
            <v>N/A</v>
          </cell>
          <cell r="CG157" t="str">
            <v>N/A</v>
          </cell>
          <cell r="CH157" t="str">
            <v>N/A</v>
          </cell>
          <cell r="CI157" t="str">
            <v>N/A</v>
          </cell>
          <cell r="CJ157" t="str">
            <v>N/A</v>
          </cell>
          <cell r="CK157" t="str">
            <v>N/A</v>
          </cell>
        </row>
        <row r="158">
          <cell r="B158" t="str">
            <v>DTS00093</v>
          </cell>
          <cell r="C158" t="str">
            <v>10.25</v>
          </cell>
          <cell r="D158" t="str">
            <v xml:space="preserve">        BT HID Support</v>
          </cell>
          <cell r="E158" t="str">
            <v>* BT기반 외부 입력기기 연동 가능</v>
          </cell>
          <cell r="F158" t="str">
            <v>Y</v>
          </cell>
          <cell r="G158" t="str">
            <v>S/W</v>
          </cell>
          <cell r="H158" t="str">
            <v/>
          </cell>
          <cell r="I158" t="str">
            <v>SELECT</v>
          </cell>
          <cell r="J158" t="str">
            <v>Yes</v>
          </cell>
          <cell r="K158" t="str">
            <v>Yes</v>
          </cell>
          <cell r="L158" t="str">
            <v>Yes</v>
          </cell>
          <cell r="M158" t="str">
            <v>Yes</v>
          </cell>
          <cell r="N158" t="str">
            <v>Yes</v>
          </cell>
          <cell r="O158" t="str">
            <v>Yes</v>
          </cell>
          <cell r="P158" t="str">
            <v>Yes</v>
          </cell>
          <cell r="Q158" t="str">
            <v>Yes</v>
          </cell>
          <cell r="R158" t="str">
            <v>Yes</v>
          </cell>
          <cell r="S158" t="str">
            <v>Yes</v>
          </cell>
          <cell r="T158" t="str">
            <v>Yes</v>
          </cell>
          <cell r="U158" t="str">
            <v>Yes</v>
          </cell>
          <cell r="V158" t="str">
            <v>Yes</v>
          </cell>
          <cell r="W158" t="str">
            <v>Yes</v>
          </cell>
          <cell r="X158" t="str">
            <v>Yes</v>
          </cell>
          <cell r="Y158" t="str">
            <v>Yes</v>
          </cell>
          <cell r="Z158" t="str">
            <v>Yes</v>
          </cell>
          <cell r="AA158" t="str">
            <v>Yes</v>
          </cell>
          <cell r="AB158" t="str">
            <v>Yes</v>
          </cell>
          <cell r="AC158" t="str">
            <v>Yes</v>
          </cell>
          <cell r="AD158" t="str">
            <v>Yes</v>
          </cell>
          <cell r="AE158" t="str">
            <v>Yes</v>
          </cell>
          <cell r="AF158" t="str">
            <v>Yes</v>
          </cell>
          <cell r="AG158" t="str">
            <v>Yes</v>
          </cell>
          <cell r="AH158" t="str">
            <v>Yes</v>
          </cell>
          <cell r="AI158" t="str">
            <v>Yes</v>
          </cell>
          <cell r="AJ158" t="str">
            <v>Yes</v>
          </cell>
          <cell r="AK158" t="str">
            <v>Yes</v>
          </cell>
          <cell r="AL158" t="str">
            <v>Yes</v>
          </cell>
          <cell r="AM158" t="str">
            <v>Yes</v>
          </cell>
          <cell r="AN158" t="str">
            <v>Yes</v>
          </cell>
          <cell r="AO158" t="str">
            <v>Yes</v>
          </cell>
          <cell r="AP158" t="str">
            <v>Yes</v>
          </cell>
          <cell r="AQ158" t="str">
            <v>Yes</v>
          </cell>
          <cell r="AR158" t="str">
            <v>Yes</v>
          </cell>
          <cell r="AS158" t="str">
            <v>Yes</v>
          </cell>
          <cell r="AT158" t="str">
            <v>Yes</v>
          </cell>
          <cell r="AU158" t="str">
            <v>Yes</v>
          </cell>
          <cell r="AV158" t="str">
            <v>Yes</v>
          </cell>
          <cell r="AW158" t="str">
            <v>Yes</v>
          </cell>
          <cell r="AX158" t="str">
            <v>Yes</v>
          </cell>
          <cell r="AY158" t="str">
            <v>Yes</v>
          </cell>
          <cell r="AZ158" t="str">
            <v>Yes</v>
          </cell>
          <cell r="BA158" t="str">
            <v>Yes</v>
          </cell>
          <cell r="BB158" t="str">
            <v>Yes</v>
          </cell>
          <cell r="BC158" t="str">
            <v>Yes</v>
          </cell>
          <cell r="BD158" t="str">
            <v>Yes</v>
          </cell>
          <cell r="BE158" t="str">
            <v>Yes</v>
          </cell>
          <cell r="BF158" t="str">
            <v>Yes</v>
          </cell>
          <cell r="BG158" t="str">
            <v>Yes</v>
          </cell>
          <cell r="BH158" t="str">
            <v>Yes</v>
          </cell>
          <cell r="BI158" t="str">
            <v>Yes</v>
          </cell>
          <cell r="BJ158" t="str">
            <v>Yes</v>
          </cell>
          <cell r="BK158" t="str">
            <v>Yes</v>
          </cell>
          <cell r="BL158" t="str">
            <v>Yes</v>
          </cell>
          <cell r="BM158" t="str">
            <v>Yes</v>
          </cell>
          <cell r="BN158" t="str">
            <v>Yes</v>
          </cell>
          <cell r="BO158" t="str">
            <v>Yes</v>
          </cell>
          <cell r="BP158" t="str">
            <v>Yes</v>
          </cell>
          <cell r="BQ158" t="str">
            <v>Yes</v>
          </cell>
          <cell r="BR158" t="str">
            <v>Yes</v>
          </cell>
          <cell r="BS158" t="str">
            <v>Yes</v>
          </cell>
          <cell r="BT158" t="str">
            <v>Yes</v>
          </cell>
          <cell r="BU158" t="str">
            <v>Yes</v>
          </cell>
          <cell r="BV158" t="str">
            <v>Yes</v>
          </cell>
          <cell r="BW158" t="str">
            <v>Yes</v>
          </cell>
          <cell r="BX158" t="str">
            <v>Yes</v>
          </cell>
          <cell r="BY158" t="str">
            <v>Yes</v>
          </cell>
          <cell r="BZ158" t="str">
            <v>Yes</v>
          </cell>
          <cell r="CA158" t="str">
            <v>Yes</v>
          </cell>
          <cell r="CB158" t="str">
            <v>Yes</v>
          </cell>
          <cell r="CC158" t="str">
            <v>Yes</v>
          </cell>
          <cell r="CD158" t="str">
            <v>Yes</v>
          </cell>
          <cell r="CE158" t="str">
            <v>Yes</v>
          </cell>
          <cell r="CF158" t="str">
            <v>Yes</v>
          </cell>
          <cell r="CG158" t="str">
            <v>Yes</v>
          </cell>
          <cell r="CH158" t="str">
            <v>Yes</v>
          </cell>
          <cell r="CI158" t="str">
            <v>Yes</v>
          </cell>
          <cell r="CJ158" t="str">
            <v>Yes</v>
          </cell>
          <cell r="CK158" t="str">
            <v>Yes</v>
          </cell>
        </row>
        <row r="159">
          <cell r="B159" t="str">
            <v>DTS00094</v>
          </cell>
          <cell r="C159" t="str">
            <v>10.26</v>
          </cell>
          <cell r="D159" t="str">
            <v xml:space="preserve">        USB HID Support</v>
          </cell>
          <cell r="E159" t="str">
            <v>* USB기반 외부 입력기기 연동 가능</v>
          </cell>
          <cell r="F159" t="str">
            <v>Y</v>
          </cell>
          <cell r="G159" t="str">
            <v>S/W</v>
          </cell>
          <cell r="H159" t="str">
            <v/>
          </cell>
          <cell r="I159" t="str">
            <v>SELECT</v>
          </cell>
          <cell r="J159" t="str">
            <v>Yes</v>
          </cell>
          <cell r="K159" t="str">
            <v>Yes</v>
          </cell>
          <cell r="L159" t="str">
            <v>Yes</v>
          </cell>
          <cell r="M159" t="str">
            <v>Yes</v>
          </cell>
          <cell r="N159" t="str">
            <v>Yes</v>
          </cell>
          <cell r="O159" t="str">
            <v>Yes</v>
          </cell>
          <cell r="P159" t="str">
            <v>Yes</v>
          </cell>
          <cell r="Q159" t="str">
            <v>Yes</v>
          </cell>
          <cell r="R159" t="str">
            <v>Yes</v>
          </cell>
          <cell r="S159" t="str">
            <v>Yes</v>
          </cell>
          <cell r="T159" t="str">
            <v>Yes</v>
          </cell>
          <cell r="U159" t="str">
            <v>Yes</v>
          </cell>
          <cell r="V159" t="str">
            <v>Yes</v>
          </cell>
          <cell r="W159" t="str">
            <v>Yes</v>
          </cell>
          <cell r="X159" t="str">
            <v>Yes</v>
          </cell>
          <cell r="Y159" t="str">
            <v>Yes</v>
          </cell>
          <cell r="Z159" t="str">
            <v>Yes</v>
          </cell>
          <cell r="AA159" t="str">
            <v>Yes</v>
          </cell>
          <cell r="AB159" t="str">
            <v>Yes</v>
          </cell>
          <cell r="AC159" t="str">
            <v>Yes</v>
          </cell>
          <cell r="AD159" t="str">
            <v>Yes</v>
          </cell>
          <cell r="AE159" t="str">
            <v>Yes</v>
          </cell>
          <cell r="AF159" t="str">
            <v>Yes</v>
          </cell>
          <cell r="AG159" t="str">
            <v>Yes</v>
          </cell>
          <cell r="AH159" t="str">
            <v>Yes</v>
          </cell>
          <cell r="AI159" t="str">
            <v>Yes</v>
          </cell>
          <cell r="AJ159" t="str">
            <v>Yes</v>
          </cell>
          <cell r="AK159" t="str">
            <v>Yes</v>
          </cell>
          <cell r="AL159" t="str">
            <v>Yes</v>
          </cell>
          <cell r="AM159" t="str">
            <v>Yes</v>
          </cell>
          <cell r="AN159" t="str">
            <v>Yes</v>
          </cell>
          <cell r="AO159" t="str">
            <v>Yes</v>
          </cell>
          <cell r="AP159" t="str">
            <v>Yes</v>
          </cell>
          <cell r="AQ159" t="str">
            <v>Yes</v>
          </cell>
          <cell r="AR159" t="str">
            <v>Yes</v>
          </cell>
          <cell r="AS159" t="str">
            <v>Yes</v>
          </cell>
          <cell r="AT159" t="str">
            <v>Yes</v>
          </cell>
          <cell r="AU159" t="str">
            <v>Yes</v>
          </cell>
          <cell r="AV159" t="str">
            <v>Yes</v>
          </cell>
          <cell r="AW159" t="str">
            <v>Yes</v>
          </cell>
          <cell r="AX159" t="str">
            <v>Yes</v>
          </cell>
          <cell r="AY159" t="str">
            <v>Yes</v>
          </cell>
          <cell r="AZ159" t="str">
            <v>Yes</v>
          </cell>
          <cell r="BA159" t="str">
            <v>Yes</v>
          </cell>
          <cell r="BB159" t="str">
            <v>Yes</v>
          </cell>
          <cell r="BC159" t="str">
            <v>Yes</v>
          </cell>
          <cell r="BD159" t="str">
            <v>Yes</v>
          </cell>
          <cell r="BE159" t="str">
            <v>Yes</v>
          </cell>
          <cell r="BF159" t="str">
            <v>Yes</v>
          </cell>
          <cell r="BG159" t="str">
            <v>Yes</v>
          </cell>
          <cell r="BH159" t="str">
            <v>Yes</v>
          </cell>
          <cell r="BI159" t="str">
            <v>Yes</v>
          </cell>
          <cell r="BJ159" t="str">
            <v>Yes</v>
          </cell>
          <cell r="BK159" t="str">
            <v>Yes</v>
          </cell>
          <cell r="BL159" t="str">
            <v>Yes</v>
          </cell>
          <cell r="BM159" t="str">
            <v>Yes</v>
          </cell>
          <cell r="BN159" t="str">
            <v>Yes</v>
          </cell>
          <cell r="BO159" t="str">
            <v>Yes</v>
          </cell>
          <cell r="BP159" t="str">
            <v>Yes</v>
          </cell>
          <cell r="BQ159" t="str">
            <v>Yes</v>
          </cell>
          <cell r="BR159" t="str">
            <v>Yes</v>
          </cell>
          <cell r="BS159" t="str">
            <v>Yes</v>
          </cell>
          <cell r="BT159" t="str">
            <v>Yes</v>
          </cell>
          <cell r="BU159" t="str">
            <v>Yes</v>
          </cell>
          <cell r="BV159" t="str">
            <v>Yes</v>
          </cell>
          <cell r="BW159" t="str">
            <v>Yes</v>
          </cell>
          <cell r="BX159" t="str">
            <v>Yes</v>
          </cell>
          <cell r="BY159" t="str">
            <v>Yes</v>
          </cell>
          <cell r="BZ159" t="str">
            <v>Yes</v>
          </cell>
          <cell r="CA159" t="str">
            <v>Yes</v>
          </cell>
          <cell r="CB159" t="str">
            <v>Yes</v>
          </cell>
          <cell r="CC159" t="str">
            <v>Yes</v>
          </cell>
          <cell r="CD159" t="str">
            <v>Yes</v>
          </cell>
          <cell r="CE159" t="str">
            <v>Yes</v>
          </cell>
          <cell r="CF159" t="str">
            <v>Yes</v>
          </cell>
          <cell r="CG159" t="str">
            <v>Yes</v>
          </cell>
          <cell r="CH159" t="str">
            <v>Yes</v>
          </cell>
          <cell r="CI159" t="str">
            <v>Yes</v>
          </cell>
          <cell r="CJ159" t="str">
            <v>Yes</v>
          </cell>
          <cell r="CK159" t="str">
            <v>Yes</v>
          </cell>
        </row>
        <row r="160">
          <cell r="B160" t="str">
            <v>DTS00105</v>
          </cell>
          <cell r="C160" t="str">
            <v>10.27</v>
          </cell>
          <cell r="D160" t="str">
            <v xml:space="preserve">        Teletext (TTX)</v>
          </cell>
          <cell r="E160" t="str">
            <v>* 문자다중방송으로 주로 유럽에서 사용되는 기능, 뉴스, 날씨, TV 편성표등 제공+F110</v>
          </cell>
          <cell r="F160" t="str">
            <v>Y</v>
          </cell>
          <cell r="G160" t="str">
            <v>S/W</v>
          </cell>
          <cell r="H160" t="str">
            <v/>
          </cell>
          <cell r="I160" t="str">
            <v>SELECT</v>
          </cell>
          <cell r="J160" t="str">
            <v>N/A</v>
          </cell>
          <cell r="K160" t="str">
            <v>N/A</v>
          </cell>
          <cell r="L160" t="str">
            <v>Yes</v>
          </cell>
          <cell r="M160" t="str">
            <v>Yes</v>
          </cell>
          <cell r="N160" t="str">
            <v>Yes</v>
          </cell>
          <cell r="O160" t="str">
            <v>Yes</v>
          </cell>
          <cell r="P160" t="str">
            <v>Yes</v>
          </cell>
          <cell r="Q160" t="str">
            <v>Yes</v>
          </cell>
          <cell r="R160" t="str">
            <v>Yes</v>
          </cell>
          <cell r="S160" t="str">
            <v>Yes</v>
          </cell>
          <cell r="T160" t="str">
            <v>Yes</v>
          </cell>
          <cell r="U160" t="str">
            <v>Yes</v>
          </cell>
          <cell r="V160" t="str">
            <v>Yes</v>
          </cell>
          <cell r="W160" t="str">
            <v>Yes</v>
          </cell>
          <cell r="X160" t="str">
            <v>Yes</v>
          </cell>
          <cell r="Y160" t="str">
            <v>Yes</v>
          </cell>
          <cell r="Z160" t="str">
            <v>Yes</v>
          </cell>
          <cell r="AA160" t="str">
            <v>Yes</v>
          </cell>
          <cell r="AB160" t="str">
            <v>Yes</v>
          </cell>
          <cell r="AC160" t="str">
            <v>Yes</v>
          </cell>
          <cell r="AD160" t="str">
            <v>Yes</v>
          </cell>
          <cell r="AE160" t="str">
            <v>Yes</v>
          </cell>
          <cell r="AF160" t="str">
            <v>Yes</v>
          </cell>
          <cell r="AG160" t="str">
            <v>Yes</v>
          </cell>
          <cell r="AH160" t="str">
            <v>Yes</v>
          </cell>
          <cell r="AI160" t="str">
            <v>Yes</v>
          </cell>
          <cell r="AJ160" t="str">
            <v>Yes</v>
          </cell>
          <cell r="AK160" t="str">
            <v>Yes</v>
          </cell>
          <cell r="AL160" t="str">
            <v>Yes</v>
          </cell>
          <cell r="AM160" t="str">
            <v>Yes</v>
          </cell>
          <cell r="AN160" t="str">
            <v>Yes</v>
          </cell>
          <cell r="AO160" t="str">
            <v>Yes</v>
          </cell>
          <cell r="AP160" t="str">
            <v>Yes</v>
          </cell>
          <cell r="AQ160" t="str">
            <v>Yes</v>
          </cell>
          <cell r="AR160" t="str">
            <v>Yes</v>
          </cell>
          <cell r="AS160" t="str">
            <v>Yes</v>
          </cell>
          <cell r="AT160" t="str">
            <v>Yes</v>
          </cell>
          <cell r="AU160" t="str">
            <v>Yes</v>
          </cell>
          <cell r="AV160" t="str">
            <v>Yes</v>
          </cell>
          <cell r="AW160" t="str">
            <v>Yes</v>
          </cell>
          <cell r="AX160" t="str">
            <v>Yes</v>
          </cell>
          <cell r="AY160" t="str">
            <v>Yes</v>
          </cell>
          <cell r="AZ160" t="str">
            <v>Yes</v>
          </cell>
          <cell r="BA160" t="str">
            <v>Yes</v>
          </cell>
          <cell r="BB160" t="str">
            <v>Yes</v>
          </cell>
          <cell r="BC160" t="str">
            <v>Yes</v>
          </cell>
          <cell r="BD160" t="str">
            <v>Yes</v>
          </cell>
          <cell r="BE160" t="str">
            <v>Yes</v>
          </cell>
          <cell r="BF160" t="str">
            <v>Yes</v>
          </cell>
          <cell r="BG160" t="str">
            <v>Yes</v>
          </cell>
          <cell r="BH160" t="str">
            <v>Yes</v>
          </cell>
          <cell r="BI160" t="str">
            <v>Yes</v>
          </cell>
          <cell r="BJ160" t="str">
            <v>Yes</v>
          </cell>
          <cell r="BK160" t="str">
            <v>Yes</v>
          </cell>
          <cell r="BL160" t="str">
            <v>Yes</v>
          </cell>
          <cell r="BM160" t="str">
            <v>Yes</v>
          </cell>
          <cell r="BN160" t="str">
            <v>Yes</v>
          </cell>
          <cell r="BO160" t="str">
            <v>Yes</v>
          </cell>
          <cell r="BP160" t="str">
            <v>Yes</v>
          </cell>
          <cell r="BQ160" t="str">
            <v>Yes</v>
          </cell>
          <cell r="BR160" t="str">
            <v>Yes</v>
          </cell>
          <cell r="BS160" t="str">
            <v>Yes</v>
          </cell>
          <cell r="BT160" t="str">
            <v>Yes</v>
          </cell>
          <cell r="BU160" t="str">
            <v>Yes</v>
          </cell>
          <cell r="BV160" t="str">
            <v>Yes</v>
          </cell>
          <cell r="BW160" t="str">
            <v>Yes</v>
          </cell>
          <cell r="BX160" t="str">
            <v>Yes</v>
          </cell>
          <cell r="BY160" t="str">
            <v>Yes</v>
          </cell>
          <cell r="BZ160" t="str">
            <v>Yes</v>
          </cell>
          <cell r="CA160" t="str">
            <v>Yes</v>
          </cell>
          <cell r="CB160" t="str">
            <v>Yes</v>
          </cell>
          <cell r="CC160" t="str">
            <v>Yes</v>
          </cell>
          <cell r="CD160" t="str">
            <v>Yes</v>
          </cell>
          <cell r="CE160" t="str">
            <v>Yes</v>
          </cell>
          <cell r="CF160" t="str">
            <v>Yes</v>
          </cell>
          <cell r="CG160" t="str">
            <v>Yes</v>
          </cell>
          <cell r="CH160" t="str">
            <v>Yes</v>
          </cell>
          <cell r="CI160" t="str">
            <v>Yes</v>
          </cell>
          <cell r="CJ160" t="str">
            <v>Yes</v>
          </cell>
          <cell r="CK160" t="str">
            <v>Yes</v>
          </cell>
        </row>
        <row r="161">
          <cell r="B161" t="str">
            <v>DTS00084</v>
          </cell>
          <cell r="C161" t="str">
            <v>10.28</v>
          </cell>
          <cell r="D161" t="str">
            <v xml:space="preserve">        Time Shift</v>
          </cell>
          <cell r="E161" t="str">
            <v>* 방송의 일정 시간 동안을 저장해주는 기능 (생방송 드라마를 보다가 일시 정지나, 되돌리기 가능) (※ 외장하드 필요)</v>
          </cell>
          <cell r="F161" t="str">
            <v>Y</v>
          </cell>
          <cell r="G161" t="str">
            <v>S/W</v>
          </cell>
          <cell r="H161" t="str">
            <v/>
          </cell>
          <cell r="I161" t="str">
            <v>TEXT</v>
          </cell>
          <cell r="J161" t="str">
            <v>N/A</v>
          </cell>
          <cell r="K161" t="str">
            <v>N/A</v>
          </cell>
          <cell r="L161" t="str">
            <v>Yes(IT : N/A)</v>
          </cell>
          <cell r="M161" t="str">
            <v>Yes(IT : N/A)</v>
          </cell>
          <cell r="N161" t="str">
            <v>Yes(IT : N/A)</v>
          </cell>
          <cell r="O161" t="str">
            <v>Yes(IT : N/A)</v>
          </cell>
          <cell r="P161" t="str">
            <v>Yes(IT : N/A)</v>
          </cell>
          <cell r="Q161" t="str">
            <v>Yes(IT : N/A)</v>
          </cell>
          <cell r="R161" t="str">
            <v>Yes (N/A for IT)</v>
          </cell>
          <cell r="S161" t="str">
            <v>Yes (N/A for IT)</v>
          </cell>
          <cell r="T161" t="str">
            <v>Yes (N/A for IT)</v>
          </cell>
          <cell r="U161" t="str">
            <v>Yes(IT : N/A)</v>
          </cell>
          <cell r="V161" t="str">
            <v>Yes(IT : N/A)</v>
          </cell>
          <cell r="W161" t="str">
            <v>Yes(IT : N/A)</v>
          </cell>
          <cell r="X161" t="str">
            <v>Yes(IT : N/A)</v>
          </cell>
          <cell r="Y161" t="str">
            <v>Yes(IT : N/A)</v>
          </cell>
          <cell r="Z161" t="str">
            <v>Yes(IT : N/A)</v>
          </cell>
          <cell r="AA161" t="str">
            <v>Yes(IT : N/A)</v>
          </cell>
          <cell r="AB161" t="str">
            <v>Yes(IT : N/A)</v>
          </cell>
          <cell r="AC161" t="str">
            <v>Yes(IT : N/A)</v>
          </cell>
          <cell r="AD161" t="str">
            <v>Yes(IT : N/A)</v>
          </cell>
          <cell r="AE161" t="str">
            <v>Yes(IT : N/A)</v>
          </cell>
          <cell r="AF161" t="str">
            <v>Yes(IT : N/A)</v>
          </cell>
          <cell r="AG161" t="str">
            <v>Yes(IT : N/A)</v>
          </cell>
          <cell r="AH161" t="str">
            <v>Yes(IT : N/A)</v>
          </cell>
          <cell r="AI161" t="str">
            <v>Yes(IT : N/A)</v>
          </cell>
          <cell r="AJ161" t="str">
            <v>Yes(IT : N/A)</v>
          </cell>
          <cell r="AK161" t="str">
            <v>Yes(IT : N/A)</v>
          </cell>
          <cell r="AL161" t="str">
            <v>Yes(IT : N/A)</v>
          </cell>
          <cell r="AM161" t="str">
            <v>Yes(IT : N/A)</v>
          </cell>
          <cell r="AN161" t="str">
            <v>Yes(IT : N/A)</v>
          </cell>
          <cell r="AO161" t="str">
            <v>Yes(IT : N/A)</v>
          </cell>
          <cell r="AP161" t="str">
            <v>Yes(IT : N/A)</v>
          </cell>
          <cell r="AQ161" t="str">
            <v>Yes(N/A for IT)</v>
          </cell>
          <cell r="AR161" t="str">
            <v>Yes(N/A for IT)</v>
          </cell>
          <cell r="AS161" t="str">
            <v>Yes(N/A for IT)</v>
          </cell>
          <cell r="AT161" t="str">
            <v>Yes(N/A for IT)</v>
          </cell>
          <cell r="AU161" t="str">
            <v>Yes(N/A for IT)</v>
          </cell>
          <cell r="AV161" t="str">
            <v>Yes(N/A for IT)</v>
          </cell>
          <cell r="AW161" t="str">
            <v>Yes(N/A for IT)</v>
          </cell>
          <cell r="AX161" t="str">
            <v>Yes(IT : N/A)</v>
          </cell>
          <cell r="AY161" t="str">
            <v>Yes(IT : N/A)</v>
          </cell>
          <cell r="AZ161" t="str">
            <v>Yes(IT : N/A)</v>
          </cell>
          <cell r="BA161" t="str">
            <v>Yes(IT : N/A)</v>
          </cell>
          <cell r="BB161" t="str">
            <v>Yes(IT : N/A)</v>
          </cell>
          <cell r="BC161" t="str">
            <v>Yes(IT : N/A)</v>
          </cell>
          <cell r="BD161" t="str">
            <v>Yes(IT : N/A)</v>
          </cell>
          <cell r="BE161" t="str">
            <v>Yes(IT : N/A)</v>
          </cell>
          <cell r="BF161" t="str">
            <v>Yes(IT : N/A)</v>
          </cell>
          <cell r="BG161" t="str">
            <v>Yes(IT : N/A)</v>
          </cell>
          <cell r="BH161" t="str">
            <v>Yes(IT : N/A)</v>
          </cell>
          <cell r="BI161" t="str">
            <v>N/A</v>
          </cell>
          <cell r="BJ161" t="str">
            <v>Yes(N/A for IT)</v>
          </cell>
          <cell r="BK161" t="str">
            <v>Yes(N/A for IT)</v>
          </cell>
          <cell r="BL161" t="str">
            <v>Yes(N/A for IT)</v>
          </cell>
          <cell r="BM161" t="str">
            <v>Yes(N/A for IT)</v>
          </cell>
          <cell r="BN161" t="str">
            <v>Yes(N/A for IT)</v>
          </cell>
          <cell r="BO161" t="str">
            <v>Yes (NA for IT)</v>
          </cell>
          <cell r="BP161" t="str">
            <v>Yes (NA for IT)</v>
          </cell>
          <cell r="BQ161" t="str">
            <v>Yes (NA for IT)</v>
          </cell>
          <cell r="BR161" t="str">
            <v>Yes (NA for IT)</v>
          </cell>
          <cell r="BS161" t="str">
            <v>Yes (NA for IT)</v>
          </cell>
          <cell r="BT161" t="str">
            <v>Yes (NA for IT)</v>
          </cell>
          <cell r="BU161" t="str">
            <v>Yes (NA for IT)</v>
          </cell>
          <cell r="BV161" t="str">
            <v>N/A</v>
          </cell>
          <cell r="BW161" t="str">
            <v>N/A</v>
          </cell>
          <cell r="BX161" t="str">
            <v>N/A</v>
          </cell>
          <cell r="BY161" t="str">
            <v>N/A</v>
          </cell>
          <cell r="BZ161" t="str">
            <v>N/A</v>
          </cell>
          <cell r="CA161" t="str">
            <v>N/A</v>
          </cell>
          <cell r="CB161" t="str">
            <v>N/A</v>
          </cell>
          <cell r="CC161" t="str">
            <v>N/A</v>
          </cell>
          <cell r="CD161" t="str">
            <v>N/A</v>
          </cell>
          <cell r="CE161" t="str">
            <v>N/A</v>
          </cell>
          <cell r="CF161" t="str">
            <v>N/A</v>
          </cell>
          <cell r="CG161" t="str">
            <v>N/A</v>
          </cell>
          <cell r="CH161" t="str">
            <v>N/A</v>
          </cell>
          <cell r="CI161" t="str">
            <v>N/A</v>
          </cell>
          <cell r="CJ161" t="str">
            <v>N/A</v>
          </cell>
          <cell r="CK161" t="str">
            <v>N/A</v>
          </cell>
        </row>
        <row r="162">
          <cell r="B162" t="str">
            <v>DTS00720</v>
          </cell>
          <cell r="C162" t="str">
            <v>10.29</v>
          </cell>
          <cell r="D162" t="str">
            <v xml:space="preserve">        One Connect box</v>
          </cell>
          <cell r="E162" t="str">
            <v>* 삼성 TV 전용 Cable Management Solution으로, 버전에 따라 O/C Box로 부터 주변기기의 (신호) 혹은 (신호 + 전원)을 단 하나의 선으로 TV에 전달</v>
          </cell>
          <cell r="F162" t="str">
            <v>Y</v>
          </cell>
          <cell r="G162" t="str">
            <v>회로</v>
          </cell>
          <cell r="H162" t="str">
            <v/>
          </cell>
          <cell r="I162" t="str">
            <v>SELECT</v>
          </cell>
          <cell r="J162" t="str">
            <v>Yes (Standard cable)</v>
          </cell>
          <cell r="K162" t="str">
            <v>Yes (Standard cable)</v>
          </cell>
          <cell r="L162" t="str">
            <v>One Connect (Y21 8K)</v>
          </cell>
          <cell r="M162" t="str">
            <v>One Connect (Y21 8K)</v>
          </cell>
          <cell r="N162" t="str">
            <v>One Connect (Y21 8K)</v>
          </cell>
          <cell r="O162" t="str">
            <v>One Connect (Y21 8K)</v>
          </cell>
          <cell r="P162" t="str">
            <v>One Connect (Y21 8K)</v>
          </cell>
          <cell r="Q162" t="str">
            <v>One Connect (Y21 8K)</v>
          </cell>
          <cell r="R162" t="str">
            <v>One Connect (Y21 8K)</v>
          </cell>
          <cell r="S162" t="str">
            <v>One Connect (Y21 8K)</v>
          </cell>
          <cell r="T162" t="str">
            <v>One Connect (Y21 8K)</v>
          </cell>
          <cell r="U162" t="str">
            <v>One Connect (Y21 4K)</v>
          </cell>
          <cell r="V162" t="str">
            <v>One Connect (Y21 4K)</v>
          </cell>
          <cell r="W162" t="str">
            <v>One Connect (Y21 4K)</v>
          </cell>
          <cell r="X162" t="str">
            <v>One Connect (Y21 4K)</v>
          </cell>
          <cell r="Y162" t="str">
            <v>N/A</v>
          </cell>
          <cell r="Z162" t="str">
            <v>N/A</v>
          </cell>
          <cell r="AA162" t="str">
            <v>N/A</v>
          </cell>
          <cell r="AB162" t="str">
            <v>N/A</v>
          </cell>
          <cell r="AC162" t="str">
            <v>N/A</v>
          </cell>
          <cell r="AD162" t="str">
            <v>N/A</v>
          </cell>
          <cell r="AE162" t="str">
            <v>N/A</v>
          </cell>
          <cell r="AF162" t="str">
            <v>N/A</v>
          </cell>
          <cell r="AG162" t="str">
            <v>N/A</v>
          </cell>
          <cell r="AH162" t="str">
            <v>N/A</v>
          </cell>
          <cell r="AI162" t="str">
            <v>N/A</v>
          </cell>
          <cell r="AJ162" t="str">
            <v>N/A</v>
          </cell>
          <cell r="AK162" t="str">
            <v>N/A</v>
          </cell>
          <cell r="AL162" t="str">
            <v>N/A</v>
          </cell>
          <cell r="AM162" t="str">
            <v>N/A</v>
          </cell>
          <cell r="AN162" t="str">
            <v>N/A</v>
          </cell>
          <cell r="AO162" t="str">
            <v>N/A</v>
          </cell>
          <cell r="AP162" t="str">
            <v>N/A</v>
          </cell>
          <cell r="AQ162" t="str">
            <v>N/A</v>
          </cell>
          <cell r="AR162" t="str">
            <v>N/A</v>
          </cell>
          <cell r="AS162" t="str">
            <v>N/A</v>
          </cell>
          <cell r="AT162" t="str">
            <v>N/A</v>
          </cell>
          <cell r="AU162" t="str">
            <v>N/A</v>
          </cell>
          <cell r="AV162" t="str">
            <v>N/A</v>
          </cell>
          <cell r="AW162" t="str">
            <v>N/A</v>
          </cell>
          <cell r="AX162" t="str">
            <v>N/A</v>
          </cell>
          <cell r="AY162" t="str">
            <v>N/A</v>
          </cell>
          <cell r="AZ162" t="str">
            <v>N/A</v>
          </cell>
          <cell r="BA162" t="str">
            <v>N/A</v>
          </cell>
          <cell r="BB162" t="str">
            <v>N/A</v>
          </cell>
          <cell r="BC162" t="str">
            <v>N/A</v>
          </cell>
          <cell r="BD162" t="str">
            <v>N/A</v>
          </cell>
          <cell r="BE162" t="str">
            <v>N/A</v>
          </cell>
          <cell r="BF162" t="str">
            <v>N/A</v>
          </cell>
          <cell r="BG162" t="str">
            <v>N/A</v>
          </cell>
          <cell r="BH162" t="str">
            <v>N/A</v>
          </cell>
          <cell r="BI162" t="str">
            <v>N/A</v>
          </cell>
          <cell r="BJ162" t="str">
            <v>One Connect (Y20 4K)</v>
          </cell>
          <cell r="BK162" t="str">
            <v>One Connect (Y20 4K)</v>
          </cell>
          <cell r="BL162" t="str">
            <v>One Connect (Y20 4K)</v>
          </cell>
          <cell r="BM162" t="str">
            <v>One Connect (Y20 4K)</v>
          </cell>
          <cell r="BN162" t="str">
            <v>One Connect (Y20 4K)</v>
          </cell>
          <cell r="BO162" t="str">
            <v>N/A</v>
          </cell>
          <cell r="BP162" t="str">
            <v>N/A</v>
          </cell>
          <cell r="BQ162" t="str">
            <v>N/A</v>
          </cell>
          <cell r="BR162" t="str">
            <v>N/A</v>
          </cell>
          <cell r="BS162" t="str">
            <v>N/A</v>
          </cell>
          <cell r="BT162" t="str">
            <v>N/A</v>
          </cell>
          <cell r="BU162" t="str">
            <v>N/A</v>
          </cell>
          <cell r="BV162" t="str">
            <v>N/A</v>
          </cell>
          <cell r="BW162" t="str">
            <v>N/A</v>
          </cell>
          <cell r="BX162" t="str">
            <v>N/A</v>
          </cell>
          <cell r="BY162" t="str">
            <v>N/A</v>
          </cell>
          <cell r="BZ162" t="str">
            <v>N/A</v>
          </cell>
          <cell r="CA162" t="str">
            <v>N/A</v>
          </cell>
          <cell r="CB162" t="str">
            <v>N/A</v>
          </cell>
          <cell r="CC162" t="str">
            <v>N/A</v>
          </cell>
          <cell r="CD162" t="str">
            <v>N/A</v>
          </cell>
          <cell r="CE162" t="str">
            <v>N/A</v>
          </cell>
          <cell r="CF162" t="str">
            <v>N/A</v>
          </cell>
          <cell r="CG162" t="str">
            <v>N/A</v>
          </cell>
          <cell r="CH162" t="str">
            <v>N/A</v>
          </cell>
          <cell r="CI162" t="str">
            <v>N/A</v>
          </cell>
          <cell r="CJ162" t="str">
            <v>N/A</v>
          </cell>
          <cell r="CK162" t="str">
            <v>N/A</v>
          </cell>
        </row>
        <row r="163">
          <cell r="B163" t="str">
            <v>DTS00120</v>
          </cell>
          <cell r="C163" t="str">
            <v>10.30</v>
          </cell>
          <cell r="D163" t="str">
            <v xml:space="preserve">        V-Chip</v>
          </cell>
          <cell r="E163" t="str">
            <v>* V-chip은 TV 세트 내에서 폭력물 등으로 분류된 특정 프로그램의 수신을 자동으로 차단하는 컴퓨터 장치 (북미)</v>
          </cell>
          <cell r="F163" t="str">
            <v>Y</v>
          </cell>
          <cell r="G163" t="str">
            <v>S/W</v>
          </cell>
          <cell r="H163" t="str">
            <v/>
          </cell>
          <cell r="I163" t="str">
            <v>SELECT</v>
          </cell>
          <cell r="J163" t="str">
            <v>N/A</v>
          </cell>
          <cell r="K163" t="str">
            <v>N/A</v>
          </cell>
          <cell r="L163" t="str">
            <v>N/A</v>
          </cell>
          <cell r="M163" t="str">
            <v>N/A</v>
          </cell>
          <cell r="N163" t="str">
            <v>N/A</v>
          </cell>
          <cell r="O163" t="str">
            <v>N/A</v>
          </cell>
          <cell r="P163" t="str">
            <v>N/A</v>
          </cell>
          <cell r="Q163" t="str">
            <v>N/A</v>
          </cell>
          <cell r="R163" t="str">
            <v>N/A</v>
          </cell>
          <cell r="S163" t="str">
            <v>N/A</v>
          </cell>
          <cell r="T163" t="str">
            <v>N/A</v>
          </cell>
          <cell r="U163" t="str">
            <v>N/A</v>
          </cell>
          <cell r="V163" t="str">
            <v>N/A</v>
          </cell>
          <cell r="W163" t="str">
            <v>N/A</v>
          </cell>
          <cell r="X163" t="str">
            <v>N/A</v>
          </cell>
          <cell r="Y163" t="str">
            <v>N/A</v>
          </cell>
          <cell r="Z163" t="str">
            <v>N/A</v>
          </cell>
          <cell r="AA163" t="str">
            <v>N/A</v>
          </cell>
          <cell r="AB163" t="str">
            <v>N/A</v>
          </cell>
          <cell r="AC163" t="str">
            <v>N/A</v>
          </cell>
          <cell r="AD163" t="str">
            <v>N/A</v>
          </cell>
          <cell r="AE163" t="str">
            <v>N/A</v>
          </cell>
          <cell r="AF163" t="str">
            <v>N/A</v>
          </cell>
          <cell r="AG163" t="str">
            <v>N/A</v>
          </cell>
          <cell r="AH163" t="str">
            <v>N/A</v>
          </cell>
          <cell r="AI163" t="str">
            <v>N/A</v>
          </cell>
          <cell r="AJ163" t="str">
            <v>N/A</v>
          </cell>
          <cell r="AK163" t="str">
            <v>N/A</v>
          </cell>
          <cell r="AL163" t="str">
            <v>N/A</v>
          </cell>
          <cell r="AM163" t="str">
            <v>N/A</v>
          </cell>
          <cell r="AN163" t="str">
            <v>N/A</v>
          </cell>
          <cell r="AO163" t="str">
            <v>N/A</v>
          </cell>
          <cell r="AP163" t="str">
            <v>N/A</v>
          </cell>
          <cell r="AQ163" t="str">
            <v>N/A</v>
          </cell>
          <cell r="AR163" t="str">
            <v>N/A</v>
          </cell>
          <cell r="AS163" t="str">
            <v>N/A</v>
          </cell>
          <cell r="AT163" t="str">
            <v>N/A</v>
          </cell>
          <cell r="AU163" t="str">
            <v>N/A</v>
          </cell>
          <cell r="AV163" t="str">
            <v>N/A</v>
          </cell>
          <cell r="AW163" t="str">
            <v>N/A</v>
          </cell>
          <cell r="AX163" t="str">
            <v>N/A</v>
          </cell>
          <cell r="AY163" t="str">
            <v>N/A</v>
          </cell>
          <cell r="AZ163" t="str">
            <v>N/A</v>
          </cell>
          <cell r="BA163" t="str">
            <v>N/A</v>
          </cell>
          <cell r="BB163" t="str">
            <v>N/A</v>
          </cell>
          <cell r="BC163" t="str">
            <v>N/A</v>
          </cell>
          <cell r="BD163" t="str">
            <v>N/A</v>
          </cell>
          <cell r="BE163" t="str">
            <v>N/A</v>
          </cell>
          <cell r="BF163" t="str">
            <v>N/A</v>
          </cell>
          <cell r="BG163" t="str">
            <v>N/A</v>
          </cell>
          <cell r="BH163" t="str">
            <v>N/A</v>
          </cell>
          <cell r="BI163" t="str">
            <v>N/A</v>
          </cell>
          <cell r="BJ163" t="str">
            <v>N/A</v>
          </cell>
          <cell r="BK163" t="str">
            <v>N/A</v>
          </cell>
          <cell r="BL163" t="str">
            <v>N/A</v>
          </cell>
          <cell r="BM163" t="str">
            <v>N/A</v>
          </cell>
          <cell r="BN163" t="str">
            <v>N/A</v>
          </cell>
          <cell r="BO163" t="str">
            <v>N/A</v>
          </cell>
          <cell r="BP163" t="str">
            <v>N/A</v>
          </cell>
          <cell r="BQ163" t="str">
            <v>N/A</v>
          </cell>
          <cell r="BR163" t="str">
            <v>N/A</v>
          </cell>
          <cell r="BS163" t="str">
            <v>N/A</v>
          </cell>
          <cell r="BT163" t="str">
            <v>N/A</v>
          </cell>
          <cell r="BU163" t="str">
            <v>N/A</v>
          </cell>
          <cell r="BV163" t="str">
            <v>N/A</v>
          </cell>
          <cell r="BW163" t="str">
            <v>N/A</v>
          </cell>
          <cell r="BX163" t="str">
            <v>N/A</v>
          </cell>
          <cell r="BY163" t="str">
            <v>N/A</v>
          </cell>
          <cell r="BZ163" t="str">
            <v>N/A</v>
          </cell>
          <cell r="CA163" t="str">
            <v>N/A</v>
          </cell>
          <cell r="CB163" t="str">
            <v>N/A</v>
          </cell>
          <cell r="CC163" t="str">
            <v>N/A</v>
          </cell>
          <cell r="CD163" t="str">
            <v>N/A</v>
          </cell>
          <cell r="CE163" t="str">
            <v>N/A</v>
          </cell>
          <cell r="CF163" t="str">
            <v>N/A</v>
          </cell>
          <cell r="CG163" t="str">
            <v>N/A</v>
          </cell>
          <cell r="CH163" t="str">
            <v>N/A</v>
          </cell>
          <cell r="CI163" t="str">
            <v>N/A</v>
          </cell>
          <cell r="CJ163" t="str">
            <v>N/A</v>
          </cell>
          <cell r="CK163" t="str">
            <v>N/A</v>
          </cell>
        </row>
        <row r="164">
          <cell r="B164" t="str">
            <v>DTS00479</v>
          </cell>
          <cell r="C164" t="str">
            <v>10.31</v>
          </cell>
          <cell r="D164" t="str">
            <v xml:space="preserve">        MBR Support</v>
          </cell>
          <cell r="E164" t="str">
            <v>* MBR 지원 여부</v>
          </cell>
          <cell r="F164" t="str">
            <v>Y</v>
          </cell>
          <cell r="G164" t="str">
            <v>S/W</v>
          </cell>
          <cell r="H164" t="str">
            <v/>
          </cell>
          <cell r="I164" t="str">
            <v>SELECT</v>
          </cell>
          <cell r="J164" t="str">
            <v>Yes</v>
          </cell>
          <cell r="K164" t="str">
            <v>Yes</v>
          </cell>
          <cell r="L164" t="str">
            <v>Yes</v>
          </cell>
          <cell r="M164" t="str">
            <v>Yes</v>
          </cell>
          <cell r="N164" t="str">
            <v>Yes</v>
          </cell>
          <cell r="O164" t="str">
            <v>Yes</v>
          </cell>
          <cell r="P164" t="str">
            <v>Yes</v>
          </cell>
          <cell r="Q164" t="str">
            <v>Yes</v>
          </cell>
          <cell r="R164" t="str">
            <v>Yes</v>
          </cell>
          <cell r="S164" t="str">
            <v>Yes</v>
          </cell>
          <cell r="T164" t="str">
            <v>Yes</v>
          </cell>
          <cell r="U164" t="str">
            <v>Yes</v>
          </cell>
          <cell r="V164" t="str">
            <v>Yes</v>
          </cell>
          <cell r="W164" t="str">
            <v>Yes</v>
          </cell>
          <cell r="X164" t="str">
            <v>Yes</v>
          </cell>
          <cell r="Y164" t="str">
            <v>Yes</v>
          </cell>
          <cell r="Z164" t="str">
            <v>Yes</v>
          </cell>
          <cell r="AA164" t="str">
            <v>Yes</v>
          </cell>
          <cell r="AB164" t="str">
            <v>Yes</v>
          </cell>
          <cell r="AC164" t="str">
            <v>Yes</v>
          </cell>
          <cell r="AD164" t="str">
            <v>Yes</v>
          </cell>
          <cell r="AE164" t="str">
            <v>Yes</v>
          </cell>
          <cell r="AF164" t="str">
            <v>Yes</v>
          </cell>
          <cell r="AG164" t="str">
            <v>Yes</v>
          </cell>
          <cell r="AH164" t="str">
            <v>Yes</v>
          </cell>
          <cell r="AI164" t="str">
            <v>Yes</v>
          </cell>
          <cell r="AJ164" t="str">
            <v>Yes</v>
          </cell>
          <cell r="AK164" t="str">
            <v>Yes</v>
          </cell>
          <cell r="AL164" t="str">
            <v>Yes</v>
          </cell>
          <cell r="AM164" t="str">
            <v>Yes</v>
          </cell>
          <cell r="AN164" t="str">
            <v>Yes</v>
          </cell>
          <cell r="AO164" t="str">
            <v>Yes</v>
          </cell>
          <cell r="AP164" t="str">
            <v>Yes</v>
          </cell>
          <cell r="AQ164" t="str">
            <v>Yes</v>
          </cell>
          <cell r="AR164" t="str">
            <v>Yes</v>
          </cell>
          <cell r="AS164" t="str">
            <v>Yes</v>
          </cell>
          <cell r="AT164" t="str">
            <v>Yes</v>
          </cell>
          <cell r="AU164" t="str">
            <v>Yes</v>
          </cell>
          <cell r="AV164" t="str">
            <v>Yes</v>
          </cell>
          <cell r="AW164" t="str">
            <v>Yes</v>
          </cell>
          <cell r="AX164" t="str">
            <v>Yes</v>
          </cell>
          <cell r="AY164" t="str">
            <v>Yes</v>
          </cell>
          <cell r="AZ164" t="str">
            <v>Yes</v>
          </cell>
          <cell r="BA164" t="str">
            <v>Yes</v>
          </cell>
          <cell r="BB164" t="str">
            <v>Yes</v>
          </cell>
          <cell r="BC164" t="str">
            <v>Yes</v>
          </cell>
          <cell r="BD164" t="str">
            <v>Yes</v>
          </cell>
          <cell r="BE164" t="str">
            <v>Yes</v>
          </cell>
          <cell r="BF164" t="str">
            <v>Yes</v>
          </cell>
          <cell r="BG164" t="str">
            <v>Yes</v>
          </cell>
          <cell r="BH164" t="str">
            <v>Yes</v>
          </cell>
          <cell r="BI164" t="str">
            <v>Yes</v>
          </cell>
          <cell r="BJ164" t="str">
            <v>Yes</v>
          </cell>
          <cell r="BK164" t="str">
            <v>Yes</v>
          </cell>
          <cell r="BL164" t="str">
            <v>Yes</v>
          </cell>
          <cell r="BM164" t="str">
            <v>Yes</v>
          </cell>
          <cell r="BN164" t="str">
            <v>Yes</v>
          </cell>
          <cell r="BO164" t="str">
            <v>Yes</v>
          </cell>
          <cell r="BP164" t="str">
            <v>Yes</v>
          </cell>
          <cell r="BQ164" t="str">
            <v>Yes</v>
          </cell>
          <cell r="BR164" t="str">
            <v>Yes</v>
          </cell>
          <cell r="BS164" t="str">
            <v>Yes</v>
          </cell>
          <cell r="BT164" t="str">
            <v>Yes</v>
          </cell>
          <cell r="BU164" t="str">
            <v>Yes</v>
          </cell>
          <cell r="BV164" t="str">
            <v>Yes</v>
          </cell>
          <cell r="BW164" t="str">
            <v>Yes</v>
          </cell>
          <cell r="BX164" t="str">
            <v>Yes</v>
          </cell>
          <cell r="BY164" t="str">
            <v>Yes</v>
          </cell>
          <cell r="BZ164" t="str">
            <v>Yes</v>
          </cell>
          <cell r="CA164" t="str">
            <v>Yes</v>
          </cell>
          <cell r="CB164" t="str">
            <v>Yes</v>
          </cell>
          <cell r="CC164" t="str">
            <v>Yes</v>
          </cell>
          <cell r="CD164" t="str">
            <v>Yes</v>
          </cell>
          <cell r="CE164" t="str">
            <v>Yes</v>
          </cell>
          <cell r="CF164" t="str">
            <v>Yes</v>
          </cell>
          <cell r="CG164" t="str">
            <v>Yes</v>
          </cell>
          <cell r="CH164" t="str">
            <v>Yes</v>
          </cell>
          <cell r="CI164" t="str">
            <v>Yes</v>
          </cell>
          <cell r="CJ164" t="str">
            <v>Yes</v>
          </cell>
          <cell r="CK164" t="str">
            <v>Yes</v>
          </cell>
        </row>
        <row r="165">
          <cell r="B165" t="str">
            <v>DTS00614</v>
          </cell>
          <cell r="C165" t="str">
            <v>10.32</v>
          </cell>
          <cell r="D165" t="str">
            <v xml:space="preserve">        IPv6 Support</v>
          </cell>
          <cell r="E165" t="str">
            <v>* IPv6 지원 여부</v>
          </cell>
          <cell r="F165" t="str">
            <v>Y</v>
          </cell>
          <cell r="G165" t="str">
            <v>S/W</v>
          </cell>
          <cell r="H165" t="str">
            <v/>
          </cell>
          <cell r="I165" t="str">
            <v>SELECT</v>
          </cell>
          <cell r="J165" t="str">
            <v>Yes</v>
          </cell>
          <cell r="K165" t="str">
            <v>Yes</v>
          </cell>
          <cell r="L165" t="str">
            <v>Yes</v>
          </cell>
          <cell r="M165" t="str">
            <v>Yes</v>
          </cell>
          <cell r="N165" t="str">
            <v>Yes</v>
          </cell>
          <cell r="O165" t="str">
            <v>Yes</v>
          </cell>
          <cell r="P165" t="str">
            <v>Yes</v>
          </cell>
          <cell r="Q165" t="str">
            <v>Yes</v>
          </cell>
          <cell r="R165" t="str">
            <v>Yes</v>
          </cell>
          <cell r="S165" t="str">
            <v>Yes</v>
          </cell>
          <cell r="T165" t="str">
            <v>Yes</v>
          </cell>
          <cell r="U165" t="str">
            <v>Yes</v>
          </cell>
          <cell r="V165" t="str">
            <v>Yes</v>
          </cell>
          <cell r="W165" t="str">
            <v>Yes</v>
          </cell>
          <cell r="X165" t="str">
            <v>Yes</v>
          </cell>
          <cell r="Y165" t="str">
            <v>Yes</v>
          </cell>
          <cell r="Z165" t="str">
            <v>Yes</v>
          </cell>
          <cell r="AA165" t="str">
            <v>Yes</v>
          </cell>
          <cell r="AB165" t="str">
            <v>Yes</v>
          </cell>
          <cell r="AC165" t="str">
            <v>Yes</v>
          </cell>
          <cell r="AD165" t="str">
            <v>Yes</v>
          </cell>
          <cell r="AE165" t="str">
            <v>Yes</v>
          </cell>
          <cell r="AF165" t="str">
            <v>Yes</v>
          </cell>
          <cell r="AG165" t="str">
            <v>Yes</v>
          </cell>
          <cell r="AH165" t="str">
            <v>Yes</v>
          </cell>
          <cell r="AI165" t="str">
            <v>Yes</v>
          </cell>
          <cell r="AJ165" t="str">
            <v>Yes</v>
          </cell>
          <cell r="AK165" t="str">
            <v>Yes</v>
          </cell>
          <cell r="AL165" t="str">
            <v>Yes</v>
          </cell>
          <cell r="AM165" t="str">
            <v>Yes</v>
          </cell>
          <cell r="AN165" t="str">
            <v>Yes</v>
          </cell>
          <cell r="AO165" t="str">
            <v>Yes</v>
          </cell>
          <cell r="AP165" t="str">
            <v>Yes</v>
          </cell>
          <cell r="AQ165" t="str">
            <v>Yes</v>
          </cell>
          <cell r="AR165" t="str">
            <v>Yes</v>
          </cell>
          <cell r="AS165" t="str">
            <v>Yes</v>
          </cell>
          <cell r="AT165" t="str">
            <v>Yes</v>
          </cell>
          <cell r="AU165" t="str">
            <v>Yes</v>
          </cell>
          <cell r="AV165" t="str">
            <v>Yes</v>
          </cell>
          <cell r="AW165" t="str">
            <v>Yes</v>
          </cell>
          <cell r="AX165" t="str">
            <v>Yes</v>
          </cell>
          <cell r="AY165" t="str">
            <v>Yes</v>
          </cell>
          <cell r="AZ165" t="str">
            <v>Yes</v>
          </cell>
          <cell r="BA165" t="str">
            <v>Yes</v>
          </cell>
          <cell r="BB165" t="str">
            <v>Yes</v>
          </cell>
          <cell r="BC165" t="str">
            <v>Yes</v>
          </cell>
          <cell r="BD165" t="str">
            <v>Yes</v>
          </cell>
          <cell r="BE165" t="str">
            <v>Yes</v>
          </cell>
          <cell r="BF165" t="str">
            <v>Yes</v>
          </cell>
          <cell r="BG165" t="str">
            <v>Yes</v>
          </cell>
          <cell r="BH165" t="str">
            <v>Yes</v>
          </cell>
          <cell r="BI165" t="str">
            <v>Yes</v>
          </cell>
          <cell r="BJ165" t="str">
            <v>Yes</v>
          </cell>
          <cell r="BK165" t="str">
            <v>Yes</v>
          </cell>
          <cell r="BL165" t="str">
            <v>Yes</v>
          </cell>
          <cell r="BM165" t="str">
            <v>Yes</v>
          </cell>
          <cell r="BN165" t="str">
            <v>Yes</v>
          </cell>
          <cell r="BO165" t="str">
            <v>Yes</v>
          </cell>
          <cell r="BP165" t="str">
            <v>Yes</v>
          </cell>
          <cell r="BQ165" t="str">
            <v>Yes</v>
          </cell>
          <cell r="BR165" t="str">
            <v>Yes</v>
          </cell>
          <cell r="BS165" t="str">
            <v>Yes</v>
          </cell>
          <cell r="BT165" t="str">
            <v>Yes</v>
          </cell>
          <cell r="BU165" t="str">
            <v>Yes</v>
          </cell>
          <cell r="BV165" t="str">
            <v>Yes</v>
          </cell>
          <cell r="BW165" t="str">
            <v>Yes</v>
          </cell>
          <cell r="BX165" t="str">
            <v>Yes</v>
          </cell>
          <cell r="BY165" t="str">
            <v>Yes</v>
          </cell>
          <cell r="BZ165" t="str">
            <v>Yes</v>
          </cell>
          <cell r="CA165" t="str">
            <v>Yes</v>
          </cell>
          <cell r="CB165" t="str">
            <v>Yes</v>
          </cell>
          <cell r="CC165" t="str">
            <v>Yes</v>
          </cell>
          <cell r="CD165" t="str">
            <v>Yes</v>
          </cell>
          <cell r="CE165" t="str">
            <v>Yes</v>
          </cell>
          <cell r="CF165" t="str">
            <v>Yes</v>
          </cell>
          <cell r="CG165" t="str">
            <v>Yes</v>
          </cell>
          <cell r="CH165" t="str">
            <v>Yes</v>
          </cell>
          <cell r="CI165" t="str">
            <v>Yes</v>
          </cell>
          <cell r="CJ165" t="str">
            <v>Yes</v>
          </cell>
          <cell r="CK165" t="str">
            <v>Yes</v>
          </cell>
        </row>
        <row r="166">
          <cell r="B166" t="str">
            <v>DTS00130</v>
          </cell>
          <cell r="C166" t="str">
            <v>11</v>
          </cell>
          <cell r="D166" t="str">
            <v>Additional Feature</v>
          </cell>
          <cell r="E166" t="str">
            <v/>
          </cell>
          <cell r="F166" t="str">
            <v>N</v>
          </cell>
          <cell r="G166" t="str">
            <v>회로</v>
          </cell>
          <cell r="H166" t="str">
            <v/>
          </cell>
          <cell r="I166" t="str">
            <v>NONE</v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 t="str">
            <v/>
          </cell>
          <cell r="X166" t="str">
            <v/>
          </cell>
          <cell r="Y166" t="str">
            <v/>
          </cell>
          <cell r="Z166" t="str">
            <v/>
          </cell>
          <cell r="AA166" t="str">
            <v/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  <cell r="AN166" t="str">
            <v/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 t="str">
            <v/>
          </cell>
          <cell r="AV166" t="str">
            <v/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/>
          </cell>
          <cell r="BB166" t="str">
            <v/>
          </cell>
          <cell r="BC166" t="str">
            <v/>
          </cell>
          <cell r="BD166" t="str">
            <v/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I166" t="str">
            <v/>
          </cell>
          <cell r="BJ166" t="str">
            <v/>
          </cell>
          <cell r="BK166" t="str">
            <v/>
          </cell>
          <cell r="BL166" t="str">
            <v/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 t="str">
            <v/>
          </cell>
          <cell r="CA166" t="str">
            <v/>
          </cell>
          <cell r="CB166" t="str">
            <v/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 t="str">
            <v/>
          </cell>
          <cell r="CJ166" t="str">
            <v/>
          </cell>
          <cell r="CK166" t="str">
            <v/>
          </cell>
        </row>
        <row r="167">
          <cell r="B167" t="str">
            <v>DTS00139</v>
          </cell>
          <cell r="C167" t="str">
            <v>12</v>
          </cell>
          <cell r="D167" t="str">
            <v>System</v>
          </cell>
          <cell r="E167" t="str">
            <v/>
          </cell>
          <cell r="F167" t="str">
            <v>Y</v>
          </cell>
          <cell r="G167" t="str">
            <v>회로</v>
          </cell>
          <cell r="H167" t="str">
            <v/>
          </cell>
          <cell r="I167" t="str">
            <v>NONE</v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 t="str">
            <v/>
          </cell>
          <cell r="X167" t="str">
            <v/>
          </cell>
          <cell r="Y167" t="str">
            <v/>
          </cell>
          <cell r="Z167" t="str">
            <v/>
          </cell>
          <cell r="AA167" t="str">
            <v/>
          </cell>
          <cell r="AB167" t="str">
            <v/>
          </cell>
          <cell r="AC167" t="str">
            <v/>
          </cell>
          <cell r="AD167" t="str">
            <v/>
          </cell>
          <cell r="AE167" t="str">
            <v/>
          </cell>
          <cell r="AF167" t="str">
            <v/>
          </cell>
          <cell r="AG167" t="str">
            <v/>
          </cell>
          <cell r="AH167" t="str">
            <v/>
          </cell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 t="str">
            <v/>
          </cell>
          <cell r="AN167" t="str">
            <v/>
          </cell>
          <cell r="AO167" t="str">
            <v/>
          </cell>
          <cell r="AP167" t="str">
            <v/>
          </cell>
          <cell r="AQ167" t="str">
            <v/>
          </cell>
          <cell r="AR167" t="str">
            <v/>
          </cell>
          <cell r="AS167" t="str">
            <v/>
          </cell>
          <cell r="AT167" t="str">
            <v/>
          </cell>
          <cell r="AU167" t="str">
            <v/>
          </cell>
          <cell r="AV167" t="str">
            <v/>
          </cell>
          <cell r="AW167" t="str">
            <v/>
          </cell>
          <cell r="AX167" t="str">
            <v/>
          </cell>
          <cell r="AY167" t="str">
            <v/>
          </cell>
          <cell r="AZ167" t="str">
            <v/>
          </cell>
          <cell r="BA167" t="str">
            <v/>
          </cell>
          <cell r="BB167" t="str">
            <v/>
          </cell>
          <cell r="BC167" t="str">
            <v/>
          </cell>
          <cell r="BD167" t="str">
            <v/>
          </cell>
          <cell r="BE167" t="str">
            <v/>
          </cell>
          <cell r="BF167" t="str">
            <v/>
          </cell>
          <cell r="BG167" t="str">
            <v/>
          </cell>
          <cell r="BH167" t="str">
            <v/>
          </cell>
          <cell r="BI167" t="str">
            <v/>
          </cell>
          <cell r="BJ167" t="str">
            <v/>
          </cell>
          <cell r="BK167" t="str">
            <v/>
          </cell>
          <cell r="BL167" t="str">
            <v/>
          </cell>
          <cell r="BM167" t="str">
            <v/>
          </cell>
          <cell r="BN167" t="str">
            <v/>
          </cell>
          <cell r="BO167" t="str">
            <v/>
          </cell>
          <cell r="BP167" t="str">
            <v/>
          </cell>
          <cell r="BQ167" t="str">
            <v/>
          </cell>
          <cell r="BR167" t="str">
            <v/>
          </cell>
          <cell r="BS167" t="str">
            <v/>
          </cell>
          <cell r="BT167" t="str">
            <v/>
          </cell>
          <cell r="BU167" t="str">
            <v/>
          </cell>
          <cell r="BV167" t="str">
            <v/>
          </cell>
          <cell r="BW167" t="str">
            <v/>
          </cell>
          <cell r="BX167" t="str">
            <v/>
          </cell>
          <cell r="BY167" t="str">
            <v/>
          </cell>
          <cell r="BZ167" t="str">
            <v/>
          </cell>
          <cell r="CA167" t="str">
            <v/>
          </cell>
          <cell r="CB167" t="str">
            <v/>
          </cell>
          <cell r="CC167" t="str">
            <v/>
          </cell>
          <cell r="CD167" t="str">
            <v/>
          </cell>
          <cell r="CE167" t="str">
            <v/>
          </cell>
          <cell r="CF167" t="str">
            <v/>
          </cell>
          <cell r="CG167" t="str">
            <v/>
          </cell>
          <cell r="CH167" t="str">
            <v/>
          </cell>
          <cell r="CI167" t="str">
            <v/>
          </cell>
          <cell r="CJ167" t="str">
            <v/>
          </cell>
          <cell r="CK167" t="str">
            <v/>
          </cell>
        </row>
        <row r="168">
          <cell r="B168" t="str">
            <v>DTS00140</v>
          </cell>
          <cell r="C168" t="str">
            <v>12.1</v>
          </cell>
          <cell r="D168" t="str">
            <v xml:space="preserve">        Digital Broadcasting</v>
          </cell>
          <cell r="E168" t="str">
            <v>* DTV 방송 사양 (소비자 입장)_x000D_
※ PVI : DTV Tuner</v>
          </cell>
          <cell r="F168" t="str">
            <v>Y</v>
          </cell>
          <cell r="G168" t="str">
            <v>회로</v>
          </cell>
          <cell r="H168" t="str">
            <v/>
          </cell>
          <cell r="I168" t="str">
            <v>TEXT</v>
          </cell>
          <cell r="J168" t="str">
            <v>N/A</v>
          </cell>
          <cell r="K168" t="str">
            <v>N/A</v>
          </cell>
          <cell r="L168" t="str">
            <v>DVB-T2CS2 x 2</v>
          </cell>
          <cell r="M168" t="str">
            <v>DVB-T2CS2 x 2</v>
          </cell>
          <cell r="N168" t="str">
            <v>DVB-T2CS2 x 2</v>
          </cell>
          <cell r="O168" t="str">
            <v>DVB-T2CS2 x 2</v>
          </cell>
          <cell r="P168" t="str">
            <v>DVB-T2CS2 x 2</v>
          </cell>
          <cell r="Q168" t="str">
            <v>DVB-T2CS2 x 2</v>
          </cell>
          <cell r="R168" t="str">
            <v>DVB-T2CS2 x 2</v>
          </cell>
          <cell r="S168" t="str">
            <v>DVB-T2CS2 x 2</v>
          </cell>
          <cell r="T168" t="str">
            <v>DVB-T2CS2 x 2</v>
          </cell>
          <cell r="U168" t="str">
            <v>DVB-T2CS2 x 2</v>
          </cell>
          <cell r="V168" t="str">
            <v>DVB-T2CS2 x 2</v>
          </cell>
          <cell r="W168" t="str">
            <v>DVB-T2CS2 x 2</v>
          </cell>
          <cell r="X168" t="str">
            <v>DVB-T2CS2 x 2</v>
          </cell>
          <cell r="Y168" t="str">
            <v>DVB-T2CS2 x 2</v>
          </cell>
          <cell r="Z168" t="str">
            <v>DVB-T2CS2 x 2</v>
          </cell>
          <cell r="AA168" t="str">
            <v>DVB-T2CS2 x 2</v>
          </cell>
          <cell r="AB168" t="str">
            <v>DVB-T2CS2 x 2</v>
          </cell>
          <cell r="AC168" t="str">
            <v>DVB-T2CS2 x 2</v>
          </cell>
          <cell r="AD168" t="str">
            <v>DVB-T2CS2 x 2</v>
          </cell>
          <cell r="AE168" t="str">
            <v>DVB-T2CS2 x 2</v>
          </cell>
          <cell r="AF168" t="str">
            <v>DVB-T2CS2 x 2</v>
          </cell>
          <cell r="AG168" t="str">
            <v>DVB-T2CS2 x 2</v>
          </cell>
          <cell r="AH168" t="str">
            <v>DVB-T2CS2 x 2</v>
          </cell>
          <cell r="AI168" t="str">
            <v>DVB-T2CS2 x 2</v>
          </cell>
          <cell r="AJ168" t="str">
            <v>DVB-T2CS2 x 2</v>
          </cell>
          <cell r="AK168" t="str">
            <v>DVB-T2CS2 x 2</v>
          </cell>
          <cell r="AL168" t="str">
            <v>DVB-T2CS2 x 2</v>
          </cell>
          <cell r="AM168" t="str">
            <v>DVB-T2CS2 x 2</v>
          </cell>
          <cell r="AN168" t="str">
            <v>DVB-T2CS2 x 2</v>
          </cell>
          <cell r="AO168" t="str">
            <v>DVB-T2CS2 x 2</v>
          </cell>
          <cell r="AP168" t="str">
            <v>DVB-T2CS2 x 2</v>
          </cell>
          <cell r="AQ168" t="str">
            <v>DVB-T2CS2 x 2</v>
          </cell>
          <cell r="AR168" t="str">
            <v>DVB-T2CS2 x 2</v>
          </cell>
          <cell r="AS168" t="str">
            <v>DVB-T2CS2 x 2</v>
          </cell>
          <cell r="AT168" t="str">
            <v>DVB-T2CS2 x 2</v>
          </cell>
          <cell r="AU168" t="str">
            <v>DVB-T2CS2 x 2</v>
          </cell>
          <cell r="AV168" t="str">
            <v>DVB-T2CS2 x 2</v>
          </cell>
          <cell r="AW168" t="str">
            <v>DVB-T2CS2 x 2</v>
          </cell>
          <cell r="AX168" t="str">
            <v>DVB-T2CS2</v>
          </cell>
          <cell r="AY168" t="str">
            <v>DVB-T2CS2</v>
          </cell>
          <cell r="AZ168" t="str">
            <v>DVB-T2CS2</v>
          </cell>
          <cell r="BA168" t="str">
            <v>DVB-T2CS2</v>
          </cell>
          <cell r="BB168" t="str">
            <v>DVB-T2CS2</v>
          </cell>
          <cell r="BC168" t="str">
            <v>DVB-T2CS2</v>
          </cell>
          <cell r="BD168" t="str">
            <v>DVB-T2CS2</v>
          </cell>
          <cell r="BE168" t="str">
            <v>DVB-T2CS2</v>
          </cell>
          <cell r="BF168" t="str">
            <v>DVB-T2CS2</v>
          </cell>
          <cell r="BG168" t="str">
            <v>DVB-T2CS2</v>
          </cell>
          <cell r="BH168" t="str">
            <v>DVB-T2CS2</v>
          </cell>
          <cell r="BI168" t="str">
            <v>DVB-T2CS2</v>
          </cell>
          <cell r="BJ168" t="str">
            <v>DVB-T2CS2</v>
          </cell>
          <cell r="BK168" t="str">
            <v>DVB-T2CS2</v>
          </cell>
          <cell r="BL168" t="str">
            <v>DVB-T2CS2</v>
          </cell>
          <cell r="BM168" t="str">
            <v>DVB-T2CS2</v>
          </cell>
          <cell r="BN168" t="str">
            <v>DVB-T2CS2</v>
          </cell>
          <cell r="BO168" t="str">
            <v>DVB-T2CS2</v>
          </cell>
          <cell r="BP168" t="str">
            <v>DVB-T2CS2</v>
          </cell>
          <cell r="BQ168" t="str">
            <v>DVB-T2CS2</v>
          </cell>
          <cell r="BR168" t="str">
            <v>DVB-T2CS2</v>
          </cell>
          <cell r="BS168" t="str">
            <v>DVB-T2CS2</v>
          </cell>
          <cell r="BT168" t="str">
            <v>DVB-T2CS2</v>
          </cell>
          <cell r="BU168" t="str">
            <v>DVB-T2CS2</v>
          </cell>
          <cell r="BV168" t="str">
            <v>DVB-T2CS2</v>
          </cell>
          <cell r="BW168" t="str">
            <v>DVB-T2CS2</v>
          </cell>
          <cell r="BX168" t="str">
            <v>DVB-T2CS2</v>
          </cell>
          <cell r="BY168" t="str">
            <v>DVB-T2CS2</v>
          </cell>
          <cell r="BZ168" t="str">
            <v>DVB-T2CS2</v>
          </cell>
          <cell r="CA168" t="str">
            <v>DVB-T2CS2</v>
          </cell>
          <cell r="CB168" t="str">
            <v>DVB-T2CS2</v>
          </cell>
          <cell r="CC168" t="str">
            <v>DVB-T2CS2</v>
          </cell>
          <cell r="CD168" t="str">
            <v>DVB-T2CS2</v>
          </cell>
          <cell r="CE168" t="str">
            <v>DVB-T2CS2</v>
          </cell>
          <cell r="CF168" t="str">
            <v>DVB-T2CS2</v>
          </cell>
          <cell r="CG168" t="str">
            <v>DVB-T2CS2</v>
          </cell>
          <cell r="CH168" t="str">
            <v>DVB-T2CS2</v>
          </cell>
          <cell r="CI168" t="str">
            <v>DVB-T2CS2</v>
          </cell>
          <cell r="CJ168" t="str">
            <v>DVB-T2CS2</v>
          </cell>
          <cell r="CK168" t="str">
            <v>DVB-T2CS2</v>
          </cell>
        </row>
        <row r="169">
          <cell r="B169" t="str">
            <v>DTS00154</v>
          </cell>
          <cell r="C169" t="str">
            <v>12.1.1</v>
          </cell>
          <cell r="D169" t="str">
            <v xml:space="preserve">                DTV Sound System</v>
          </cell>
          <cell r="E169" t="str">
            <v/>
          </cell>
          <cell r="F169" t="str">
            <v>N</v>
          </cell>
          <cell r="G169" t="str">
            <v>회로</v>
          </cell>
          <cell r="H169" t="str">
            <v/>
          </cell>
          <cell r="I169" t="str">
            <v>SELECT</v>
          </cell>
          <cell r="J169" t="str">
            <v>N/A</v>
          </cell>
          <cell r="K169" t="str">
            <v>N/A</v>
          </cell>
          <cell r="L169" t="str">
            <v>Dolby</v>
          </cell>
          <cell r="M169" t="str">
            <v>Dolby</v>
          </cell>
          <cell r="N169" t="str">
            <v>Dolby</v>
          </cell>
          <cell r="O169" t="str">
            <v>Dolby</v>
          </cell>
          <cell r="P169" t="str">
            <v>Dolby</v>
          </cell>
          <cell r="Q169" t="str">
            <v>Dolby</v>
          </cell>
          <cell r="R169" t="str">
            <v>Dolby</v>
          </cell>
          <cell r="S169" t="str">
            <v>Dolby</v>
          </cell>
          <cell r="T169" t="str">
            <v>Dolby</v>
          </cell>
          <cell r="U169" t="str">
            <v>Dolby</v>
          </cell>
          <cell r="V169" t="str">
            <v>Dolby</v>
          </cell>
          <cell r="W169" t="str">
            <v>Dolby</v>
          </cell>
          <cell r="X169" t="str">
            <v>Dolby</v>
          </cell>
          <cell r="Y169" t="str">
            <v>Dolby</v>
          </cell>
          <cell r="Z169" t="str">
            <v>Dolby</v>
          </cell>
          <cell r="AA169" t="str">
            <v>Dolby</v>
          </cell>
          <cell r="AB169" t="str">
            <v>Dolby</v>
          </cell>
          <cell r="AC169" t="str">
            <v>Dolby</v>
          </cell>
          <cell r="AD169" t="str">
            <v>Dolby</v>
          </cell>
          <cell r="AE169" t="str">
            <v>Dolby</v>
          </cell>
          <cell r="AF169" t="str">
            <v>Dolby</v>
          </cell>
          <cell r="AG169" t="str">
            <v>Dolby</v>
          </cell>
          <cell r="AH169" t="str">
            <v>Dolby</v>
          </cell>
          <cell r="AI169" t="str">
            <v>Dolby</v>
          </cell>
          <cell r="AJ169" t="str">
            <v>Dolby</v>
          </cell>
          <cell r="AK169" t="str">
            <v>Dolby</v>
          </cell>
          <cell r="AL169" t="str">
            <v>Dolby</v>
          </cell>
          <cell r="AM169" t="str">
            <v>Dolby</v>
          </cell>
          <cell r="AN169" t="str">
            <v>Dolby</v>
          </cell>
          <cell r="AO169" t="str">
            <v>Dolby</v>
          </cell>
          <cell r="AP169" t="str">
            <v>Dolby</v>
          </cell>
          <cell r="AQ169" t="str">
            <v>Dolby</v>
          </cell>
          <cell r="AR169" t="str">
            <v>Dolby</v>
          </cell>
          <cell r="AS169" t="str">
            <v>Dolby</v>
          </cell>
          <cell r="AT169" t="str">
            <v>Dolby</v>
          </cell>
          <cell r="AU169" t="str">
            <v>Dolby</v>
          </cell>
          <cell r="AV169" t="str">
            <v>Dolby</v>
          </cell>
          <cell r="AW169" t="str">
            <v>Dolby</v>
          </cell>
          <cell r="AX169" t="str">
            <v>Dolby</v>
          </cell>
          <cell r="AY169" t="str">
            <v>Dolby</v>
          </cell>
          <cell r="AZ169" t="str">
            <v>Dolby</v>
          </cell>
          <cell r="BA169" t="str">
            <v>Dolby</v>
          </cell>
          <cell r="BB169" t="str">
            <v>Dolby</v>
          </cell>
          <cell r="BC169" t="str">
            <v>Dolby</v>
          </cell>
          <cell r="BD169" t="str">
            <v>Dolby</v>
          </cell>
          <cell r="BE169" t="str">
            <v>Dolby</v>
          </cell>
          <cell r="BF169" t="str">
            <v>Dolby</v>
          </cell>
          <cell r="BG169" t="str">
            <v>Dolby</v>
          </cell>
          <cell r="BH169" t="str">
            <v>Dolby</v>
          </cell>
          <cell r="BI169" t="str">
            <v>Dolby</v>
          </cell>
          <cell r="BJ169" t="str">
            <v>Dolby</v>
          </cell>
          <cell r="BK169" t="str">
            <v>Dolby</v>
          </cell>
          <cell r="BL169" t="str">
            <v>Dolby</v>
          </cell>
          <cell r="BM169" t="str">
            <v>Dolby</v>
          </cell>
          <cell r="BN169" t="str">
            <v>Dolby</v>
          </cell>
          <cell r="BO169" t="str">
            <v>Dolby</v>
          </cell>
          <cell r="BP169" t="str">
            <v>Dolby</v>
          </cell>
          <cell r="BQ169" t="str">
            <v>Dolby</v>
          </cell>
          <cell r="BR169" t="str">
            <v>Dolby</v>
          </cell>
          <cell r="BS169" t="str">
            <v>Dolby</v>
          </cell>
          <cell r="BT169" t="str">
            <v>Dolby</v>
          </cell>
          <cell r="BU169" t="str">
            <v>Dolby</v>
          </cell>
          <cell r="BV169" t="str">
            <v>Dolby</v>
          </cell>
          <cell r="BW169" t="str">
            <v>Dolby</v>
          </cell>
          <cell r="BX169" t="str">
            <v>Dolby</v>
          </cell>
          <cell r="BY169" t="str">
            <v>Dolby</v>
          </cell>
          <cell r="BZ169" t="str">
            <v>Dolby</v>
          </cell>
          <cell r="CA169" t="str">
            <v>Dolby</v>
          </cell>
          <cell r="CB169" t="str">
            <v>Dolby</v>
          </cell>
          <cell r="CC169" t="str">
            <v>Dolby</v>
          </cell>
          <cell r="CD169" t="str">
            <v>Dolby</v>
          </cell>
          <cell r="CE169" t="str">
            <v>Dolby</v>
          </cell>
          <cell r="CF169" t="str">
            <v>Dolby</v>
          </cell>
          <cell r="CG169" t="str">
            <v>Dolby</v>
          </cell>
          <cell r="CH169" t="str">
            <v>Dolby</v>
          </cell>
          <cell r="CI169" t="str">
            <v>Dolby</v>
          </cell>
          <cell r="CJ169" t="str">
            <v>Dolby</v>
          </cell>
          <cell r="CK169" t="str">
            <v>Dolby</v>
          </cell>
        </row>
        <row r="170">
          <cell r="B170" t="str">
            <v>DTS00141</v>
          </cell>
          <cell r="C170" t="str">
            <v>12.2</v>
          </cell>
          <cell r="D170" t="str">
            <v xml:space="preserve">        Analog Tuner</v>
          </cell>
          <cell r="E170" t="str">
            <v>* Analog Tuner 지원 여부</v>
          </cell>
          <cell r="F170" t="str">
            <v>Y</v>
          </cell>
          <cell r="G170" t="str">
            <v>회로</v>
          </cell>
          <cell r="H170" t="str">
            <v/>
          </cell>
          <cell r="I170" t="str">
            <v>SELECT</v>
          </cell>
          <cell r="J170" t="str">
            <v>N/A</v>
          </cell>
          <cell r="K170" t="str">
            <v>N/A</v>
          </cell>
          <cell r="L170" t="str">
            <v>Yes</v>
          </cell>
          <cell r="M170" t="str">
            <v>Yes</v>
          </cell>
          <cell r="N170" t="str">
            <v>Yes</v>
          </cell>
          <cell r="O170" t="str">
            <v>Yes</v>
          </cell>
          <cell r="P170" t="str">
            <v>Yes</v>
          </cell>
          <cell r="Q170" t="str">
            <v>Yes</v>
          </cell>
          <cell r="R170" t="str">
            <v>Yes</v>
          </cell>
          <cell r="S170" t="str">
            <v>Yes</v>
          </cell>
          <cell r="T170" t="str">
            <v>Yes</v>
          </cell>
          <cell r="U170" t="str">
            <v>Yes</v>
          </cell>
          <cell r="V170" t="str">
            <v>Yes</v>
          </cell>
          <cell r="W170" t="str">
            <v>Yes</v>
          </cell>
          <cell r="X170" t="str">
            <v>Yes</v>
          </cell>
          <cell r="Y170" t="str">
            <v>Yes</v>
          </cell>
          <cell r="Z170" t="str">
            <v>Yes</v>
          </cell>
          <cell r="AA170" t="str">
            <v>Yes</v>
          </cell>
          <cell r="AB170" t="str">
            <v>Yes</v>
          </cell>
          <cell r="AC170" t="str">
            <v>Yes</v>
          </cell>
          <cell r="AD170" t="str">
            <v>Yes</v>
          </cell>
          <cell r="AE170" t="str">
            <v>Yes</v>
          </cell>
          <cell r="AF170" t="str">
            <v>Yes</v>
          </cell>
          <cell r="AG170" t="str">
            <v>Yes</v>
          </cell>
          <cell r="AH170" t="str">
            <v>Yes</v>
          </cell>
          <cell r="AI170" t="str">
            <v>Yes</v>
          </cell>
          <cell r="AJ170" t="str">
            <v>Yes</v>
          </cell>
          <cell r="AK170" t="str">
            <v>Yes</v>
          </cell>
          <cell r="AL170" t="str">
            <v>Yes</v>
          </cell>
          <cell r="AM170" t="str">
            <v>Yes</v>
          </cell>
          <cell r="AN170" t="str">
            <v>Yes</v>
          </cell>
          <cell r="AO170" t="str">
            <v>Yes</v>
          </cell>
          <cell r="AP170" t="str">
            <v>Yes</v>
          </cell>
          <cell r="AQ170" t="str">
            <v>Yes</v>
          </cell>
          <cell r="AR170" t="str">
            <v>Yes</v>
          </cell>
          <cell r="AS170" t="str">
            <v>Yes</v>
          </cell>
          <cell r="AT170" t="str">
            <v>Yes</v>
          </cell>
          <cell r="AU170" t="str">
            <v>Yes</v>
          </cell>
          <cell r="AV170" t="str">
            <v>Yes</v>
          </cell>
          <cell r="AW170" t="str">
            <v>Yes</v>
          </cell>
          <cell r="AX170" t="str">
            <v>Yes</v>
          </cell>
          <cell r="AY170" t="str">
            <v>Yes</v>
          </cell>
          <cell r="AZ170" t="str">
            <v>Yes</v>
          </cell>
          <cell r="BA170" t="str">
            <v>Yes</v>
          </cell>
          <cell r="BB170" t="str">
            <v>Yes</v>
          </cell>
          <cell r="BC170" t="str">
            <v>Yes</v>
          </cell>
          <cell r="BD170" t="str">
            <v>Yes</v>
          </cell>
          <cell r="BE170" t="str">
            <v>Yes</v>
          </cell>
          <cell r="BF170" t="str">
            <v>Yes</v>
          </cell>
          <cell r="BG170" t="str">
            <v>Yes</v>
          </cell>
          <cell r="BH170" t="str">
            <v>Yes</v>
          </cell>
          <cell r="BI170" t="str">
            <v>Yes</v>
          </cell>
          <cell r="BJ170" t="str">
            <v>Yes</v>
          </cell>
          <cell r="BK170" t="str">
            <v>Yes</v>
          </cell>
          <cell r="BL170" t="str">
            <v>Yes</v>
          </cell>
          <cell r="BM170" t="str">
            <v>Yes</v>
          </cell>
          <cell r="BN170" t="str">
            <v>Yes</v>
          </cell>
          <cell r="BO170" t="str">
            <v>Yes</v>
          </cell>
          <cell r="BP170" t="str">
            <v>Yes</v>
          </cell>
          <cell r="BQ170" t="str">
            <v>Yes</v>
          </cell>
          <cell r="BR170" t="str">
            <v>Yes</v>
          </cell>
          <cell r="BS170" t="str">
            <v>Yes</v>
          </cell>
          <cell r="BT170" t="str">
            <v>Yes</v>
          </cell>
          <cell r="BU170" t="str">
            <v>Yes</v>
          </cell>
          <cell r="BV170" t="str">
            <v>Yes</v>
          </cell>
          <cell r="BW170" t="str">
            <v>Yes</v>
          </cell>
          <cell r="BX170" t="str">
            <v>Yes</v>
          </cell>
          <cell r="BY170" t="str">
            <v>Yes</v>
          </cell>
          <cell r="BZ170" t="str">
            <v>Yes</v>
          </cell>
          <cell r="CA170" t="str">
            <v>Yes</v>
          </cell>
          <cell r="CB170" t="str">
            <v>Yes</v>
          </cell>
          <cell r="CC170" t="str">
            <v>Yes</v>
          </cell>
          <cell r="CD170" t="str">
            <v>Yes</v>
          </cell>
          <cell r="CE170" t="str">
            <v>Yes</v>
          </cell>
          <cell r="CF170" t="str">
            <v>Yes</v>
          </cell>
          <cell r="CG170" t="str">
            <v>Yes</v>
          </cell>
          <cell r="CH170" t="str">
            <v>Yes</v>
          </cell>
          <cell r="CI170" t="str">
            <v>Yes</v>
          </cell>
          <cell r="CJ170" t="str">
            <v>Yes</v>
          </cell>
          <cell r="CK170" t="str">
            <v>Yes</v>
          </cell>
        </row>
        <row r="171">
          <cell r="B171" t="str">
            <v>DTS00471</v>
          </cell>
          <cell r="C171" t="str">
            <v>12.3</v>
          </cell>
          <cell r="D171" t="str">
            <v xml:space="preserve">        Analog Tuner Type</v>
          </cell>
          <cell r="E171" t="str">
            <v/>
          </cell>
          <cell r="F171" t="str">
            <v>N</v>
          </cell>
          <cell r="G171" t="str">
            <v>회로</v>
          </cell>
          <cell r="H171" t="str">
            <v/>
          </cell>
          <cell r="I171" t="str">
            <v>CHECKBOX</v>
          </cell>
          <cell r="J171" t="str">
            <v>N/A</v>
          </cell>
          <cell r="K171" t="str">
            <v>N/A</v>
          </cell>
          <cell r="L171" t="str">
            <v>PAL-B/G, D/K, I, I/I',SECAM-B/G, D/K, L/L'</v>
          </cell>
          <cell r="M171" t="str">
            <v>PAL-B/G, D/K, I, I/I',SECAM-B/G, D/K, L/L'</v>
          </cell>
          <cell r="N171" t="str">
            <v>PAL-B/G, D/K, I, I/I',SECAM-B/G, D/K, L/L'</v>
          </cell>
          <cell r="O171" t="str">
            <v>PAL-B/G, D/K, I, I/I',SECAM-B/G, D/K, L/L'</v>
          </cell>
          <cell r="P171" t="str">
            <v>PAL-B/G, D/K, I, I/I',SECAM-B/G, D/K, L/L'</v>
          </cell>
          <cell r="Q171" t="str">
            <v>PAL-B/G, D/K, I, I/I',SECAM-B/G, D/K, L/L'</v>
          </cell>
          <cell r="R171" t="str">
            <v>PAL-B/G, D/K, I, I/I',SECAM-B/G, D/K, L/L'</v>
          </cell>
          <cell r="S171" t="str">
            <v>PAL-B/G, D/K, I, I/I',SECAM-B/G, D/K, L/L'</v>
          </cell>
          <cell r="T171" t="str">
            <v>PAL-B/G, D/K, I, I/I',SECAM-B/G, D/K, L/L'</v>
          </cell>
          <cell r="U171" t="str">
            <v>PAL-B/G, D/K, I, I/I',SECAM-B/G, D/K, L/L'</v>
          </cell>
          <cell r="V171" t="str">
            <v>PAL-B/G, D/K, I, I/I',SECAM-B/G, D/K, L/L'</v>
          </cell>
          <cell r="W171" t="str">
            <v>PAL-B/G, D/K, I, I/I',SECAM-B/G, D/K, L/L'</v>
          </cell>
          <cell r="X171" t="str">
            <v>PAL-B/G, D/K, I, I/I',SECAM-B/G, D/K, L/L'</v>
          </cell>
          <cell r="Y171" t="str">
            <v>PAL-B/G, D/K, I, I/I',SECAM-B/G, D/K,SECAM-B/G, D/K, L/L'</v>
          </cell>
          <cell r="Z171" t="str">
            <v>PAL-B/G, D/K, I, I/I',SECAM-B/G, D/K,SECAM-B/G, D/K, L/L'</v>
          </cell>
          <cell r="AA171" t="str">
            <v>PAL-B/G, D/K, I, I/I',SECAM-B/G, D/K,SECAM-B/G, D/K, L/L'</v>
          </cell>
          <cell r="AB171" t="str">
            <v>PAL-B/G, D/K, I, I/I',SECAM-B/G, D/K,SECAM-B/G, D/K, L/L'</v>
          </cell>
          <cell r="AC171" t="str">
            <v>PAL-B/G, D/K, I, I/I',SECAM-B/G, D/K,SECAM-B/G, D/K, L/L'</v>
          </cell>
          <cell r="AD171" t="str">
            <v>PAL-B/G, D/K, I, I/I',SECAM-B/G, D/K,SECAM-B/G, D/K, L/L'</v>
          </cell>
          <cell r="AE171" t="str">
            <v>PAL-B/G, D/K, I, I/I',SECAM-B/G, D/K,SECAM-B/G, D/K, L/L'</v>
          </cell>
          <cell r="AF171" t="str">
            <v>PAL-B/G, D/K, I, I/I',SECAM-B/G, D/K,SECAM-B/G, D/K, L/L'</v>
          </cell>
          <cell r="AG171" t="str">
            <v>PAL-B/G, D/K, I, I/I',SECAM-B/G, D/K,SECAM-B/G, D/K, L/L'</v>
          </cell>
          <cell r="AH171" t="str">
            <v>PAL-B/G, D/K, I, I/I',SECAM-B/G, D/K,SECAM-B/G, D/K, L/L'</v>
          </cell>
          <cell r="AI171" t="str">
            <v>PAL-B/G, D/K, I, I/I',SECAM-B/G, D/K,SECAM-B/G, D/K, L/L'</v>
          </cell>
          <cell r="AJ171" t="str">
            <v>PAL-B/G, D/K, I, I/I',SECAM-B/G, D/K,SECAM-B/G, D/K, L/L'</v>
          </cell>
          <cell r="AK171" t="str">
            <v>PAL-B/G, D/K, I, I/I',SECAM-B/G, D/K,SECAM-B/G, D/K, L/L'</v>
          </cell>
          <cell r="AL171" t="str">
            <v>PAL-B/G, D/K, I, I/I',SECAM-B/G, D/K, L/L'</v>
          </cell>
          <cell r="AM171" t="str">
            <v>PAL-B/G, D/K, I, I/I',SECAM-B/G, D/K, L/L'</v>
          </cell>
          <cell r="AN171" t="str">
            <v>PAL-B/G, D/K, I, I/I',SECAM-B/G, D/K, L/L'</v>
          </cell>
          <cell r="AO171" t="str">
            <v>PAL-B/G, D/K, I, I/I',SECAM-B/G, D/K, L/L'</v>
          </cell>
          <cell r="AP171" t="str">
            <v>PAL-B/G, D/K, I, I/I',SECAM-B/G, D/K, L/L'</v>
          </cell>
          <cell r="AQ171" t="str">
            <v>PAL-B/G, D/K, I, I/I',SECAM-B/G, D/K, L/L'</v>
          </cell>
          <cell r="AR171" t="str">
            <v>PAL-B/G, D/K, I, I/I',SECAM-B/G, D/K, L/L'</v>
          </cell>
          <cell r="AS171" t="str">
            <v>PAL-B/G, D/K, I, I/I',SECAM-B/G, D/K, L/L'</v>
          </cell>
          <cell r="AT171" t="str">
            <v>PAL-B/G, D/K, I, I/I',SECAM-B/G, D/K, L/L'</v>
          </cell>
          <cell r="AU171" t="str">
            <v>PAL-B/G, D/K, I, I/I',SECAM-B/G, D/K, L/L'</v>
          </cell>
          <cell r="AV171" t="str">
            <v>PAL-B/G, D/K, I, I/I',SECAM-B/G, D/K, L/L'</v>
          </cell>
          <cell r="AW171" t="str">
            <v>PAL-B/G, D/K, I, I/I',SECAM-B/G, D/K, L/L'</v>
          </cell>
          <cell r="AX171" t="str">
            <v>NTSC 4.43, VIT,PAL-B/G, D/K, I, I/I',SECAM-B/G, D/K, L/L'</v>
          </cell>
          <cell r="AY171" t="str">
            <v>NTSC 4.43, VIT,PAL-B/G, D/K, I, I/I',SECAM-B/G, D/K, L/L'</v>
          </cell>
          <cell r="AZ171" t="str">
            <v>NTSC 4.43, VIT,PAL-B/G, D/K, I, I/I',SECAM-B/G, D/K, L/L'</v>
          </cell>
          <cell r="BA171" t="str">
            <v>NTSC 4.43, VIT,PAL-B/G, D/K, I, I/I',SECAM-B/G, D/K, L/L'</v>
          </cell>
          <cell r="BB171" t="str">
            <v>NTSC 4.43, VIT,PAL-B/G, D/K, I, I/I',SECAM-B/G, D/K, L/L'</v>
          </cell>
          <cell r="BC171" t="str">
            <v>NTSC 4.43, VIT,PAL-B/G, D/K, I, I/I',SECAM-B/G, D/K, L/L'</v>
          </cell>
          <cell r="BD171" t="str">
            <v>NTSC 4.43, VIT,PAL-B/G, D/K, I, I/I',SECAM-B/G, D/K, L/L'</v>
          </cell>
          <cell r="BE171" t="str">
            <v>NTSC 4.43, VIT,PAL-B/G, D/K, I, I/I',SECAM-B/G, D/K, L/L'</v>
          </cell>
          <cell r="BF171" t="str">
            <v>NTSC 4.43, VIT,PAL-B/G, D/K, I, I/I',SECAM-B/G, D/K, L/L'</v>
          </cell>
          <cell r="BG171" t="str">
            <v>NTSC 4.43, VIT,PAL-B/G, D/K, I, I/I',SECAM-B/G, D/K, L/L'</v>
          </cell>
          <cell r="BH171" t="str">
            <v>NTSC 4.43, VIT,PAL-B/G, D/K, I, I/I',SECAM-B/G, D/K, L/L'</v>
          </cell>
          <cell r="BI171" t="str">
            <v>NTSC 4.43, VIT,PAL-B/G, D/K, I, I/I',SECAM-B/G, D/K, L/L'</v>
          </cell>
          <cell r="BJ171" t="str">
            <v>PAL-B/G, D/K, I, I/I',SECAM-B/G, D/K, L/L'</v>
          </cell>
          <cell r="BK171" t="str">
            <v>PAL-B/G, D/K, I, I/I',SECAM-B/G, D/K, L/L'</v>
          </cell>
          <cell r="BL171" t="str">
            <v>PAL-B/G, D/K, I, I/I',SECAM-B/G, D/K, L/L'</v>
          </cell>
          <cell r="BM171" t="str">
            <v>PAL-B/G, D/K, I, I/I',SECAM-B/G, D/K, L/L'</v>
          </cell>
          <cell r="BN171" t="str">
            <v>PAL-B/G, D/K, I, I/I',SECAM-B/G, D/K, L/L'</v>
          </cell>
          <cell r="BO171" t="str">
            <v>NTSC 4.43, VIT,PAL-B/G, D/K, I, I/I',SECAM-B/G, D/K, L/L'</v>
          </cell>
          <cell r="BP171" t="str">
            <v>NTSC 4.43, VIT,PAL-B/G, D/K, I, I/I',SECAM-B/G, D/K, L/L'</v>
          </cell>
          <cell r="BQ171" t="str">
            <v>NTSC 4.43, VIT,PAL-B/G, D/K, I, I/I',SECAM-B/G, D/K, L/L'</v>
          </cell>
          <cell r="BR171" t="str">
            <v>NTSC 4.43, VIT,PAL-B/G, D/K, I, I/I',SECAM-B/G, D/K, L/L'</v>
          </cell>
          <cell r="BS171" t="str">
            <v>NTSC 4.43, VIT,PAL-B/G, D/K, I, I/I',SECAM-B/G, D/K, L/L'</v>
          </cell>
          <cell r="BT171" t="str">
            <v>NTSC 4.43, VIT,PAL-B/G, D/K, I, I/I',SECAM-B/G, D/K, L/L'</v>
          </cell>
          <cell r="BU171" t="str">
            <v>NTSC 4.43, VIT,PAL-B/G, D/K, I, I/I',SECAM-B/G, D/K, L/L'</v>
          </cell>
          <cell r="BV171" t="str">
            <v>NTSC 4.43, VIT,PAL-B/G, D/K, I, I/I',SECAM-B/G, D/K, L/L'</v>
          </cell>
          <cell r="BW171" t="str">
            <v>NTSC 4.43, VIT,PAL-B/G, D/K, I, I/I',SECAM-B/G, D/K, L/L'</v>
          </cell>
          <cell r="BX171" t="str">
            <v>NTSC 4.43, VIT,PAL-B/G, D/K, I, I/I',SECAM-B/G, D/K, L/L'</v>
          </cell>
          <cell r="BY171" t="str">
            <v>NTSC 4.43, VIT,PAL-B/G, D/K, I, I/I',SECAM-B/G, D/K, L/L'</v>
          </cell>
          <cell r="BZ171" t="str">
            <v>NTSC 4.43, VIT,PAL-B/G, D/K, I, I/I',SECAM-B/G, D/K, L/L'</v>
          </cell>
          <cell r="CA171" t="str">
            <v>NTSC 4.43, VIT,PAL-B/G, D/K, I, I/I',SECAM-B/G, D/K, L/L'</v>
          </cell>
          <cell r="CB171" t="str">
            <v>NTSC 4.43, VIT,PAL-B/G, D/K, I, I/I',SECAM-B/G, D/K, L/L'</v>
          </cell>
          <cell r="CC171" t="str">
            <v>NTSC 4.43, VIT,PAL-B/G, D/K, I, I/I',SECAM-B/G, D/K, L/L'</v>
          </cell>
          <cell r="CD171" t="str">
            <v>PAL-B/G, D/K, I, I/I',SECAM-B/G, D/K,SECAM-B/G, D/K, L/L'</v>
          </cell>
          <cell r="CE171" t="str">
            <v>PAL-B/G, D/K, I, I/I',SECAM-B/G, D/K,SECAM-B/G, D/K, L/L'</v>
          </cell>
          <cell r="CF171" t="str">
            <v>PAL-B/G, D/K, I, I/I',SECAM-B/G, D/K,SECAM-B/G, D/K, L/L'</v>
          </cell>
          <cell r="CG171" t="str">
            <v>PAL-B/G, D/K, I, I/I',SECAM-B/G, D/K,SECAM-B/G, D/K, L/L'</v>
          </cell>
          <cell r="CH171" t="str">
            <v>PAL-B/G, D/K, I, I/I',SECAM-B/G, D/K,SECAM-B/G, D/K, L/L'</v>
          </cell>
          <cell r="CI171" t="str">
            <v>PAL-B/G, D/K, I, I/I',SECAM-B/G, D/K,SECAM-B/G, D/K, L/L'</v>
          </cell>
          <cell r="CJ171" t="str">
            <v>PAL-B/G, D/K, I, I/I',SECAM-B/G, D/K,SECAM-B/G, D/K, L/L'</v>
          </cell>
          <cell r="CK171" t="str">
            <v>PAL-B/G, D/K, I, I/I',SECAM-B/G, D/K,SECAM-B/G, D/K, L/L'</v>
          </cell>
        </row>
        <row r="172">
          <cell r="B172" t="str">
            <v>DTS00349</v>
          </cell>
          <cell r="C172" t="str">
            <v>12.4</v>
          </cell>
          <cell r="D172" t="str">
            <v xml:space="preserve">        2 Tuner</v>
          </cell>
          <cell r="E172" t="str">
            <v>* 2Tuner_x000D_
※ PVI : Twin Tuner</v>
          </cell>
          <cell r="F172" t="str">
            <v>Y</v>
          </cell>
          <cell r="G172" t="str">
            <v>회로</v>
          </cell>
          <cell r="H172" t="str">
            <v/>
          </cell>
          <cell r="I172" t="str">
            <v>SELECT</v>
          </cell>
          <cell r="J172" t="str">
            <v>N/A</v>
          </cell>
          <cell r="K172" t="str">
            <v>N/A</v>
          </cell>
          <cell r="L172" t="str">
            <v>Yes</v>
          </cell>
          <cell r="M172" t="str">
            <v>Yes</v>
          </cell>
          <cell r="N172" t="str">
            <v>Yes</v>
          </cell>
          <cell r="O172" t="str">
            <v>Yes</v>
          </cell>
          <cell r="P172" t="str">
            <v>Yes</v>
          </cell>
          <cell r="Q172" t="str">
            <v>Yes</v>
          </cell>
          <cell r="R172" t="str">
            <v>Yes</v>
          </cell>
          <cell r="S172" t="str">
            <v>Yes</v>
          </cell>
          <cell r="T172" t="str">
            <v>Yes</v>
          </cell>
          <cell r="U172" t="str">
            <v>Yes</v>
          </cell>
          <cell r="V172" t="str">
            <v>Yes</v>
          </cell>
          <cell r="W172" t="str">
            <v>Yes</v>
          </cell>
          <cell r="X172" t="str">
            <v>Yes</v>
          </cell>
          <cell r="Y172" t="str">
            <v>Yes</v>
          </cell>
          <cell r="Z172" t="str">
            <v>Yes</v>
          </cell>
          <cell r="AA172" t="str">
            <v>Yes</v>
          </cell>
          <cell r="AB172" t="str">
            <v>Yes</v>
          </cell>
          <cell r="AC172" t="str">
            <v>Yes</v>
          </cell>
          <cell r="AD172" t="str">
            <v>Yes</v>
          </cell>
          <cell r="AE172" t="str">
            <v>Yes</v>
          </cell>
          <cell r="AF172" t="str">
            <v>Yes</v>
          </cell>
          <cell r="AG172" t="str">
            <v>Yes</v>
          </cell>
          <cell r="AH172" t="str">
            <v>Yes</v>
          </cell>
          <cell r="AI172" t="str">
            <v>Yes</v>
          </cell>
          <cell r="AJ172" t="str">
            <v>Yes</v>
          </cell>
          <cell r="AK172" t="str">
            <v>Yes</v>
          </cell>
          <cell r="AL172" t="str">
            <v>Yes</v>
          </cell>
          <cell r="AM172" t="str">
            <v>Yes</v>
          </cell>
          <cell r="AN172" t="str">
            <v>Yes</v>
          </cell>
          <cell r="AO172" t="str">
            <v>Yes</v>
          </cell>
          <cell r="AP172" t="str">
            <v>Yes</v>
          </cell>
          <cell r="AQ172" t="str">
            <v>Yes</v>
          </cell>
          <cell r="AR172" t="str">
            <v>Yes</v>
          </cell>
          <cell r="AS172" t="str">
            <v>Yes</v>
          </cell>
          <cell r="AT172" t="str">
            <v>Yes</v>
          </cell>
          <cell r="AU172" t="str">
            <v>Yes</v>
          </cell>
          <cell r="AV172" t="str">
            <v>Yes</v>
          </cell>
          <cell r="AW172" t="str">
            <v>Yes</v>
          </cell>
          <cell r="AX172" t="str">
            <v>N/A</v>
          </cell>
          <cell r="AY172" t="str">
            <v>N/A</v>
          </cell>
          <cell r="AZ172" t="str">
            <v>N/A</v>
          </cell>
          <cell r="BA172" t="str">
            <v>N/A</v>
          </cell>
          <cell r="BB172" t="str">
            <v>N/A</v>
          </cell>
          <cell r="BC172" t="str">
            <v>N/A</v>
          </cell>
          <cell r="BD172" t="str">
            <v>N/A</v>
          </cell>
          <cell r="BE172" t="str">
            <v>N/A</v>
          </cell>
          <cell r="BF172" t="str">
            <v>N/A</v>
          </cell>
          <cell r="BG172" t="str">
            <v>N/A</v>
          </cell>
          <cell r="BH172" t="str">
            <v>N/A</v>
          </cell>
          <cell r="BI172" t="str">
            <v>N/A</v>
          </cell>
          <cell r="BJ172" t="str">
            <v>N/A</v>
          </cell>
          <cell r="BK172" t="str">
            <v>N/A</v>
          </cell>
          <cell r="BL172" t="str">
            <v>N/A</v>
          </cell>
          <cell r="BM172" t="str">
            <v>N/A</v>
          </cell>
          <cell r="BN172" t="str">
            <v>N/A</v>
          </cell>
          <cell r="BO172" t="str">
            <v>N/A</v>
          </cell>
          <cell r="BP172" t="str">
            <v>N/A</v>
          </cell>
          <cell r="BQ172" t="str">
            <v>N/A</v>
          </cell>
          <cell r="BR172" t="str">
            <v>N/A</v>
          </cell>
          <cell r="BS172" t="str">
            <v>N/A</v>
          </cell>
          <cell r="BT172" t="str">
            <v>N/A</v>
          </cell>
          <cell r="BU172" t="str">
            <v>N/A</v>
          </cell>
          <cell r="BV172" t="str">
            <v>N/A</v>
          </cell>
          <cell r="BW172" t="str">
            <v>N/A</v>
          </cell>
          <cell r="BX172" t="str">
            <v>N/A</v>
          </cell>
          <cell r="BY172" t="str">
            <v>N/A</v>
          </cell>
          <cell r="BZ172" t="str">
            <v>N/A</v>
          </cell>
          <cell r="CA172" t="str">
            <v>N/A</v>
          </cell>
          <cell r="CB172" t="str">
            <v>N/A</v>
          </cell>
          <cell r="CC172" t="str">
            <v>N/A</v>
          </cell>
          <cell r="CD172" t="str">
            <v>N/A</v>
          </cell>
          <cell r="CE172" t="str">
            <v>N/A</v>
          </cell>
          <cell r="CF172" t="str">
            <v>N/A</v>
          </cell>
          <cell r="CG172" t="str">
            <v>N/A</v>
          </cell>
          <cell r="CH172" t="str">
            <v>N/A</v>
          </cell>
          <cell r="CI172" t="str">
            <v>N/A</v>
          </cell>
          <cell r="CJ172" t="str">
            <v>N/A</v>
          </cell>
          <cell r="CK172" t="str">
            <v>N/A</v>
          </cell>
        </row>
        <row r="173">
          <cell r="B173" t="str">
            <v>DTS00142</v>
          </cell>
          <cell r="C173" t="str">
            <v>12.5</v>
          </cell>
          <cell r="D173" t="str">
            <v xml:space="preserve">        CI (Common Interface)</v>
          </cell>
          <cell r="E173" t="str">
            <v>* CI 지원 (CI 모델은 CI+, 구주 2CI는 2CI+)</v>
          </cell>
          <cell r="F173" t="str">
            <v>Y</v>
          </cell>
          <cell r="G173" t="str">
            <v>회로</v>
          </cell>
          <cell r="H173" t="str">
            <v/>
          </cell>
          <cell r="I173" t="str">
            <v>SELECT</v>
          </cell>
          <cell r="J173" t="str">
            <v>N/A</v>
          </cell>
          <cell r="K173" t="str">
            <v>N/A</v>
          </cell>
          <cell r="L173" t="str">
            <v>CI+(1.4) / CI+(1.4 ECP)_IT only</v>
          </cell>
          <cell r="M173" t="str">
            <v>CI+(1.4) / CI+(1.4 ECP)_IT only</v>
          </cell>
          <cell r="N173" t="str">
            <v>CI+(1.4) / CI+(1.4 ECP)_IT only</v>
          </cell>
          <cell r="O173" t="str">
            <v>CI+(1.4) / CI+(1.4 ECP)_IT only</v>
          </cell>
          <cell r="P173" t="str">
            <v>CI+(1.4) / CI+(1.4 ECP)_IT only</v>
          </cell>
          <cell r="Q173" t="str">
            <v>CI+(1.4) / CI+(1.4 ECP)_IT only</v>
          </cell>
          <cell r="R173" t="str">
            <v>CI+(1.4) / CI+(1.4 ECP)_IT only</v>
          </cell>
          <cell r="S173" t="str">
            <v>CI+(1.4) / CI+(1.4 ECP)_IT only</v>
          </cell>
          <cell r="T173" t="str">
            <v>CI+(1.4) / CI+(1.4 ECP)_IT only</v>
          </cell>
          <cell r="U173" t="str">
            <v>CI+(1.4) / CI+(1.4 ECP)_IT only</v>
          </cell>
          <cell r="V173" t="str">
            <v>CI+(1.4) / CI+(1.4 ECP)_IT only</v>
          </cell>
          <cell r="W173" t="str">
            <v>CI+(1.4) / CI+(1.4 ECP)_IT only</v>
          </cell>
          <cell r="X173" t="str">
            <v>CI+(1.4) / CI+(1.4 ECP)_IT only</v>
          </cell>
          <cell r="Y173" t="str">
            <v>CI+(1.4) / CI+(1.4 ECP)_IT only</v>
          </cell>
          <cell r="Z173" t="str">
            <v>CI+(1.4) / CI+(1.4 ECP)_IT only</v>
          </cell>
          <cell r="AA173" t="str">
            <v>CI+(1.4) / CI+(1.4 ECP)_IT only</v>
          </cell>
          <cell r="AB173" t="str">
            <v>CI+(1.4) / CI+(1.4 ECP)_IT only</v>
          </cell>
          <cell r="AC173" t="str">
            <v>CI+(1.4) / CI+(1.4 ECP)_IT only</v>
          </cell>
          <cell r="AD173" t="str">
            <v>CI+(1.4) / CI+(1.4 ECP)_IT only</v>
          </cell>
          <cell r="AE173" t="str">
            <v>CI+(1.4) / CI+(1.4 ECP)_IT only</v>
          </cell>
          <cell r="AF173" t="str">
            <v>CI+(1.4) / CI+(1.4 ECP)_IT only</v>
          </cell>
          <cell r="AG173" t="str">
            <v>CI+(1.4) / CI+(1.4 ECP)_IT only</v>
          </cell>
          <cell r="AH173" t="str">
            <v>CI+(1.4) / CI+(1.4 ECP)_IT only</v>
          </cell>
          <cell r="AI173" t="str">
            <v>CI+(1.4) / CI+(1.4 ECP)_IT only</v>
          </cell>
          <cell r="AJ173" t="str">
            <v>CI+(1.4) / CI+(1.4 ECP)_IT only</v>
          </cell>
          <cell r="AK173" t="str">
            <v>CI+(1.4) / CI+(1.4 ECP)_IT only</v>
          </cell>
          <cell r="AL173" t="str">
            <v>CI+(1.4) / CI+(1.4 ECP)_IT only</v>
          </cell>
          <cell r="AM173" t="str">
            <v>CI+(1.4) / CI+(1.4 ECP)_IT only</v>
          </cell>
          <cell r="AN173" t="str">
            <v>CI+(1.4) / CI+(1.4 ECP)_IT only</v>
          </cell>
          <cell r="AO173" t="str">
            <v>CI+(1.4) / CI+(1.4 ECP)_IT only</v>
          </cell>
          <cell r="AP173" t="str">
            <v>CI+(1.4) / CI+(1.4 ECP)_IT only</v>
          </cell>
          <cell r="AQ173" t="str">
            <v>CI+(1.4) / CI+(1.4 ECP)_IT only</v>
          </cell>
          <cell r="AR173" t="str">
            <v>CI+(1.4) / CI+(1.4 ECP)_IT only</v>
          </cell>
          <cell r="AS173" t="str">
            <v>CI+(1.4) / CI+(1.4 ECP)_IT only</v>
          </cell>
          <cell r="AT173" t="str">
            <v>CI+(1.4) / CI+(1.4 ECP)_IT only</v>
          </cell>
          <cell r="AU173" t="str">
            <v>CI+(1.4) / CI+(1.4 ECP)_IT only</v>
          </cell>
          <cell r="AV173" t="str">
            <v>CI+(1.4) / CI+(1.4 ECP)_IT only</v>
          </cell>
          <cell r="AW173" t="str">
            <v>CI+(1.4) / CI+(1.4 ECP)_IT only</v>
          </cell>
          <cell r="AX173" t="str">
            <v>CI+(1.4) / CI+(1.4 ECP)_IT only</v>
          </cell>
          <cell r="AY173" t="str">
            <v>CI+(1.4) / CI+(1.4 ECP)_IT only</v>
          </cell>
          <cell r="AZ173" t="str">
            <v>CI+(1.4) / CI+(1.4 ECP)_IT only</v>
          </cell>
          <cell r="BA173" t="str">
            <v>CI+(1.4) / CI+(1.4 ECP)_IT only</v>
          </cell>
          <cell r="BB173" t="str">
            <v>CI+(1.4) / CI+(1.4 ECP)_IT only</v>
          </cell>
          <cell r="BC173" t="str">
            <v>CI+(1.4) / CI+(1.4 ECP)_IT only</v>
          </cell>
          <cell r="BD173" t="str">
            <v>CI+(1.4) / CI+(1.4 ECP)_IT only</v>
          </cell>
          <cell r="BE173" t="str">
            <v>CI+(1.4) / CI+(1.4 ECP)_IT only</v>
          </cell>
          <cell r="BF173" t="str">
            <v>CI+(1.4) / CI+(1.4 ECP)_IT only</v>
          </cell>
          <cell r="BG173" t="str">
            <v>CI+(1.4) / CI+(1.4 ECP)_IT only</v>
          </cell>
          <cell r="BH173" t="str">
            <v>CI+(1.4) / CI+(1.4 ECP)_IT only</v>
          </cell>
          <cell r="BI173" t="str">
            <v>CI+(1.4) / CI+(1.4 ECP)_IT only</v>
          </cell>
          <cell r="BJ173" t="str">
            <v>CI+(1.4)</v>
          </cell>
          <cell r="BK173" t="str">
            <v>CI+(1.4)</v>
          </cell>
          <cell r="BL173" t="str">
            <v>CI+(1.4)</v>
          </cell>
          <cell r="BM173" t="str">
            <v>CI+(1.4)</v>
          </cell>
          <cell r="BN173" t="str">
            <v>CI+(1.4)</v>
          </cell>
          <cell r="BO173" t="str">
            <v>CI+(1.4) / CI+(1.4 ECP)_IT only</v>
          </cell>
          <cell r="BP173" t="str">
            <v>CI+(1.4) / CI+(1.4 ECP)_IT only</v>
          </cell>
          <cell r="BQ173" t="str">
            <v>CI+(1.4) / CI+(1.4 ECP)_IT only</v>
          </cell>
          <cell r="BR173" t="str">
            <v>CI+(1.4) / CI+(1.4 ECP)_IT only</v>
          </cell>
          <cell r="BS173" t="str">
            <v>CI+(1.4) / CI+(1.4 ECP)_IT only</v>
          </cell>
          <cell r="BT173" t="str">
            <v>CI+(1.4) / CI+(1.4 ECP)_IT only</v>
          </cell>
          <cell r="BU173" t="str">
            <v>CI+(1.4) / CI+(1.4 ECP)_IT only</v>
          </cell>
          <cell r="BV173" t="str">
            <v>CI+(1.4) / CI+(1.4 ECP)_IT only</v>
          </cell>
          <cell r="BW173" t="str">
            <v>CI+(1.4) / CI+(1.4 ECP)_IT only</v>
          </cell>
          <cell r="BX173" t="str">
            <v>CI+(1.4) / CI+(1.4 ECP)_IT only</v>
          </cell>
          <cell r="BY173" t="str">
            <v>CI+(1.4) / CI+(1.4 ECP)_IT only</v>
          </cell>
          <cell r="BZ173" t="str">
            <v>CI+(1.4) / CI+(1.4 ECP)_IT only</v>
          </cell>
          <cell r="CA173" t="str">
            <v>CI+(1.4) / CI+(1.4 ECP)_IT only</v>
          </cell>
          <cell r="CB173" t="str">
            <v>CI+(1.4) / CI+(1.4 ECP)_IT only</v>
          </cell>
          <cell r="CC173" t="str">
            <v>CI+(1.4) / CI+(1.4 ECP)_IT only</v>
          </cell>
          <cell r="CD173" t="str">
            <v>CI+(1.4)</v>
          </cell>
          <cell r="CE173" t="str">
            <v>CI+(1.4)</v>
          </cell>
          <cell r="CF173" t="str">
            <v>CI+(1.4)</v>
          </cell>
          <cell r="CG173" t="str">
            <v>CI+(1.4)</v>
          </cell>
          <cell r="CH173" t="str">
            <v>CI+(1.4)</v>
          </cell>
          <cell r="CI173" t="str">
            <v>CI+(1.4)</v>
          </cell>
          <cell r="CJ173" t="str">
            <v>CI+(1.4)</v>
          </cell>
          <cell r="CK173" t="str">
            <v>CI+(1.4)</v>
          </cell>
        </row>
        <row r="174">
          <cell r="B174" t="str">
            <v>DTS00143</v>
          </cell>
          <cell r="C174" t="str">
            <v>12.6</v>
          </cell>
          <cell r="D174" t="str">
            <v xml:space="preserve">        Data Broadcasting</v>
          </cell>
          <cell r="E174" t="str">
            <v>* 각 지역별 Data 방송 서비스 규격 (MHP / MHEG / HbbTV / ACAP / GINGA / OHTV)</v>
          </cell>
          <cell r="F174" t="str">
            <v>Y</v>
          </cell>
          <cell r="G174" t="str">
            <v>회로</v>
          </cell>
          <cell r="H174" t="str">
            <v/>
          </cell>
          <cell r="I174" t="str">
            <v>TEXT</v>
          </cell>
          <cell r="J174" t="str">
            <v>N/A</v>
          </cell>
          <cell r="K174" t="str">
            <v>N/A</v>
          </cell>
          <cell r="L174" t="str">
            <v>HbbTV 2.0.2 (IT,GB,DE,CZ,SK,ES,PL,AT,FR,FI,EE,GR,SI,HR,BE,NL,LU,LT,HU,CH,PT,DK,ME)/MHEG 5(IE)</v>
          </cell>
          <cell r="M174" t="str">
            <v>HbbTV 2.0.2 (IT,GB,DE,CZ,SK,ES,PL,AT,FR,FI,EE,GR,SI,HR,BE,NL,LU,LT,HU,CH,PT,DK,ME)/MHEG 5(IE)</v>
          </cell>
          <cell r="N174" t="str">
            <v>HbbTV 2.0.2 (IT,GB,DE,CZ,SK,ES,PL,AT,FR,FI,EE,GR,SI,HR,BE,NL,LU,LT,HU,CH,PT,DK,ME)/MHEG 5(IE)</v>
          </cell>
          <cell r="O174" t="str">
            <v>HbbTV 2.0.2 (IT,GB,DE,CZ,SK,ES,PL,AT,FR,FI,EE,GR,SI,HR,BE,NL,LU,LT,HU,CH,PT,DK,ME)/MHEG 5(IE)</v>
          </cell>
          <cell r="P174" t="str">
            <v>HbbTV 2.0.2 (IT,GB,DE,CZ,SK,ES,PL,AT,FR,FI,EE,GR,SI,HR,BE,NL,LU,LT,HU,CH,PT,DK,ME)/MHEG 5(IE)</v>
          </cell>
          <cell r="Q174" t="str">
            <v>HbbTV 2.0.2 (IT,GB,DE,CZ,SK,ES,PL,AT,FR,FI,EE,GR,SI,HR,BE,NL,LU,LT,HU,CH,PT,DK,ME)/MHEG 5(IE)</v>
          </cell>
          <cell r="R174" t="str">
            <v>HbbTV 2.0.2 (IT,GB,DE,CZ,SK,ES,PL,AT,FR,FI,EE,GR,SI,HR,BE,NL,LU,LT,HU,CH,PT,DK,ME)/MHEG 5(IE)</v>
          </cell>
          <cell r="S174" t="str">
            <v>HbbTV 2.0.2 (IT,GB,DE,CZ,SK,ES,PL,AT,FR,FI,EE,GR,SI,HR,BE,NL,LU,LT,HU,CH,PT,DK,ME)/MHEG 5(IE)</v>
          </cell>
          <cell r="T174" t="str">
            <v>HbbTV 2.0.2 (IT,GB,DE,CZ,SK,ES,PL,AT,FR,FI,EE,GR,SI,HR,BE,NL,LU,LT,HU,CH,PT,DK,ME)/MHEG 5(IE)</v>
          </cell>
          <cell r="U174" t="str">
            <v>HbbTV 2.0.2 (IT,GB,DE,CZ,SK,ES,PL,AT,FR,FI,EE,GR,SI,HR,BE,NL,LU,LT,HU,CH,PT,DK)/ MHEG 5(IE)</v>
          </cell>
          <cell r="V174" t="str">
            <v>HbbTV 2.0.2 (IT,GB,DE,CZ,SK,ES,PL,AT,FR,FI,EE,GR,SI,HR,BE,NL,LU,LT,HU,CH,PT,DK)/ MHEG 5(IE)</v>
          </cell>
          <cell r="W174" t="str">
            <v>HbbTV 2.0.2 (IT,GB,DE,CZ,SK,ES,PL,AT,FR,FI,EE,GR,SI,HR,BE,NL,LU,LT,HU,CH,PT,DK)/ MHEG 5(IE)</v>
          </cell>
          <cell r="X174" t="str">
            <v>HbbTV 2.0.2 (IT,GB,DE,CZ,SK,ES,PL,AT,FR,FI,EE,GR,SI,HR,BE,NL,LU,LT,HU,CH,PT,DK)/ MHEG 5(IE)</v>
          </cell>
          <cell r="Y174" t="str">
            <v>HbbTV 2.0.2 (IT,GB,DE,CZ,SK,ES,PL,AT,FR,FI,EE,GR,SI,HR,BE,NL,LU,LT,HU,CH,PT,DK)/MHEG 5(GB,IE)</v>
          </cell>
          <cell r="Z174" t="str">
            <v>HbbTV 2.0.2 (IT,GB,DE,CZ,SK,ES,PL,AT,FR,FI,EE,GR,SI,HR,BE,NL,LU,LT,HU,CH,PT,DK)/MHEG 5(GB,IE)</v>
          </cell>
          <cell r="AA174" t="str">
            <v>HbbTV 2.0.2 (IT,GB,DE,CZ,SK,ES,PL,AT,FR,FI,EE,GR,SI,HR,BE,NL,LU,LT,HU,CH,PT,DK)/MHEG 5(GB,IE)</v>
          </cell>
          <cell r="AB174" t="str">
            <v>HbbTV 2.0.2 (IT,GB,DE,CZ,SK,ES,PL,AT,FR,FI,EE,GR,SI,HR,BE,NL,LU,LT,HU,CH,PT,DK)/MHEG 5(GB,IE)</v>
          </cell>
          <cell r="AC174" t="str">
            <v>HbbTV 2.0.2 (IT,GB,DE,CZ,SK,ES,PL,AT,FR,FI,EE,GR,SI,HR,BE,NL,LU,LT,HU,CH,PT,DK)/MHEG 5(GB,IE)</v>
          </cell>
          <cell r="AD174" t="str">
            <v>HbbTV 2.0.2 (IT,GB,DE,CZ,SK,ES,PL,AT,FR,FI,EE,GR,SI,HR,BE,NL,LU,LT,HU,CH,PT,DK)/MHEG 5(GB,IE)</v>
          </cell>
          <cell r="AE174" t="str">
            <v>HbbTV 2.0.2 (IT,GB,DE,CZ,SK,ES,PL,AT,FR,FI,EE,GR,SI,HR,BE,NL,LU,LT,HU,CH,PT,DK)/MHEG 5(GB,IE)</v>
          </cell>
          <cell r="AF174" t="str">
            <v>HbbTV 2.0.2 (IT,GB,DE,CZ,SK,ES,PL,AT,FR,FI,EE,GR,SI,HR,BE,NL,LU,LT,HU,CH,PT,DK)/MHEG 5(GB,IE)</v>
          </cell>
          <cell r="AG174" t="str">
            <v>HbbTV 2.0.2 (IT,GB,DE,CZ,SK,ES,PL,AT,FR,FI,EE,GR,SI,HR,BE,NL,LU,LT,HU,CH,PT,DK)/MHEG 5(GB,IE)</v>
          </cell>
          <cell r="AH174" t="str">
            <v>HbbTV 2.0.2 (IT,GB,DE,CZ,SK,ES,PL,AT,FR,FI,EE,GR,SI,HR,BE,NL,LU,LT,HU,CH,PT,DK)/MHEG 5(GB,IE)</v>
          </cell>
          <cell r="AI174" t="str">
            <v>HbbTV 2.0.2 (IT,GB,DE,CZ,SK,ES,PL,AT,FR,FI,EE,GR,SI,HR,BE,NL,LU,LT,HU,CH,PT,DK)/MHEG 5(GB,IE)</v>
          </cell>
          <cell r="AJ174" t="str">
            <v>HbbTV 2.0.2 (IT,GB,DE,CZ,SK,ES,PL,AT,FR,FI,EE,GR,SI,HR,BE,NL,LU,LT,HU,CH,PT,DK)/MHEG 5(GB,IE)</v>
          </cell>
          <cell r="AK174" t="str">
            <v>HbbTV 2.0.2 (IT,GB,DE,CZ,SK,ES,PL,AT,FR,FI,EE,GR,SI,HR,BE,NL,LU,LT,HU,CH,PT,DK)/MHEG 5(GB,IE)</v>
          </cell>
          <cell r="AL174" t="str">
            <v>HbbTV 2.0.2 (IT,GB,DE,CZ,SK,ES,PL,AT,FR,FI,EE,GR,SI,HR,BE,NL,LU,LT,HU,CH,PT,DK,ME)/MHEG 5(IE)</v>
          </cell>
          <cell r="AM174" t="str">
            <v>HbbTV 2.0.2 (IT,GB,DE,CZ,SK,ES,PL,AT,FR,FI,EE,GR,SI,HR,BE,NL,LU,LT,HU,CH,PT,DK,ME)/MHEG 5(IE)</v>
          </cell>
          <cell r="AN174" t="str">
            <v>HbbTV 2.0.2 (IT,GB,DE,CZ,SK,ES,PL,AT,FR,FI,EE,GR,SI,HR,BE,NL,LU,LT,HU,CH,PT,DK,ME)/MHEG 5(IE)</v>
          </cell>
          <cell r="AO174" t="str">
            <v>HbbTV 2.0.2 (IT,GB,DE,CZ,SK,ES,PL,AT,FR,FI,EE,GR,SI,HR,BE,NL,LU,LT,HU,CH,PT,DK,ME)/MHEG 5(IE)</v>
          </cell>
          <cell r="AP174" t="str">
            <v>HbbTV 2.0.2 (IT,GB,DE,CZ,SK,ES,PL,AT,FR,FI,EE,GR,SI,HR,BE,NL,LU,LT,HU,CH,PT,DK,ME)/MHEG 5(IE)</v>
          </cell>
          <cell r="AQ174" t="str">
            <v>HbbTV 2.0.2 (IT,GB,DE,CZ,SK,ES,PL,AT,FR,FI,EE,GR,SI,HR,BE,NL,LU,LT,HU,CH,PT,DK,ME)/MHEG 5(IE)</v>
          </cell>
          <cell r="AR174" t="str">
            <v>HbbTV 2.0.2 (IT,GB,DE,CZ,SK,ES,PL,AT,FR,FI,EE,GR,SI,HR,BE,NL,LU,LT,HU,CH,PT,DK,ME)/MHEG 5(IE)</v>
          </cell>
          <cell r="AS174" t="str">
            <v>HbbTV 2.0.2 (IT,GB,DE,CZ,SK,ES,PL,AT,FR,FI,EE,GR,SI,HR,BE,NL,LU,LT,HU,CH,PT,DK,ME)/MHEG 5(IE)</v>
          </cell>
          <cell r="AT174" t="str">
            <v>HbbTV 2.0.2 (IT,GB,DE,CZ,SK,ES,PL,AT,FR,FI,EE,GR,SI,HR,BE,NL,LU,LT,HU,CH,PT,DK,ME)/MHEG 5(IE)</v>
          </cell>
          <cell r="AU174" t="str">
            <v>HbbTV 2.0.2 (IT,GB,DE,CZ,SK,ES,PL,AT,FR,FI,EE,GR,SI,HR,BE,NL,LU,LT,HU,CH,PT,DK,ME)/MHEG 5(IE)</v>
          </cell>
          <cell r="AV174" t="str">
            <v>HbbTV 2.0.2 (IT,GB,DE,CZ,SK,ES,PL,AT,FR,FI,EE,GR,SI,HR,BE,NL,LU,LT,HU,CH,PT,DK,ME)/MHEG 5(IE)</v>
          </cell>
          <cell r="AW174" t="str">
            <v>HbbTV 2.0.2 (IT,GB,DE,CZ,SK,ES,PL,AT,FR,FI,EE,GR,SI,HR,BE,NL,LU,LT,HU,CH,PT,DK,ME)/MHEG 5(IE)</v>
          </cell>
          <cell r="AX174" t="str">
            <v>HbbTV 2.0.2 (IT,GB,DE,CZ,SK,ES,PL,AT,FR,FI,EE,GR,SI,HR,BE,NL,LU,LT,HU,CH,PT,DK,ME)/MHEG 5(IE)</v>
          </cell>
          <cell r="AY174" t="str">
            <v>HbbTV 2.0.2 (IT,GB,DE,CZ,SK,ES,PL,AT,FR,FI,EE,GR,SI,HR,BE,NL,LU,LT,HU,CH,PT,DK,ME)/MHEG 5(IE)</v>
          </cell>
          <cell r="AZ174" t="str">
            <v>HbbTV 2.0.2 (IT,GB,DE,CZ,SK,ES,PL,AT,FR,FI,EE,GR,SI,HR,BE,NL,LU,LT,HU,CH,PT,DK,ME)/MHEG 5(IE)</v>
          </cell>
          <cell r="BA174" t="str">
            <v>HbbTV 2.0.2 (IT,GB,DE,CZ,SK,ES,PL,AT,FR,FI,EE,GR,SI,HR,BE,NL,LU,LT,HU,CH,PT,DK,ME)/MHEG 5(IE)</v>
          </cell>
          <cell r="BB174" t="str">
            <v>HbbTV 2.0.2 (IT,GB,DE,CZ,SK,ES,PL,AT,FR,FI,EE,GR,SI,HR,BE,NL,LU,LT,HU,CH,PT,DK,ME)/MHEG 5(IE)</v>
          </cell>
          <cell r="BC174" t="str">
            <v>HbbTV 2.0.2 (IT,GB,DE,CZ,SK,ES,PL,AT,FR,FI,EE,GR,SI,HR,BE,NL,LU,LT,HU,CH,PT,DK,ME)/MHEG 5(IE)</v>
          </cell>
          <cell r="BD174" t="str">
            <v>HbbTV 2.0.2 (IT,GB,DE,CZ,SK,ES,PL,AT,FR,FI,EE,GR,SI,HR,BE,NL,LU,LT,HU,CH,PT,DK,ME)/MHEG 5(IE)</v>
          </cell>
          <cell r="BE174" t="str">
            <v>HbbTV 2.0.2 (IT,GB,DE,CZ,SK,ES,PL,AT,FR,FI,EE,GR,SI,HR,BE,NL,LU,LT,HU,CH,PT,DK,ME)/MHEG 5(IE)</v>
          </cell>
          <cell r="BF174" t="str">
            <v>HbbTV 2.0.2 (IT,GB,DE,CZ,SK,ES,PL,AT,FR,FI,EE,GR,SI,HR,BE,NL,LU,LT,HU,CH,PT,DK,ME)/MHEG 5(IE)</v>
          </cell>
          <cell r="BG174" t="str">
            <v>HbbTV 2.0.2 (IT,GB,DE,CZ,SK,ES,PL,AT,FR,FI,EE,GR,SI,HR,BE,NL,LU,LT,HU,CH,PT,DK,ME)/MHEG 5(IE)</v>
          </cell>
          <cell r="BH174" t="str">
            <v>HbbTV 2.0.2 (IT,GB,DE,CZ,SK,ES,PL,AT,FR,FI,EE,GR,SI,HR,BE,NL,LU,LT,HU,CH,PT,DK,ME)/MHEG 5(IE)</v>
          </cell>
          <cell r="BI174" t="str">
            <v>HbbTV 2.0.2 (IT,GB,DE,CZ,SK,ES,PL,AT,FR,FI,EE,GR,SI,HR,BE,NL,LU,LT,HU,CH,PT,DK)/MHEG 5(IE)</v>
          </cell>
          <cell r="BJ174" t="str">
            <v>HbbTV 2.0.2 (IT,GB,DE,CZ,SK,ES,PL,AT,FR,FI,EE,GR,SI,HR,BE,NL,LU,LT,HU,CH,PT,DK,ME)/MHEG 5(IE)</v>
          </cell>
          <cell r="BK174" t="str">
            <v>HbbTV 2.0.2 (IT,GB,DE,CZ,SK,ES,PL,AT,FR,FI,EE,GR,SI,HR,BE,NL,LU,LT,HU,CH,PT,DK,ME)/MHEG 5(IE)</v>
          </cell>
          <cell r="BL174" t="str">
            <v>HbbTV 2.0.2 (IT,GB,DE,CZ,SK,ES,PL,AT,FR,FI,EE,GR,SI,HR,BE,NL,LU,LT,HU,CH,PT,DK,ME)/MHEG 5(IE)</v>
          </cell>
          <cell r="BM174" t="str">
            <v>HbbTV 2.0.2 (IT,GB,DE,CZ,SK,ES,PL,AT,FR,FI,EE,GR,SI,HR,BE,NL,LU,LT,HU,CH,PT,DK,ME)/MHEG 5(IE)</v>
          </cell>
          <cell r="BN174" t="str">
            <v>HbbTV 2.0.2 (IT,GB,DE,CZ,SK,ES,PL,AT,FR,FI,EE,GR,SI,HR,BE,NL,LU,LT,HU,CH,PT,DK,ME)/MHEG 5(IE)</v>
          </cell>
          <cell r="BO174" t="str">
            <v>HbbTV 2.0.2 (IT,GB,DE,CZ,SK,ES,PL,AT,FR,FI,EE,GR,SI,HR,BE,NL,LU,LT,HU,CH,PT,DK,ME)/MHEG 5(IE)</v>
          </cell>
          <cell r="BP174" t="str">
            <v>HbbTV 2.0.2 (IT,GB,DE,CZ,SK,ES,PL,AT,FR,FI,EE,GR,SI,HR,BE,NL,LU,LT,HU,CH,PT,DK,ME)/MHEG 5(IE)</v>
          </cell>
          <cell r="BQ174" t="str">
            <v>HbbTV 2.0.2 (IT,GB,DE,CZ,SK,ES,PL,AT,FR,FI,EE,GR,SI,HR,BE,NL,LU,LT,HU,CH,PT,DK,ME)/MHEG 5(IE)</v>
          </cell>
          <cell r="BR174" t="str">
            <v>HbbTV 2.0.2 (IT,GB,DE,CZ,SK,ES,PL,AT,FR,FI,EE,GR,SI,HR,BE,NL,LU,LT,HU,CH,PT,DK,ME)/MHEG 5(IE)</v>
          </cell>
          <cell r="BS174" t="str">
            <v>HbbTV 2.0.2 (IT,GB,DE,CZ,SK,ES,PL,AT,FR,FI,EE,GR,SI,HR,BE,NL,LU,LT,HU,CH,PT,DK,ME)/MHEG 5(IE)</v>
          </cell>
          <cell r="BT174" t="str">
            <v>HbbTV 2.0.2 (IT,GB,DE,CZ,SK,ES,PL,AT,FR,FI,EE,GR,SI,HR,BE,NL,LU,LT,HU,CH,PT,DK,ME)/MHEG 5(IE)</v>
          </cell>
          <cell r="BU174" t="str">
            <v>HbbTV 2.0.2 (IT,GB,DE,CZ,SK,ES,PL,AT,FR,FI,EE,GR,SI,HR,BE,NL,LU,LT,HU,CH,PT,DK,ME)/MHEG 5(IE)</v>
          </cell>
          <cell r="BV174" t="str">
            <v>HbbTV 2.0.2 (IT,GB,DE,CZ,SK,ES,PL,AT,FR,FI,EE,GR,SI,HR,BE,NL,LU,LT,HU,CH,PT,DK,ME)/MHEG 5(IE)</v>
          </cell>
          <cell r="BW174" t="str">
            <v>HbbTV 2.0.2 (IT,GB,DE,CZ,SK,ES,PL,AT,FR,FI,EE,GR,SI,HR,BE,NL,LU,LT,HU,CH,PT,DK,ME)/MHEG 5(IE)</v>
          </cell>
          <cell r="BX174" t="str">
            <v>HbbTV 2.0.2 (IT,GB,DE,CZ,SK,ES,PL,AT,FR,FI,EE,GR,SI,HR,BE,NL,LU,LT,HU,CH,PT,DK,ME)/MHEG 5(IE)</v>
          </cell>
          <cell r="BY174" t="str">
            <v>HbbTV 2.0.2 (IT,GB,DE,CZ,SK,ES,PL,AT,FR,FI,EE,GR,SI,HR,BE,NL,LU,LT,HU,CH,PT,DK,ME)/MHEG 5(IE)</v>
          </cell>
          <cell r="BZ174" t="str">
            <v>HbbTV 2.0.2 (IT,GB,DE,CZ,SK,ES,PL,AT,FR,FI,EE,GR,SI,HR,BE,NL,LU,LT,HU,CH,PT,DK,ME)/MHEG 5(IE)</v>
          </cell>
          <cell r="CA174" t="str">
            <v>HbbTV 2.0.2 (IT,GB,DE,CZ,SK,ES,PL,AT,FR,FI,EE,GR,SI,HR,BE,NL,LU,LT,HU,CH,PT,DK,ME)/MHEG 5(IE)</v>
          </cell>
          <cell r="CB174" t="str">
            <v>HbbTV 2.0.2 (IT,GB,DE,CZ,SK,ES,PL,AT,FR,FI,EE,GR,SI,HR,BE,NL,LU,LT,HU,CH,PT,DK,ME)/MHEG 5(IE)</v>
          </cell>
          <cell r="CC174" t="str">
            <v>HbbTV 2.0.2 (IT,GB,DE,CZ,SK,ES,PL,AT,FR,FI,EE,GR,SI,HR,BE,NL,LU,LT,HU,CH,PT,DK,ME)/MHEG 5(IE)</v>
          </cell>
          <cell r="CD174" t="str">
            <v>HbbTV 2.0.2 (IT,GB,DE,CZ,SK,ES,PL,AT,FR,FI,EE,GR,SI,HR,BE,NL,LU,LT,HU,CH,PT,DK)/MHEG 5(IE)</v>
          </cell>
          <cell r="CE174" t="str">
            <v>HbbTV 2.0.2 (IT,GB,DE,CZ,SK,ES,PL,AT,FR,FI,EE,GR,SI,HR,BE,NL,LU,LT,HU,CH,PT,DK)/MHEG 5(IE)</v>
          </cell>
          <cell r="CF174" t="str">
            <v>HbbTV 2.0.2 (IT,GB,DE,CZ,SK,ES,PL,AT,FR,FI,EE,GR,SI,HR,BE,NL,LU,LT,HU,CH,PT,DK)/MHEG 5(IE)</v>
          </cell>
          <cell r="CG174" t="str">
            <v>HbbTV 2.0.2 (IT,GB,DE,CZ,SK,ES,PL,AT,FR,FI,EE,GR,SI,HR,BE,NL,LU,LT,HU,CH,PT,DK)/MHEG 5(IE)</v>
          </cell>
          <cell r="CH174" t="str">
            <v>HbbTV 2.0.2 (IT,GB,DE,CZ,SK,ES,PL,AT,FR,FI,EE,GR,SI,HR,BE,NL,LU,LT,HU,CH,PT,DK)/MHEG 5(IE)</v>
          </cell>
          <cell r="CI174" t="str">
            <v>HbbTV 2.0.2 (IT,GB,DE,CZ,SK,ES,PL,AT,FR,FI,EE,GR,SI,HR,BE,NL,LU,LT,HU,CH,PT,DK)/MHEG 5(IE)</v>
          </cell>
          <cell r="CJ174" t="str">
            <v>HbbTV 2.0.2 (IT,GB,DE,CZ,SK,ES,PL,AT,FR,FI,EE,GR,SI,HR,BE,NL,LU,LT,HU,CH,PT,DK)/MHEG 5(IE)</v>
          </cell>
          <cell r="CK174" t="str">
            <v>HbbTV 2.0.2 (IT,GB,DE,CZ,SK,ES,PL,AT,FR,FI,EE,GR,SI,HR,BE,NL,LU,LT,HU,CH,PT,DK)/MHEG 5(IE)</v>
          </cell>
        </row>
        <row r="175">
          <cell r="B175" t="str">
            <v>DTS00152</v>
          </cell>
          <cell r="C175" t="str">
            <v>12.7</v>
          </cell>
          <cell r="D175" t="str">
            <v xml:space="preserve">        ATV Sound System</v>
          </cell>
          <cell r="E175" t="str">
            <v/>
          </cell>
          <cell r="F175" t="str">
            <v>N</v>
          </cell>
          <cell r="G175" t="str">
            <v>회로</v>
          </cell>
          <cell r="H175" t="str">
            <v/>
          </cell>
          <cell r="I175" t="str">
            <v>CHECKBOX</v>
          </cell>
          <cell r="J175" t="str">
            <v>N/A</v>
          </cell>
          <cell r="K175" t="str">
            <v>N/A</v>
          </cell>
          <cell r="L175" t="str">
            <v>BG,I,DK,L</v>
          </cell>
          <cell r="M175" t="str">
            <v>BG,I,DK,L</v>
          </cell>
          <cell r="N175" t="str">
            <v>BG,I,DK,L</v>
          </cell>
          <cell r="O175" t="str">
            <v>BG,I,DK,L</v>
          </cell>
          <cell r="P175" t="str">
            <v>BG,I,DK,L</v>
          </cell>
          <cell r="Q175" t="str">
            <v>BG,I,DK,L</v>
          </cell>
          <cell r="R175" t="str">
            <v>BG,I,DK,L</v>
          </cell>
          <cell r="S175" t="str">
            <v>BG,I,DK,L</v>
          </cell>
          <cell r="T175" t="str">
            <v>BG,I,DK,L</v>
          </cell>
          <cell r="U175" t="str">
            <v>BG,I,DK,L</v>
          </cell>
          <cell r="V175" t="str">
            <v>BG,I,DK,L</v>
          </cell>
          <cell r="W175" t="str">
            <v>BG,I,DK,L</v>
          </cell>
          <cell r="X175" t="str">
            <v>BG,I,DK,L</v>
          </cell>
          <cell r="Y175" t="str">
            <v>BG,I,DK</v>
          </cell>
          <cell r="Z175" t="str">
            <v>BG,I,DK</v>
          </cell>
          <cell r="AA175" t="str">
            <v>BG,I,DK</v>
          </cell>
          <cell r="AB175" t="str">
            <v>BG,I,DK</v>
          </cell>
          <cell r="AC175" t="str">
            <v>BG,I,DK</v>
          </cell>
          <cell r="AD175" t="str">
            <v>BG,I,DK</v>
          </cell>
          <cell r="AE175" t="str">
            <v>BG,I,DK</v>
          </cell>
          <cell r="AF175" t="str">
            <v>BG,I,DK</v>
          </cell>
          <cell r="AG175" t="str">
            <v>BG,I,DK</v>
          </cell>
          <cell r="AH175" t="str">
            <v>BG,I,DK</v>
          </cell>
          <cell r="AI175" t="str">
            <v>BG,I,DK</v>
          </cell>
          <cell r="AJ175" t="str">
            <v>BG,I,DK</v>
          </cell>
          <cell r="AK175" t="str">
            <v>BG,I,DK</v>
          </cell>
          <cell r="AL175" t="str">
            <v>BG,I,DK,L</v>
          </cell>
          <cell r="AM175" t="str">
            <v>BG,I,DK,L</v>
          </cell>
          <cell r="AN175" t="str">
            <v>BG,I,DK,L</v>
          </cell>
          <cell r="AO175" t="str">
            <v>BG,I,DK,L</v>
          </cell>
          <cell r="AP175" t="str">
            <v>BG,I,DK,L</v>
          </cell>
          <cell r="AQ175" t="str">
            <v>BG,I,DK,L</v>
          </cell>
          <cell r="AR175" t="str">
            <v>BG,I,DK,L</v>
          </cell>
          <cell r="AS175" t="str">
            <v>BG,I,DK,L</v>
          </cell>
          <cell r="AT175" t="str">
            <v>BG,I,DK,L</v>
          </cell>
          <cell r="AU175" t="str">
            <v>BG,I,DK,L</v>
          </cell>
          <cell r="AV175" t="str">
            <v>BG,I,DK,L</v>
          </cell>
          <cell r="AW175" t="str">
            <v>BG,I,DK,L</v>
          </cell>
          <cell r="AX175" t="str">
            <v>BG,I,DK,L</v>
          </cell>
          <cell r="AY175" t="str">
            <v>BG,I,DK,L</v>
          </cell>
          <cell r="AZ175" t="str">
            <v>BG,I,DK,L</v>
          </cell>
          <cell r="BA175" t="str">
            <v>BG,I,DK,L</v>
          </cell>
          <cell r="BB175" t="str">
            <v>BG,I,DK,L</v>
          </cell>
          <cell r="BC175" t="str">
            <v>BG,I,DK,L</v>
          </cell>
          <cell r="BD175" t="str">
            <v>BG,I,DK,L</v>
          </cell>
          <cell r="BE175" t="str">
            <v>BG,I,DK,L</v>
          </cell>
          <cell r="BF175" t="str">
            <v>BG,I,DK,L</v>
          </cell>
          <cell r="BG175" t="str">
            <v>BG,I,DK,L</v>
          </cell>
          <cell r="BH175" t="str">
            <v>BG,I,DK,L</v>
          </cell>
          <cell r="BI175" t="str">
            <v>BG,I,DK,L</v>
          </cell>
          <cell r="BJ175" t="str">
            <v>BG,I,DK,L</v>
          </cell>
          <cell r="BK175" t="str">
            <v>BG,I,DK,L</v>
          </cell>
          <cell r="BL175" t="str">
            <v>BG,I,DK,L</v>
          </cell>
          <cell r="BM175" t="str">
            <v>BG,I,DK,L</v>
          </cell>
          <cell r="BN175" t="str">
            <v>BG,I,DK,L</v>
          </cell>
          <cell r="BO175" t="str">
            <v>BG,I,DK,L</v>
          </cell>
          <cell r="BP175" t="str">
            <v>BG,I,DK,L</v>
          </cell>
          <cell r="BQ175" t="str">
            <v>BG,I,DK,L</v>
          </cell>
          <cell r="BR175" t="str">
            <v>BG,I,DK,L</v>
          </cell>
          <cell r="BS175" t="str">
            <v>BG,I,DK,L</v>
          </cell>
          <cell r="BT175" t="str">
            <v>BG,I,DK,L</v>
          </cell>
          <cell r="BU175" t="str">
            <v>BG,I,DK,L</v>
          </cell>
          <cell r="BV175" t="str">
            <v>BG,I,DK,L</v>
          </cell>
          <cell r="BW175" t="str">
            <v>BG,I,DK,L</v>
          </cell>
          <cell r="BX175" t="str">
            <v>BG,I,DK,L</v>
          </cell>
          <cell r="BY175" t="str">
            <v>BG,I,DK,L</v>
          </cell>
          <cell r="BZ175" t="str">
            <v>BG,I,DK,L</v>
          </cell>
          <cell r="CA175" t="str">
            <v>BG,I,DK,L</v>
          </cell>
          <cell r="CB175" t="str">
            <v>BG,I,DK,L</v>
          </cell>
          <cell r="CC175" t="str">
            <v>BG,I,DK,L</v>
          </cell>
          <cell r="CD175" t="str">
            <v>BG,I,DK,L</v>
          </cell>
          <cell r="CE175" t="str">
            <v>BG,I,DK,L</v>
          </cell>
          <cell r="CF175" t="str">
            <v>BG,I,DK,L</v>
          </cell>
          <cell r="CG175" t="str">
            <v>M,N,BG,I,DK,L</v>
          </cell>
          <cell r="CH175" t="str">
            <v>BG,I,DK,L</v>
          </cell>
          <cell r="CI175" t="str">
            <v>BG,I,DK,L</v>
          </cell>
          <cell r="CJ175" t="str">
            <v>BG,I,DK,L</v>
          </cell>
          <cell r="CK175" t="str">
            <v>BG,I,DK,L</v>
          </cell>
        </row>
        <row r="176">
          <cell r="B176" t="str">
            <v>DTS00155</v>
          </cell>
          <cell r="C176" t="str">
            <v>12.8</v>
          </cell>
          <cell r="D176" t="str">
            <v xml:space="preserve">        Tuner Vendor &amp; Model</v>
          </cell>
          <cell r="E176" t="str">
            <v/>
          </cell>
          <cell r="F176" t="str">
            <v>N</v>
          </cell>
          <cell r="G176" t="str">
            <v>회로</v>
          </cell>
          <cell r="H176" t="str">
            <v/>
          </cell>
          <cell r="I176" t="str">
            <v>CHECKBOX | CHECKBOX</v>
          </cell>
          <cell r="J176" t="str">
            <v>N/A | N/A</v>
          </cell>
          <cell r="K176" t="str">
            <v>N/A | N/A</v>
          </cell>
          <cell r="L176" t="str">
            <v>CNXG(Xuguang) | GT2S2-7B21</v>
          </cell>
          <cell r="M176" t="str">
            <v>CNXG(Xuguang) | GT2S2-7B21</v>
          </cell>
          <cell r="N176" t="str">
            <v>CNXG(Xuguang) | GT2S2-7B21</v>
          </cell>
          <cell r="O176" t="str">
            <v>CNXG(Xuguang) | GT2S2-21D31</v>
          </cell>
          <cell r="P176" t="str">
            <v>CNXG(Xuguang) | GT2S2-21D31</v>
          </cell>
          <cell r="Q176" t="str">
            <v>CNXG(Xuguang) | GT2S2-21D31</v>
          </cell>
          <cell r="R176" t="str">
            <v>CNXG(Xuguang) | GT2S2-21D31</v>
          </cell>
          <cell r="S176" t="str">
            <v>CNXG(Xuguang) | GT2S2-21D31</v>
          </cell>
          <cell r="T176" t="str">
            <v>CNXG(Xuguang) | GT2S2-21D31</v>
          </cell>
          <cell r="U176" t="str">
            <v>CNXG(Xuguang) | GT2S2-21D31</v>
          </cell>
          <cell r="V176" t="str">
            <v>CNXG(Xuguang) | GT2S2-21D31</v>
          </cell>
          <cell r="W176" t="str">
            <v>CNXG(Xuguang) | GT2S2-21D31</v>
          </cell>
          <cell r="X176" t="str">
            <v>CNXG(Xuguang) | GT2S2-21D31</v>
          </cell>
          <cell r="Y176" t="str">
            <v>CNXG(Xuguang) | GT2S2-9D31</v>
          </cell>
          <cell r="Z176" t="str">
            <v>CNXG(Xuguang) | GT2S2-9D31</v>
          </cell>
          <cell r="AA176" t="str">
            <v>CNXG(Xuguang) | GT2S2-9D31</v>
          </cell>
          <cell r="AB176" t="str">
            <v>CNXG(Xuguang) | GT2S2-9D31</v>
          </cell>
          <cell r="AC176" t="str">
            <v>CNXG(Xuguang) | GT2S2-9D31</v>
          </cell>
          <cell r="AD176" t="str">
            <v>CNXG(Xuguang) | GT2S2-9D31</v>
          </cell>
          <cell r="AE176" t="str">
            <v>CNXG(Xuguang) | GT2S2-9D31</v>
          </cell>
          <cell r="AF176" t="str">
            <v>CNXG(Xuguang) | GT2S2-9D31</v>
          </cell>
          <cell r="AG176" t="str">
            <v>CNXG(Xuguang) | GT2S2-9D31</v>
          </cell>
          <cell r="AH176" t="str">
            <v>CNXG(Xuguang) | GT2S2-9D31</v>
          </cell>
          <cell r="AI176" t="str">
            <v>CNXG(Xuguang) | GT2S2-9D31</v>
          </cell>
          <cell r="AJ176" t="str">
            <v>CNXG(Xuguang) | GT2S2-9D31</v>
          </cell>
          <cell r="AK176" t="str">
            <v>CNXG(Xuguang) | GT2S2-9D31</v>
          </cell>
          <cell r="AL176" t="str">
            <v>CNXG(Xuguang) | GT2S2-9D31</v>
          </cell>
          <cell r="AM176" t="str">
            <v>CNXG(Xuguang) | GT2S2-9D31</v>
          </cell>
          <cell r="AN176" t="str">
            <v>CNXG(Xuguang) | GT2S2-9D31</v>
          </cell>
          <cell r="AO176" t="str">
            <v>CNXG(Xuguang) | GT2S2-9D31</v>
          </cell>
          <cell r="AP176" t="str">
            <v>CNXG(Xuguang) | GT2S2-9D31</v>
          </cell>
          <cell r="AQ176" t="str">
            <v>CNXG(Xuguang) | GT2S2-9D31</v>
          </cell>
          <cell r="AR176" t="str">
            <v>CNXG(Xuguang) | GT2S2-9D31</v>
          </cell>
          <cell r="AS176" t="str">
            <v>CNXG(Xuguang) | GT2S2-9D31</v>
          </cell>
          <cell r="AT176" t="str">
            <v>CNXG(Xuguang) | GT2S2-9D31</v>
          </cell>
          <cell r="AU176" t="str">
            <v>CNXG(Xuguang) | GT2S2-9D31</v>
          </cell>
          <cell r="AV176" t="str">
            <v>CNXG(Xuguang) | GT2S2-9D31</v>
          </cell>
          <cell r="AW176" t="str">
            <v>CNXG(Xuguang) | GT2S2-9D31</v>
          </cell>
          <cell r="AX176" t="str">
            <v>CNXG(Xuguang) | GT2S2-21B21</v>
          </cell>
          <cell r="AY176" t="str">
            <v>CNXG(Xuguang) | GT2S2-21B21</v>
          </cell>
          <cell r="AZ176" t="str">
            <v>CNXG(Xuguang) | GT2S2-21B21</v>
          </cell>
          <cell r="BA176" t="str">
            <v>CNXG(Xuguang) | GT2S2-21B21</v>
          </cell>
          <cell r="BB176" t="str">
            <v>CNXG(Xuguang) | GT2S2-21B21</v>
          </cell>
          <cell r="BC176" t="str">
            <v>CNXG(Xuguang) | GT2S2-21B21</v>
          </cell>
          <cell r="BD176" t="str">
            <v>CNXG(Xuguang) | GT2S2-21B21</v>
          </cell>
          <cell r="BE176" t="str">
            <v>CNXG(Xuguang) | GT2S2-21B21</v>
          </cell>
          <cell r="BF176" t="str">
            <v>CNXG(Xuguang) | GT2S2-21B21</v>
          </cell>
          <cell r="BG176" t="str">
            <v>CNXG(Xuguang) | GT2S2-21B21</v>
          </cell>
          <cell r="BH176" t="str">
            <v>CNXG(Xuguang) | GT2S2-21B21</v>
          </cell>
          <cell r="BI176" t="str">
            <v>CNXG(Xuguang) | GT2S2-21B21</v>
          </cell>
          <cell r="BJ176" t="str">
            <v>CNXG(Xuguang) | GT2S2-7B21</v>
          </cell>
          <cell r="BK176" t="str">
            <v>CNXG(Xuguang) | GT2S2-7B21</v>
          </cell>
          <cell r="BL176" t="str">
            <v>CNXG(Xuguang) | GT2S2-7B21</v>
          </cell>
          <cell r="BM176" t="str">
            <v>CNXG(Xuguang) | GT2S2-7B21</v>
          </cell>
          <cell r="BN176" t="str">
            <v>CNXG(Xuguang) | GT2S2-7B21</v>
          </cell>
          <cell r="BO176" t="str">
            <v>CNXG(Xuguang) | GT2S2-21B21</v>
          </cell>
          <cell r="BP176" t="str">
            <v>CNXG(Xuguang) | GT2S2-7B21</v>
          </cell>
          <cell r="BQ176" t="str">
            <v>CNXG(Xuguang) | GT2S2-7B21</v>
          </cell>
          <cell r="BR176" t="str">
            <v>CNXG(Xuguang) | GT2S2-7B21</v>
          </cell>
          <cell r="BS176" t="str">
            <v>CNXG(Xuguang) | GT2S2-21B21</v>
          </cell>
          <cell r="BT176" t="str">
            <v>CNXG(Xuguang) | GT2S2-7B21</v>
          </cell>
          <cell r="BU176" t="str">
            <v>CNXG(Xuguang) | GT2S2-7B21</v>
          </cell>
          <cell r="BV176" t="str">
            <v>CNXG(Xuguang) | GT2S2-7B21</v>
          </cell>
          <cell r="BW176" t="str">
            <v>CNXG(Xuguang) | GT2S2-7B21</v>
          </cell>
          <cell r="BX176" t="str">
            <v>CNXG(Xuguang) | GT2S2-7B21</v>
          </cell>
          <cell r="BY176" t="str">
            <v>CNXG(Xuguang) | GT2S2-7B21</v>
          </cell>
          <cell r="BZ176" t="str">
            <v>CNXG(Xuguang) | GT2S2-7B21</v>
          </cell>
          <cell r="CA176" t="str">
            <v>CNXG(Xuguang) | GT2S2-21B21</v>
          </cell>
          <cell r="CB176" t="str">
            <v>CNXG(Xuguang) | GT2S2-7B21</v>
          </cell>
          <cell r="CC176" t="str">
            <v>CNXG(Xuguang) | GT2S2-7B21</v>
          </cell>
          <cell r="CD176" t="str">
            <v>CNXG(Xuguang) | GT2S2-7B21</v>
          </cell>
          <cell r="CE176" t="str">
            <v>CNXG(Xuguang) | GT2S2-7B21</v>
          </cell>
          <cell r="CF176" t="str">
            <v>CNXG(Xuguang) | GT2S2-7B21</v>
          </cell>
          <cell r="CG176" t="str">
            <v>CNXG(Xuguang) | GT2S2-7B21</v>
          </cell>
          <cell r="CH176" t="str">
            <v>CNXG(Xuguang) | GT2S2-7B21</v>
          </cell>
          <cell r="CI176" t="str">
            <v>CNXG(Xuguang) | GT2S2-7B21</v>
          </cell>
          <cell r="CJ176" t="str">
            <v>CNXG(Xuguang) | GT2S2-7B21</v>
          </cell>
          <cell r="CK176" t="str">
            <v>CNXG(Xuguang) | GT2S2-7B21</v>
          </cell>
        </row>
        <row r="177">
          <cell r="B177" t="str">
            <v>DTS00543</v>
          </cell>
          <cell r="C177" t="str">
            <v>12.9</v>
          </cell>
          <cell r="D177" t="str">
            <v xml:space="preserve">        TV Key</v>
          </cell>
          <cell r="E177" t="str">
            <v>* 유료 서비스의 TV 직접 수신 기능 제공 : 1.0(USB 동글), 2.0(Cloud)로, Ver.2.0 지원이 1.0 지원을 반드시 포함하는 것은 아님.</v>
          </cell>
          <cell r="F177" t="str">
            <v>Y</v>
          </cell>
          <cell r="G177" t="str">
            <v>회로</v>
          </cell>
          <cell r="H177" t="str">
            <v/>
          </cell>
          <cell r="I177" t="str">
            <v>TEXT</v>
          </cell>
          <cell r="J177" t="str">
            <v>N/A</v>
          </cell>
          <cell r="K177" t="str">
            <v>N/A</v>
          </cell>
          <cell r="L177" t="str">
            <v>Yes</v>
          </cell>
          <cell r="M177" t="str">
            <v>Yes</v>
          </cell>
          <cell r="N177" t="str">
            <v>Yes</v>
          </cell>
          <cell r="O177" t="str">
            <v>Yes</v>
          </cell>
          <cell r="P177" t="str">
            <v>Yes</v>
          </cell>
          <cell r="Q177" t="str">
            <v>Yes</v>
          </cell>
          <cell r="R177" t="str">
            <v>Yes</v>
          </cell>
          <cell r="S177" t="str">
            <v>Yes</v>
          </cell>
          <cell r="T177" t="str">
            <v>Yes</v>
          </cell>
          <cell r="U177" t="str">
            <v>Yes</v>
          </cell>
          <cell r="V177" t="str">
            <v>Yes</v>
          </cell>
          <cell r="W177" t="str">
            <v>Yes</v>
          </cell>
          <cell r="X177" t="str">
            <v>Yes</v>
          </cell>
          <cell r="Y177" t="str">
            <v>Yes</v>
          </cell>
          <cell r="Z177" t="str">
            <v>Yes</v>
          </cell>
          <cell r="AA177" t="str">
            <v>Yes</v>
          </cell>
          <cell r="AB177" t="str">
            <v>Yes</v>
          </cell>
          <cell r="AC177" t="str">
            <v>Yes</v>
          </cell>
          <cell r="AD177" t="str">
            <v>Yes</v>
          </cell>
          <cell r="AE177" t="str">
            <v>Yes</v>
          </cell>
          <cell r="AF177" t="str">
            <v>Yes</v>
          </cell>
          <cell r="AG177" t="str">
            <v>Yes</v>
          </cell>
          <cell r="AH177" t="str">
            <v>Yes</v>
          </cell>
          <cell r="AI177" t="str">
            <v>Yes</v>
          </cell>
          <cell r="AJ177" t="str">
            <v>Yes</v>
          </cell>
          <cell r="AK177" t="str">
            <v>Yes</v>
          </cell>
          <cell r="AL177" t="str">
            <v>Yes</v>
          </cell>
          <cell r="AM177" t="str">
            <v>Yes</v>
          </cell>
          <cell r="AN177" t="str">
            <v>Yes</v>
          </cell>
          <cell r="AO177" t="str">
            <v>Yes</v>
          </cell>
          <cell r="AP177" t="str">
            <v>Yes</v>
          </cell>
          <cell r="AQ177" t="str">
            <v>Yes</v>
          </cell>
          <cell r="AR177" t="str">
            <v>Yes</v>
          </cell>
          <cell r="AS177" t="str">
            <v>Yes</v>
          </cell>
          <cell r="AT177" t="str">
            <v>Yes</v>
          </cell>
          <cell r="AU177" t="str">
            <v>Yes</v>
          </cell>
          <cell r="AV177" t="str">
            <v>Yes</v>
          </cell>
          <cell r="AW177" t="str">
            <v>Yes</v>
          </cell>
          <cell r="AX177" t="str">
            <v>Yes</v>
          </cell>
          <cell r="AY177" t="str">
            <v>Yes</v>
          </cell>
          <cell r="AZ177" t="str">
            <v>Yes</v>
          </cell>
          <cell r="BA177" t="str">
            <v>Yes</v>
          </cell>
          <cell r="BB177" t="str">
            <v>Yes</v>
          </cell>
          <cell r="BC177" t="str">
            <v>Yes</v>
          </cell>
          <cell r="BD177" t="str">
            <v>Yes</v>
          </cell>
          <cell r="BE177" t="str">
            <v>Yes</v>
          </cell>
          <cell r="BF177" t="str">
            <v>Yes</v>
          </cell>
          <cell r="BG177" t="str">
            <v>Yes</v>
          </cell>
          <cell r="BH177" t="str">
            <v>Yes</v>
          </cell>
          <cell r="BI177" t="str">
            <v>Yes</v>
          </cell>
          <cell r="BJ177" t="str">
            <v>Yes</v>
          </cell>
          <cell r="BK177" t="str">
            <v>Yes</v>
          </cell>
          <cell r="BL177" t="str">
            <v>Yes</v>
          </cell>
          <cell r="BM177" t="str">
            <v>Yes</v>
          </cell>
          <cell r="BN177" t="str">
            <v>Yes</v>
          </cell>
          <cell r="BO177" t="str">
            <v>Yes</v>
          </cell>
          <cell r="BP177" t="str">
            <v>Yes</v>
          </cell>
          <cell r="BQ177" t="str">
            <v>Yes</v>
          </cell>
          <cell r="BR177" t="str">
            <v>Yes</v>
          </cell>
          <cell r="BS177" t="str">
            <v>Yes</v>
          </cell>
          <cell r="BT177" t="str">
            <v>Yes</v>
          </cell>
          <cell r="BU177" t="str">
            <v>Yes</v>
          </cell>
          <cell r="BV177" t="str">
            <v>Yes</v>
          </cell>
          <cell r="BW177" t="str">
            <v>Yes</v>
          </cell>
          <cell r="BX177" t="str">
            <v>Yes</v>
          </cell>
          <cell r="BY177" t="str">
            <v>Yes</v>
          </cell>
          <cell r="BZ177" t="str">
            <v>Yes</v>
          </cell>
          <cell r="CA177" t="str">
            <v>Yes</v>
          </cell>
          <cell r="CB177" t="str">
            <v>Yes</v>
          </cell>
          <cell r="CC177" t="str">
            <v>Yes</v>
          </cell>
          <cell r="CD177" t="str">
            <v>Yes</v>
          </cell>
          <cell r="CE177" t="str">
            <v>Yes</v>
          </cell>
          <cell r="CF177" t="str">
            <v>Yes</v>
          </cell>
          <cell r="CG177" t="str">
            <v>Yes</v>
          </cell>
          <cell r="CH177" t="str">
            <v>Yes</v>
          </cell>
          <cell r="CI177" t="str">
            <v>Yes</v>
          </cell>
          <cell r="CJ177" t="str">
            <v>Yes</v>
          </cell>
          <cell r="CK177" t="str">
            <v>Yes</v>
          </cell>
        </row>
        <row r="178">
          <cell r="B178" t="str">
            <v>DTS00189</v>
          </cell>
          <cell r="C178" t="str">
            <v>13</v>
          </cell>
          <cell r="D178" t="str">
            <v>Core Component</v>
          </cell>
          <cell r="E178" t="str">
            <v/>
          </cell>
          <cell r="F178" t="str">
            <v>N</v>
          </cell>
          <cell r="G178" t="str">
            <v>회로</v>
          </cell>
          <cell r="H178" t="str">
            <v/>
          </cell>
          <cell r="I178" t="str">
            <v>NONE</v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 t="str">
            <v/>
          </cell>
          <cell r="X178" t="str">
            <v/>
          </cell>
          <cell r="Y178" t="str">
            <v/>
          </cell>
          <cell r="Z178" t="str">
            <v/>
          </cell>
          <cell r="AA178" t="str">
            <v/>
          </cell>
          <cell r="AB178" t="str">
            <v/>
          </cell>
          <cell r="AC178" t="str">
            <v/>
          </cell>
          <cell r="AD178" t="str">
            <v/>
          </cell>
          <cell r="AE178" t="str">
            <v/>
          </cell>
          <cell r="AF178" t="str">
            <v/>
          </cell>
          <cell r="AG178" t="str">
            <v/>
          </cell>
          <cell r="AH178" t="str">
            <v/>
          </cell>
          <cell r="AI178" t="str">
            <v/>
          </cell>
          <cell r="AJ178" t="str">
            <v/>
          </cell>
          <cell r="AK178" t="str">
            <v/>
          </cell>
          <cell r="AL178" t="str">
            <v/>
          </cell>
          <cell r="AM178" t="str">
            <v/>
          </cell>
          <cell r="AN178" t="str">
            <v/>
          </cell>
          <cell r="AO178" t="str">
            <v/>
          </cell>
          <cell r="AP178" t="str">
            <v/>
          </cell>
          <cell r="AQ178" t="str">
            <v/>
          </cell>
          <cell r="AR178" t="str">
            <v/>
          </cell>
          <cell r="AS178" t="str">
            <v/>
          </cell>
          <cell r="AT178" t="str">
            <v/>
          </cell>
          <cell r="AU178" t="str">
            <v/>
          </cell>
          <cell r="AV178" t="str">
            <v/>
          </cell>
          <cell r="AW178" t="str">
            <v/>
          </cell>
          <cell r="AX178" t="str">
            <v/>
          </cell>
          <cell r="AY178" t="str">
            <v/>
          </cell>
          <cell r="AZ178" t="str">
            <v/>
          </cell>
          <cell r="BA178" t="str">
            <v/>
          </cell>
          <cell r="BB178" t="str">
            <v/>
          </cell>
          <cell r="BC178" t="str">
            <v/>
          </cell>
          <cell r="BD178" t="str">
            <v/>
          </cell>
          <cell r="BE178" t="str">
            <v/>
          </cell>
          <cell r="BF178" t="str">
            <v/>
          </cell>
          <cell r="BG178" t="str">
            <v/>
          </cell>
          <cell r="BH178" t="str">
            <v/>
          </cell>
          <cell r="BI178" t="str">
            <v/>
          </cell>
          <cell r="BJ178" t="str">
            <v/>
          </cell>
          <cell r="BK178" t="str">
            <v/>
          </cell>
          <cell r="BL178" t="str">
            <v/>
          </cell>
          <cell r="BM178" t="str">
            <v/>
          </cell>
          <cell r="BN178" t="str">
            <v/>
          </cell>
          <cell r="BO178" t="str">
            <v/>
          </cell>
          <cell r="BP178" t="str">
            <v/>
          </cell>
          <cell r="BQ178" t="str">
            <v/>
          </cell>
          <cell r="BR178" t="str">
            <v/>
          </cell>
          <cell r="BS178" t="str">
            <v/>
          </cell>
          <cell r="BT178" t="str">
            <v/>
          </cell>
          <cell r="BU178" t="str">
            <v/>
          </cell>
          <cell r="BV178" t="str">
            <v/>
          </cell>
          <cell r="BW178" t="str">
            <v/>
          </cell>
          <cell r="BX178" t="str">
            <v/>
          </cell>
          <cell r="BY178" t="str">
            <v/>
          </cell>
          <cell r="BZ178" t="str">
            <v/>
          </cell>
          <cell r="CA178" t="str">
            <v/>
          </cell>
          <cell r="CB178" t="str">
            <v/>
          </cell>
          <cell r="CC178" t="str">
            <v/>
          </cell>
          <cell r="CD178" t="str">
            <v/>
          </cell>
          <cell r="CE178" t="str">
            <v/>
          </cell>
          <cell r="CF178" t="str">
            <v/>
          </cell>
          <cell r="CG178" t="str">
            <v/>
          </cell>
          <cell r="CH178" t="str">
            <v/>
          </cell>
          <cell r="CI178" t="str">
            <v/>
          </cell>
          <cell r="CJ178" t="str">
            <v/>
          </cell>
          <cell r="CK178" t="str">
            <v/>
          </cell>
        </row>
        <row r="179">
          <cell r="B179" t="str">
            <v>DTS00190</v>
          </cell>
          <cell r="C179" t="str">
            <v>13.1</v>
          </cell>
          <cell r="D179" t="str">
            <v xml:space="preserve">        DDR SDRAM</v>
          </cell>
          <cell r="E179" t="str">
            <v/>
          </cell>
          <cell r="F179" t="str">
            <v>N</v>
          </cell>
          <cell r="G179" t="str">
            <v>회로</v>
          </cell>
          <cell r="H179" t="str">
            <v/>
          </cell>
          <cell r="I179" t="str">
            <v>SELECT</v>
          </cell>
          <cell r="J179" t="str">
            <v>Samsung</v>
          </cell>
          <cell r="K179" t="str">
            <v>Samsung</v>
          </cell>
          <cell r="L179" t="str">
            <v>Samsung</v>
          </cell>
          <cell r="M179" t="str">
            <v>Samsung</v>
          </cell>
          <cell r="N179" t="str">
            <v>Samsung</v>
          </cell>
          <cell r="O179" t="str">
            <v>Samsung</v>
          </cell>
          <cell r="P179" t="str">
            <v>Samsung</v>
          </cell>
          <cell r="Q179" t="str">
            <v>Samsung</v>
          </cell>
          <cell r="R179" t="str">
            <v>Samsung</v>
          </cell>
          <cell r="S179" t="str">
            <v>Samsung</v>
          </cell>
          <cell r="T179" t="str">
            <v>Samsung</v>
          </cell>
          <cell r="U179" t="str">
            <v>Samsung</v>
          </cell>
          <cell r="V179" t="str">
            <v>Samsung</v>
          </cell>
          <cell r="W179" t="str">
            <v>Samsung</v>
          </cell>
          <cell r="X179" t="str">
            <v>Samsung</v>
          </cell>
          <cell r="Y179" t="str">
            <v>Micron</v>
          </cell>
          <cell r="Z179" t="str">
            <v>Micron</v>
          </cell>
          <cell r="AA179" t="str">
            <v>Micron</v>
          </cell>
          <cell r="AB179" t="str">
            <v>Micron</v>
          </cell>
          <cell r="AC179" t="str">
            <v>Micron</v>
          </cell>
          <cell r="AD179" t="str">
            <v>Micron</v>
          </cell>
          <cell r="AE179" t="str">
            <v>Micron</v>
          </cell>
          <cell r="AF179" t="str">
            <v>Micron</v>
          </cell>
          <cell r="AG179" t="str">
            <v>Micron</v>
          </cell>
          <cell r="AH179" t="str">
            <v>Micron</v>
          </cell>
          <cell r="AI179" t="str">
            <v>Micron</v>
          </cell>
          <cell r="AJ179" t="str">
            <v>Micron</v>
          </cell>
          <cell r="AK179" t="str">
            <v>Micron</v>
          </cell>
          <cell r="AL179" t="str">
            <v>Samsung</v>
          </cell>
          <cell r="AM179" t="str">
            <v>Samsung</v>
          </cell>
          <cell r="AN179" t="str">
            <v>Samsung</v>
          </cell>
          <cell r="AO179" t="str">
            <v>Micron</v>
          </cell>
          <cell r="AP179" t="str">
            <v>Micron</v>
          </cell>
          <cell r="AQ179" t="str">
            <v>Micron</v>
          </cell>
          <cell r="AR179" t="str">
            <v>Micron</v>
          </cell>
          <cell r="AS179" t="str">
            <v>Micron</v>
          </cell>
          <cell r="AT179" t="str">
            <v>Samsung</v>
          </cell>
          <cell r="AU179" t="str">
            <v>Samsung</v>
          </cell>
          <cell r="AV179" t="str">
            <v>Samsung</v>
          </cell>
          <cell r="AW179" t="str">
            <v>Samsung</v>
          </cell>
          <cell r="AX179" t="str">
            <v>Etron</v>
          </cell>
          <cell r="AY179" t="str">
            <v>Etron</v>
          </cell>
          <cell r="AZ179" t="str">
            <v>Etron</v>
          </cell>
          <cell r="BA179" t="str">
            <v>Etron</v>
          </cell>
          <cell r="BB179" t="str">
            <v>Etron</v>
          </cell>
          <cell r="BC179" t="str">
            <v>Etron</v>
          </cell>
          <cell r="BD179" t="str">
            <v>Etron</v>
          </cell>
          <cell r="BE179" t="str">
            <v>Samsung</v>
          </cell>
          <cell r="BF179" t="str">
            <v>Etron</v>
          </cell>
          <cell r="BG179" t="str">
            <v>Etron</v>
          </cell>
          <cell r="BH179" t="str">
            <v>Etron</v>
          </cell>
          <cell r="BI179" t="str">
            <v>Samsung</v>
          </cell>
          <cell r="BJ179" t="str">
            <v>Samsung</v>
          </cell>
          <cell r="BK179" t="str">
            <v>Samsung</v>
          </cell>
          <cell r="BL179" t="str">
            <v>Samsung</v>
          </cell>
          <cell r="BM179" t="str">
            <v>Samsung</v>
          </cell>
          <cell r="BN179" t="str">
            <v>Samsung</v>
          </cell>
          <cell r="BO179" t="str">
            <v>Samsung</v>
          </cell>
          <cell r="BP179" t="str">
            <v>Samsung</v>
          </cell>
          <cell r="BQ179" t="str">
            <v>Samsung</v>
          </cell>
          <cell r="BR179" t="str">
            <v>Samsung</v>
          </cell>
          <cell r="BS179" t="str">
            <v>Samsung</v>
          </cell>
          <cell r="BT179" t="str">
            <v>Samsung</v>
          </cell>
          <cell r="BU179" t="str">
            <v>Samsung</v>
          </cell>
          <cell r="BV179" t="str">
            <v>Samsung</v>
          </cell>
          <cell r="BW179" t="str">
            <v>Samsung</v>
          </cell>
          <cell r="BX179" t="str">
            <v>Samsung</v>
          </cell>
          <cell r="BY179" t="str">
            <v>Samsung</v>
          </cell>
          <cell r="BZ179" t="str">
            <v>Samsung</v>
          </cell>
          <cell r="CA179" t="str">
            <v>Samsung</v>
          </cell>
          <cell r="CB179" t="str">
            <v>Samsung</v>
          </cell>
          <cell r="CC179" t="str">
            <v>Samsung</v>
          </cell>
          <cell r="CD179" t="str">
            <v>Nayna</v>
          </cell>
          <cell r="CE179" t="str">
            <v>Nayna</v>
          </cell>
          <cell r="CF179" t="str">
            <v>Nayna</v>
          </cell>
          <cell r="CG179" t="str">
            <v>Nayna</v>
          </cell>
          <cell r="CH179" t="str">
            <v>Nayna</v>
          </cell>
          <cell r="CI179" t="str">
            <v>Samsung</v>
          </cell>
          <cell r="CJ179" t="str">
            <v>Nayna</v>
          </cell>
          <cell r="CK179" t="str">
            <v>Nayna</v>
          </cell>
        </row>
        <row r="180">
          <cell r="B180" t="str">
            <v>DTS00472</v>
          </cell>
          <cell r="C180" t="str">
            <v>13.2</v>
          </cell>
          <cell r="D180" t="str">
            <v xml:space="preserve">        Flash Memory</v>
          </cell>
          <cell r="E180" t="str">
            <v/>
          </cell>
          <cell r="F180" t="str">
            <v>N</v>
          </cell>
          <cell r="G180" t="str">
            <v>회로</v>
          </cell>
          <cell r="H180" t="str">
            <v/>
          </cell>
          <cell r="I180" t="str">
            <v>CHECKBOX | TEXT</v>
          </cell>
          <cell r="J180" t="str">
            <v>EMMC | 16GB</v>
          </cell>
          <cell r="K180" t="str">
            <v>EMMC | SANDISC</v>
          </cell>
          <cell r="L180" t="str">
            <v>EMMC | 8G</v>
          </cell>
          <cell r="M180" t="str">
            <v>EMMC | 8G</v>
          </cell>
          <cell r="N180" t="str">
            <v>EMMC | 8G</v>
          </cell>
          <cell r="O180" t="str">
            <v>EMMC | 8GB</v>
          </cell>
          <cell r="P180" t="str">
            <v>EMMC | 8GB</v>
          </cell>
          <cell r="Q180" t="str">
            <v>EMMC | 8GB</v>
          </cell>
          <cell r="R180" t="str">
            <v>EMMC | 8GB</v>
          </cell>
          <cell r="S180" t="str">
            <v>EMMC | 8GB</v>
          </cell>
          <cell r="T180" t="str">
            <v>EMMC | 8GB</v>
          </cell>
          <cell r="U180" t="str">
            <v>Kioxia | 8GB</v>
          </cell>
          <cell r="V180" t="str">
            <v>Kioxia | 8GB</v>
          </cell>
          <cell r="W180" t="str">
            <v>Kioxia | 8GB</v>
          </cell>
          <cell r="X180" t="str">
            <v>Kioxia | 8GB</v>
          </cell>
          <cell r="Y180" t="str">
            <v>EMMC | 8GB</v>
          </cell>
          <cell r="Z180" t="str">
            <v>EMMC | 8GB</v>
          </cell>
          <cell r="AA180" t="str">
            <v>EMMC | 8GB</v>
          </cell>
          <cell r="AB180" t="str">
            <v>EMMC | 8GB</v>
          </cell>
          <cell r="AC180" t="str">
            <v>EMMC | 8GB</v>
          </cell>
          <cell r="AD180" t="str">
            <v>EMMC | 8GB</v>
          </cell>
          <cell r="AE180" t="str">
            <v>EMMC | 8GB</v>
          </cell>
          <cell r="AF180" t="str">
            <v>EMMC | 8GB</v>
          </cell>
          <cell r="AG180" t="str">
            <v>EMMC | 8GB</v>
          </cell>
          <cell r="AH180" t="str">
            <v>EMMC | 8GB</v>
          </cell>
          <cell r="AI180" t="str">
            <v>EMMC | 8GB</v>
          </cell>
          <cell r="AJ180" t="str">
            <v>EMMC | 8GB</v>
          </cell>
          <cell r="AK180" t="str">
            <v>EMMC | 8GB</v>
          </cell>
          <cell r="AL180" t="str">
            <v>EMMC | 8GB</v>
          </cell>
          <cell r="AM180" t="str">
            <v>EMMC | 8GB</v>
          </cell>
          <cell r="AN180" t="str">
            <v>EMMC | 8GB</v>
          </cell>
          <cell r="AO180" t="str">
            <v>EMMC | 8GB</v>
          </cell>
          <cell r="AP180" t="str">
            <v>EMMC | 8GB</v>
          </cell>
          <cell r="AQ180" t="str">
            <v>EMMC | 8GB</v>
          </cell>
          <cell r="AR180" t="str">
            <v>EMMC | 8GB</v>
          </cell>
          <cell r="AS180" t="str">
            <v>EMMC | 8GB</v>
          </cell>
          <cell r="AT180" t="str">
            <v>EMMC | 8GB</v>
          </cell>
          <cell r="AU180" t="str">
            <v>EMMC | 8GB</v>
          </cell>
          <cell r="AV180" t="str">
            <v>EMMC | 8GB</v>
          </cell>
          <cell r="AW180" t="str">
            <v>EMMC | 8GB</v>
          </cell>
          <cell r="AX180" t="str">
            <v>EMMC | 8G</v>
          </cell>
          <cell r="AY180" t="str">
            <v>EMMC | 8G</v>
          </cell>
          <cell r="AZ180" t="str">
            <v>EMMC | 8G</v>
          </cell>
          <cell r="BA180" t="str">
            <v>EMMC | 8G</v>
          </cell>
          <cell r="BB180" t="str">
            <v>EMMC | 8G</v>
          </cell>
          <cell r="BC180" t="str">
            <v>EMMC | 8G</v>
          </cell>
          <cell r="BD180" t="str">
            <v>EMMC | 8G</v>
          </cell>
          <cell r="BE180" t="str">
            <v>EMMC | 8G</v>
          </cell>
          <cell r="BF180" t="str">
            <v>EMMC | 8G</v>
          </cell>
          <cell r="BG180" t="str">
            <v>EMMC | 8G</v>
          </cell>
          <cell r="BH180" t="str">
            <v>EMMC | 8G</v>
          </cell>
          <cell r="BI180" t="str">
            <v>EMMC | 8G</v>
          </cell>
          <cell r="BJ180" t="str">
            <v>EMMC | 16GB</v>
          </cell>
          <cell r="BK180" t="str">
            <v>EMMC | 16GB</v>
          </cell>
          <cell r="BL180" t="str">
            <v>EMMC | 16GB</v>
          </cell>
          <cell r="BM180" t="str">
            <v>EMMC | 16GB</v>
          </cell>
          <cell r="BN180" t="str">
            <v>EMMC | 16GB</v>
          </cell>
          <cell r="BO180" t="str">
            <v>EMMC | 8G</v>
          </cell>
          <cell r="BP180" t="str">
            <v>EMMC | 8G</v>
          </cell>
          <cell r="BQ180" t="str">
            <v>EMMC | 8G</v>
          </cell>
          <cell r="BR180" t="str">
            <v>EMMC | 8G</v>
          </cell>
          <cell r="BS180" t="str">
            <v>EMMC | 8G</v>
          </cell>
          <cell r="BT180" t="str">
            <v>EMMC | 8G</v>
          </cell>
          <cell r="BU180" t="str">
            <v>EMMC | 8G</v>
          </cell>
          <cell r="BV180" t="str">
            <v>EMMC | 8G</v>
          </cell>
          <cell r="BW180" t="str">
            <v>EMMC | 8G</v>
          </cell>
          <cell r="BX180" t="str">
            <v>EMMC | 8G</v>
          </cell>
          <cell r="BY180" t="str">
            <v>EMMC | 8G</v>
          </cell>
          <cell r="BZ180" t="str">
            <v>EMMC | 8G</v>
          </cell>
          <cell r="CA180" t="str">
            <v>EMMC | 8G</v>
          </cell>
          <cell r="CB180" t="str">
            <v>EMMC | 8G</v>
          </cell>
          <cell r="CC180" t="str">
            <v>EMMC | 8G</v>
          </cell>
          <cell r="CD180" t="str">
            <v>EMMC | 8G</v>
          </cell>
          <cell r="CE180" t="str">
            <v>EMMC | 8G</v>
          </cell>
          <cell r="CF180" t="str">
            <v>EMMC | 8G</v>
          </cell>
          <cell r="CG180" t="str">
            <v>EMMC | 8G</v>
          </cell>
          <cell r="CH180" t="str">
            <v>EMMC | 8G</v>
          </cell>
          <cell r="CI180" t="str">
            <v>EMMC | 8G</v>
          </cell>
          <cell r="CJ180" t="str">
            <v>EMMC | 8G</v>
          </cell>
          <cell r="CK180" t="str">
            <v>EMMC | 8G</v>
          </cell>
        </row>
        <row r="181">
          <cell r="B181" t="str">
            <v>DTS00194</v>
          </cell>
          <cell r="C181" t="str">
            <v>13.3</v>
          </cell>
          <cell r="D181" t="str">
            <v xml:space="preserve">        Serial Flash Memory</v>
          </cell>
          <cell r="E181" t="str">
            <v/>
          </cell>
          <cell r="F181" t="str">
            <v>N</v>
          </cell>
          <cell r="G181" t="str">
            <v>회로</v>
          </cell>
          <cell r="H181" t="str">
            <v/>
          </cell>
          <cell r="I181" t="str">
            <v>SELECT</v>
          </cell>
          <cell r="J181" t="str">
            <v>STMIC</v>
          </cell>
          <cell r="K181" t="str">
            <v>STMIC</v>
          </cell>
          <cell r="L181" t="str">
            <v>WINBOND</v>
          </cell>
          <cell r="M181" t="str">
            <v>WINBOND</v>
          </cell>
          <cell r="N181" t="str">
            <v>WINBOND</v>
          </cell>
          <cell r="O181" t="str">
            <v>WINBOND</v>
          </cell>
          <cell r="P181" t="str">
            <v>WINBOND</v>
          </cell>
          <cell r="Q181" t="str">
            <v>WINBOND</v>
          </cell>
          <cell r="R181" t="str">
            <v>WINBOND</v>
          </cell>
          <cell r="S181" t="str">
            <v>WINBOND</v>
          </cell>
          <cell r="T181" t="str">
            <v>WINBOND</v>
          </cell>
          <cell r="U181" t="str">
            <v>WINBOND</v>
          </cell>
          <cell r="V181" t="str">
            <v>WINBOND</v>
          </cell>
          <cell r="W181" t="str">
            <v>WINBOND</v>
          </cell>
          <cell r="X181" t="str">
            <v>WINBOND</v>
          </cell>
          <cell r="Y181" t="str">
            <v>WINBOND</v>
          </cell>
          <cell r="Z181" t="str">
            <v>WINBOND</v>
          </cell>
          <cell r="AA181" t="str">
            <v>WINBOND</v>
          </cell>
          <cell r="AB181" t="str">
            <v>WINBOND</v>
          </cell>
          <cell r="AC181" t="str">
            <v>WINBOND</v>
          </cell>
          <cell r="AD181" t="str">
            <v>WINBOND</v>
          </cell>
          <cell r="AE181" t="str">
            <v>WINBOND</v>
          </cell>
          <cell r="AF181" t="str">
            <v>WINBOND</v>
          </cell>
          <cell r="AG181" t="str">
            <v>WINBOND</v>
          </cell>
          <cell r="AH181" t="str">
            <v>WINBOND</v>
          </cell>
          <cell r="AI181" t="str">
            <v>WINBOND</v>
          </cell>
          <cell r="AJ181" t="str">
            <v>WINBOND</v>
          </cell>
          <cell r="AK181" t="str">
            <v>WINBOND</v>
          </cell>
          <cell r="AL181" t="str">
            <v>WINBOND</v>
          </cell>
          <cell r="AM181" t="str">
            <v>WINBOND</v>
          </cell>
          <cell r="AN181" t="str">
            <v>WINBOND</v>
          </cell>
          <cell r="AO181" t="str">
            <v>WINBOND</v>
          </cell>
          <cell r="AP181" t="str">
            <v>WINBOND</v>
          </cell>
          <cell r="AQ181" t="str">
            <v>WINBOND</v>
          </cell>
          <cell r="AR181" t="str">
            <v>WINBOND</v>
          </cell>
          <cell r="AS181" t="str">
            <v>WINBOND</v>
          </cell>
          <cell r="AT181" t="str">
            <v>WINBOND</v>
          </cell>
          <cell r="AU181" t="str">
            <v>WINBOND</v>
          </cell>
          <cell r="AV181" t="str">
            <v>WINBOND</v>
          </cell>
          <cell r="AW181" t="str">
            <v>WINBOND</v>
          </cell>
          <cell r="AX181" t="str">
            <v>N/A</v>
          </cell>
          <cell r="AY181" t="str">
            <v>N/A</v>
          </cell>
          <cell r="AZ181" t="str">
            <v>N/A</v>
          </cell>
          <cell r="BA181" t="str">
            <v>N/A</v>
          </cell>
          <cell r="BB181" t="str">
            <v>N/A</v>
          </cell>
          <cell r="BC181" t="str">
            <v>N/A</v>
          </cell>
          <cell r="BD181" t="str">
            <v>N/A</v>
          </cell>
          <cell r="BE181" t="str">
            <v>N/A</v>
          </cell>
          <cell r="BF181" t="str">
            <v>N/A</v>
          </cell>
          <cell r="BG181" t="str">
            <v>N/A</v>
          </cell>
          <cell r="BH181" t="str">
            <v>N/A</v>
          </cell>
          <cell r="BI181" t="str">
            <v>N/A</v>
          </cell>
          <cell r="BJ181" t="str">
            <v>WINBOND</v>
          </cell>
          <cell r="BK181" t="str">
            <v>WINBOND</v>
          </cell>
          <cell r="BL181" t="str">
            <v>WINBOND</v>
          </cell>
          <cell r="BM181" t="str">
            <v>WINBOND</v>
          </cell>
          <cell r="BN181" t="str">
            <v>WINBOND</v>
          </cell>
          <cell r="BO181" t="str">
            <v>N/A</v>
          </cell>
          <cell r="BP181" t="str">
            <v>N/A</v>
          </cell>
          <cell r="BQ181" t="str">
            <v>N/A</v>
          </cell>
          <cell r="BR181" t="str">
            <v>N/A</v>
          </cell>
          <cell r="BS181" t="str">
            <v>N/A</v>
          </cell>
          <cell r="BT181" t="str">
            <v>N/A</v>
          </cell>
          <cell r="BU181" t="str">
            <v>N/A</v>
          </cell>
          <cell r="BV181" t="str">
            <v>N/A</v>
          </cell>
          <cell r="BW181" t="str">
            <v>N/A</v>
          </cell>
          <cell r="BX181" t="str">
            <v>N/A</v>
          </cell>
          <cell r="BY181" t="str">
            <v>N/A</v>
          </cell>
          <cell r="BZ181" t="str">
            <v>N/A</v>
          </cell>
          <cell r="CA181" t="str">
            <v>N/A</v>
          </cell>
          <cell r="CB181" t="str">
            <v>N/A</v>
          </cell>
          <cell r="CC181" t="str">
            <v>N/A</v>
          </cell>
          <cell r="CD181" t="str">
            <v>WINBOND</v>
          </cell>
          <cell r="CE181" t="str">
            <v>Kioxia</v>
          </cell>
          <cell r="CF181" t="str">
            <v>Kioxia</v>
          </cell>
          <cell r="CG181" t="str">
            <v>WINBOND</v>
          </cell>
          <cell r="CH181" t="str">
            <v>Kioxia</v>
          </cell>
          <cell r="CI181" t="str">
            <v>Kioxia</v>
          </cell>
          <cell r="CJ181" t="str">
            <v>Kioxia</v>
          </cell>
          <cell r="CK181" t="str">
            <v>Kioxia</v>
          </cell>
        </row>
        <row r="182">
          <cell r="B182" t="str">
            <v>DTS00195</v>
          </cell>
          <cell r="C182" t="str">
            <v>13.4</v>
          </cell>
          <cell r="D182" t="str">
            <v xml:space="preserve">        HDMI Switch</v>
          </cell>
          <cell r="E182" t="str">
            <v/>
          </cell>
          <cell r="F182" t="str">
            <v>N</v>
          </cell>
          <cell r="G182" t="str">
            <v>회로</v>
          </cell>
          <cell r="H182" t="str">
            <v/>
          </cell>
          <cell r="I182" t="str">
            <v>SELECT</v>
          </cell>
          <cell r="J182" t="str">
            <v>N/A</v>
          </cell>
          <cell r="K182" t="str">
            <v>N/A</v>
          </cell>
          <cell r="L182" t="str">
            <v>Analog Device</v>
          </cell>
          <cell r="M182" t="str">
            <v>Analog Device</v>
          </cell>
          <cell r="N182" t="str">
            <v>Analog Device</v>
          </cell>
          <cell r="O182" t="str">
            <v>Analog Device</v>
          </cell>
          <cell r="P182" t="str">
            <v>Analog Device</v>
          </cell>
          <cell r="Q182" t="str">
            <v>Analog Device</v>
          </cell>
          <cell r="R182" t="str">
            <v>Analog Device</v>
          </cell>
          <cell r="S182" t="str">
            <v>Analog Device</v>
          </cell>
          <cell r="T182" t="str">
            <v>Analog Device</v>
          </cell>
          <cell r="U182" t="str">
            <v>Analog Device</v>
          </cell>
          <cell r="V182" t="str">
            <v>Analog Device</v>
          </cell>
          <cell r="W182" t="str">
            <v>Analog Device</v>
          </cell>
          <cell r="X182" t="str">
            <v>Analog Device</v>
          </cell>
          <cell r="Y182" t="str">
            <v>N/A</v>
          </cell>
          <cell r="Z182" t="str">
            <v>N/A</v>
          </cell>
          <cell r="AA182" t="str">
            <v>N/A</v>
          </cell>
          <cell r="AB182" t="str">
            <v>N/A</v>
          </cell>
          <cell r="AC182" t="str">
            <v>N/A</v>
          </cell>
          <cell r="AD182" t="str">
            <v>N/A</v>
          </cell>
          <cell r="AE182" t="str">
            <v>N/A</v>
          </cell>
          <cell r="AF182" t="str">
            <v>N/A</v>
          </cell>
          <cell r="AG182" t="str">
            <v>N/A</v>
          </cell>
          <cell r="AH182" t="str">
            <v>N/A</v>
          </cell>
          <cell r="AI182" t="str">
            <v>N/A</v>
          </cell>
          <cell r="AJ182" t="str">
            <v>N/A</v>
          </cell>
          <cell r="AK182" t="str">
            <v>N/A</v>
          </cell>
          <cell r="AL182" t="str">
            <v>N/A</v>
          </cell>
          <cell r="AM182" t="str">
            <v>N/A</v>
          </cell>
          <cell r="AN182" t="str">
            <v>N/A</v>
          </cell>
          <cell r="AO182" t="str">
            <v>N/A</v>
          </cell>
          <cell r="AP182" t="str">
            <v>N/A</v>
          </cell>
          <cell r="AQ182" t="str">
            <v>N/A</v>
          </cell>
          <cell r="AR182" t="str">
            <v>N/A</v>
          </cell>
          <cell r="AS182" t="str">
            <v>N/A</v>
          </cell>
          <cell r="AT182" t="str">
            <v>N/A</v>
          </cell>
          <cell r="AU182" t="str">
            <v>N/A</v>
          </cell>
          <cell r="AV182" t="str">
            <v>N/A</v>
          </cell>
          <cell r="AW182" t="str">
            <v>N/A</v>
          </cell>
          <cell r="AX182" t="str">
            <v>N/A</v>
          </cell>
          <cell r="AY182" t="str">
            <v>N/A</v>
          </cell>
          <cell r="AZ182" t="str">
            <v>N/A</v>
          </cell>
          <cell r="BA182" t="str">
            <v>N/A</v>
          </cell>
          <cell r="BB182" t="str">
            <v>N/A</v>
          </cell>
          <cell r="BC182" t="str">
            <v>N/A</v>
          </cell>
          <cell r="BD182" t="str">
            <v>N/A</v>
          </cell>
          <cell r="BE182" t="str">
            <v>N/A</v>
          </cell>
          <cell r="BF182" t="str">
            <v>N/A</v>
          </cell>
          <cell r="BG182" t="str">
            <v>N/A</v>
          </cell>
          <cell r="BH182" t="str">
            <v>N/A</v>
          </cell>
          <cell r="BI182" t="str">
            <v>N/A</v>
          </cell>
          <cell r="BJ182" t="str">
            <v>N/A</v>
          </cell>
          <cell r="BK182" t="str">
            <v>N/A</v>
          </cell>
          <cell r="BL182" t="str">
            <v>N/A</v>
          </cell>
          <cell r="BM182" t="str">
            <v>N/A</v>
          </cell>
          <cell r="BN182" t="str">
            <v>N/A</v>
          </cell>
          <cell r="BO182" t="str">
            <v>N/A</v>
          </cell>
          <cell r="BP182" t="str">
            <v>N/A</v>
          </cell>
          <cell r="BQ182" t="str">
            <v>N/A</v>
          </cell>
          <cell r="BR182" t="str">
            <v>N/A</v>
          </cell>
          <cell r="BS182" t="str">
            <v>N/A</v>
          </cell>
          <cell r="BT182" t="str">
            <v>N/A</v>
          </cell>
          <cell r="BU182" t="str">
            <v>N/A</v>
          </cell>
          <cell r="BV182" t="str">
            <v>N/A</v>
          </cell>
          <cell r="BW182" t="str">
            <v>N/A</v>
          </cell>
          <cell r="BX182" t="str">
            <v>N/A</v>
          </cell>
          <cell r="BY182" t="str">
            <v>N/A</v>
          </cell>
          <cell r="BZ182" t="str">
            <v>N/A</v>
          </cell>
          <cell r="CA182" t="str">
            <v>N/A</v>
          </cell>
          <cell r="CB182" t="str">
            <v>N/A</v>
          </cell>
          <cell r="CC182" t="str">
            <v>N/A</v>
          </cell>
          <cell r="CD182" t="str">
            <v>N/A</v>
          </cell>
          <cell r="CE182" t="str">
            <v>N/A</v>
          </cell>
          <cell r="CF182" t="str">
            <v>N/A</v>
          </cell>
          <cell r="CG182" t="str">
            <v>N/A</v>
          </cell>
          <cell r="CH182" t="str">
            <v>N/A</v>
          </cell>
          <cell r="CI182" t="str">
            <v>N/A</v>
          </cell>
          <cell r="CJ182" t="str">
            <v>N/A</v>
          </cell>
          <cell r="CK182" t="str">
            <v>N/A</v>
          </cell>
        </row>
        <row r="183">
          <cell r="B183" t="str">
            <v>DTS00196</v>
          </cell>
          <cell r="C183" t="str">
            <v>13.5</v>
          </cell>
          <cell r="D183" t="str">
            <v xml:space="preserve">        Display Device Vender</v>
          </cell>
          <cell r="E183" t="str">
            <v/>
          </cell>
          <cell r="F183" t="str">
            <v>N</v>
          </cell>
          <cell r="G183" t="str">
            <v>회로</v>
          </cell>
          <cell r="H183" t="str">
            <v/>
          </cell>
          <cell r="I183" t="str">
            <v>CHECKBOX</v>
          </cell>
          <cell r="J183" t="str">
            <v>SEC</v>
          </cell>
          <cell r="K183" t="str">
            <v>SEC</v>
          </cell>
          <cell r="L183" t="str">
            <v>AUO</v>
          </cell>
          <cell r="M183" t="str">
            <v>AUO</v>
          </cell>
          <cell r="N183" t="str">
            <v>AUO</v>
          </cell>
          <cell r="O183" t="str">
            <v>AUO</v>
          </cell>
          <cell r="P183" t="str">
            <v>CSOT</v>
          </cell>
          <cell r="Q183" t="str">
            <v>CSOT</v>
          </cell>
          <cell r="R183" t="str">
            <v>CSOT</v>
          </cell>
          <cell r="S183" t="str">
            <v>CSOT</v>
          </cell>
          <cell r="T183" t="str">
            <v>CSOT</v>
          </cell>
          <cell r="U183" t="str">
            <v>AUO</v>
          </cell>
          <cell r="V183" t="str">
            <v>CSOT</v>
          </cell>
          <cell r="W183" t="str">
            <v>CSOT</v>
          </cell>
          <cell r="X183" t="str">
            <v>AUO</v>
          </cell>
          <cell r="Y183" t="str">
            <v>CSOT</v>
          </cell>
          <cell r="Z183" t="str">
            <v>CSOT</v>
          </cell>
          <cell r="AA183" t="str">
            <v>AUO</v>
          </cell>
          <cell r="AB183" t="str">
            <v>Innolux</v>
          </cell>
          <cell r="AC183" t="str">
            <v>AUO</v>
          </cell>
          <cell r="AD183" t="str">
            <v>CSOT</v>
          </cell>
          <cell r="AE183" t="str">
            <v>CSOT</v>
          </cell>
          <cell r="AF183" t="str">
            <v>AUO</v>
          </cell>
          <cell r="AG183" t="str">
            <v>Innolux</v>
          </cell>
          <cell r="AH183" t="str">
            <v>AUO</v>
          </cell>
          <cell r="AI183" t="str">
            <v>BOE</v>
          </cell>
          <cell r="AJ183" t="str">
            <v>BOE</v>
          </cell>
          <cell r="AK183" t="str">
            <v>BOE</v>
          </cell>
          <cell r="AL183" t="str">
            <v>CSOT</v>
          </cell>
          <cell r="AM183" t="str">
            <v>CSOT</v>
          </cell>
          <cell r="AN183" t="str">
            <v>SDC</v>
          </cell>
          <cell r="AO183" t="str">
            <v>AUO</v>
          </cell>
          <cell r="AP183" t="str">
            <v>AUO</v>
          </cell>
          <cell r="AQ183" t="str">
            <v>CSOT</v>
          </cell>
          <cell r="AR183" t="str">
            <v>CSOT</v>
          </cell>
          <cell r="AS183" t="str">
            <v>CSOT</v>
          </cell>
          <cell r="AT183" t="str">
            <v>CSOT</v>
          </cell>
          <cell r="AU183" t="str">
            <v>CSOT</v>
          </cell>
          <cell r="AV183" t="str">
            <v>CSOT</v>
          </cell>
          <cell r="AW183" t="str">
            <v>CSOT</v>
          </cell>
          <cell r="AX183" t="str">
            <v>Innolux</v>
          </cell>
          <cell r="AY183" t="str">
            <v>Innolux</v>
          </cell>
          <cell r="AZ183" t="str">
            <v>HKC</v>
          </cell>
          <cell r="BA183" t="str">
            <v>Innolux</v>
          </cell>
          <cell r="BB183" t="str">
            <v>Innolux</v>
          </cell>
          <cell r="BC183" t="str">
            <v>AUO</v>
          </cell>
          <cell r="BD183" t="str">
            <v>SDP</v>
          </cell>
          <cell r="BE183" t="str">
            <v>LGD</v>
          </cell>
          <cell r="BF183" t="str">
            <v>HKC</v>
          </cell>
          <cell r="BG183" t="str">
            <v>Innolux</v>
          </cell>
          <cell r="BH183" t="str">
            <v>AUO</v>
          </cell>
          <cell r="BI183" t="str">
            <v>BOE</v>
          </cell>
          <cell r="BJ183" t="str">
            <v>CSOT</v>
          </cell>
          <cell r="BK183" t="str">
            <v>CSOT</v>
          </cell>
          <cell r="BL183" t="str">
            <v>CSOT</v>
          </cell>
          <cell r="BM183" t="str">
            <v>AUO</v>
          </cell>
          <cell r="BN183" t="str">
            <v>AUO</v>
          </cell>
          <cell r="BO183" t="str">
            <v>BOE</v>
          </cell>
          <cell r="BP183" t="str">
            <v>AUO</v>
          </cell>
          <cell r="BQ183" t="str">
            <v>LGD</v>
          </cell>
          <cell r="BR183" t="str">
            <v>AUO</v>
          </cell>
          <cell r="BS183" t="str">
            <v>AUO</v>
          </cell>
          <cell r="BT183" t="str">
            <v>AUO</v>
          </cell>
          <cell r="BU183" t="str">
            <v>AUO</v>
          </cell>
          <cell r="BV183" t="str">
            <v>AUO</v>
          </cell>
          <cell r="BW183" t="str">
            <v>SDP</v>
          </cell>
          <cell r="BX183" t="str">
            <v>CHOT</v>
          </cell>
          <cell r="BY183" t="str">
            <v>SDP</v>
          </cell>
          <cell r="BZ183" t="str">
            <v>SDP</v>
          </cell>
          <cell r="CA183" t="str">
            <v>CSOT</v>
          </cell>
          <cell r="CB183" t="str">
            <v>HKC</v>
          </cell>
          <cell r="CC183" t="str">
            <v>Innolux</v>
          </cell>
          <cell r="CD183" t="str">
            <v>CSOT</v>
          </cell>
          <cell r="CE183" t="str">
            <v>CSOT</v>
          </cell>
          <cell r="CF183" t="str">
            <v>SDP</v>
          </cell>
          <cell r="CG183" t="str">
            <v>BOE</v>
          </cell>
          <cell r="CH183" t="str">
            <v>HKC</v>
          </cell>
          <cell r="CI183" t="str">
            <v>CSOT</v>
          </cell>
          <cell r="CJ183" t="str">
            <v>HKC</v>
          </cell>
          <cell r="CK183" t="str">
            <v>CSOT</v>
          </cell>
        </row>
        <row r="184">
          <cell r="B184" t="str">
            <v>DTS00197</v>
          </cell>
          <cell r="C184" t="str">
            <v>14</v>
          </cell>
          <cell r="D184" t="str">
            <v>Connectivity</v>
          </cell>
          <cell r="E184" t="str">
            <v/>
          </cell>
          <cell r="F184" t="str">
            <v>Y</v>
          </cell>
          <cell r="G184" t="str">
            <v>회로</v>
          </cell>
          <cell r="H184" t="str">
            <v/>
          </cell>
          <cell r="I184" t="str">
            <v>NONE</v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 t="str">
            <v/>
          </cell>
          <cell r="X184" t="str">
            <v/>
          </cell>
          <cell r="Y184" t="str">
            <v/>
          </cell>
          <cell r="Z184" t="str">
            <v/>
          </cell>
          <cell r="AA184" t="str">
            <v/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  <cell r="AN184" t="str">
            <v/>
          </cell>
          <cell r="AO184" t="str">
            <v/>
          </cell>
          <cell r="AP184" t="str">
            <v/>
          </cell>
          <cell r="AQ184" t="str">
            <v/>
          </cell>
          <cell r="AR184" t="str">
            <v/>
          </cell>
          <cell r="AS184" t="str">
            <v/>
          </cell>
          <cell r="AT184" t="str">
            <v/>
          </cell>
          <cell r="AU184" t="str">
            <v/>
          </cell>
          <cell r="AV184" t="str">
            <v/>
          </cell>
          <cell r="AW184" t="str">
            <v/>
          </cell>
          <cell r="AX184" t="str">
            <v/>
          </cell>
          <cell r="AY184" t="str">
            <v/>
          </cell>
          <cell r="AZ184" t="str">
            <v/>
          </cell>
          <cell r="BA184" t="str">
            <v/>
          </cell>
          <cell r="BB184" t="str">
            <v/>
          </cell>
          <cell r="BC184" t="str">
            <v/>
          </cell>
          <cell r="BD184" t="str">
            <v/>
          </cell>
          <cell r="BE184" t="str">
            <v/>
          </cell>
          <cell r="BF184" t="str">
            <v/>
          </cell>
          <cell r="BG184" t="str">
            <v/>
          </cell>
          <cell r="BH184" t="str">
            <v/>
          </cell>
          <cell r="BI184" t="str">
            <v/>
          </cell>
          <cell r="BJ184" t="str">
            <v/>
          </cell>
          <cell r="BK184" t="str">
            <v/>
          </cell>
          <cell r="BL184" t="str">
            <v/>
          </cell>
          <cell r="BM184" t="str">
            <v/>
          </cell>
          <cell r="BN184" t="str">
            <v/>
          </cell>
          <cell r="BO184" t="str">
            <v/>
          </cell>
          <cell r="BP184" t="str">
            <v/>
          </cell>
          <cell r="BQ184" t="str">
            <v/>
          </cell>
          <cell r="BR184" t="str">
            <v/>
          </cell>
          <cell r="BS184" t="str">
            <v/>
          </cell>
          <cell r="BT184" t="str">
            <v/>
          </cell>
          <cell r="BU184" t="str">
            <v/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  <cell r="BZ184" t="str">
            <v/>
          </cell>
          <cell r="CA184" t="str">
            <v/>
          </cell>
          <cell r="CB184" t="str">
            <v/>
          </cell>
          <cell r="CC184" t="str">
            <v/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 t="str">
            <v/>
          </cell>
          <cell r="CI184" t="str">
            <v/>
          </cell>
          <cell r="CJ184" t="str">
            <v/>
          </cell>
          <cell r="CK184" t="str">
            <v/>
          </cell>
        </row>
        <row r="185">
          <cell r="B185" t="str">
            <v>DTS00198</v>
          </cell>
          <cell r="C185" t="str">
            <v>14.1</v>
          </cell>
          <cell r="D185" t="str">
            <v xml:space="preserve">        HDMI</v>
          </cell>
          <cell r="E185" t="str">
            <v>* HDMI 포트 개수</v>
          </cell>
          <cell r="F185" t="str">
            <v>Y</v>
          </cell>
          <cell r="G185" t="str">
            <v>회로</v>
          </cell>
          <cell r="H185" t="str">
            <v/>
          </cell>
          <cell r="I185" t="str">
            <v>SELECT</v>
          </cell>
          <cell r="J185" t="str">
            <v>6</v>
          </cell>
          <cell r="K185" t="str">
            <v>6</v>
          </cell>
          <cell r="L185" t="str">
            <v>4</v>
          </cell>
          <cell r="M185" t="str">
            <v>4</v>
          </cell>
          <cell r="N185" t="str">
            <v>4</v>
          </cell>
          <cell r="O185" t="str">
            <v>4</v>
          </cell>
          <cell r="P185" t="str">
            <v>4</v>
          </cell>
          <cell r="Q185" t="str">
            <v>4</v>
          </cell>
          <cell r="R185" t="str">
            <v>4</v>
          </cell>
          <cell r="S185" t="str">
            <v>4</v>
          </cell>
          <cell r="T185" t="str">
            <v>4</v>
          </cell>
          <cell r="U185" t="str">
            <v>4</v>
          </cell>
          <cell r="V185" t="str">
            <v>4</v>
          </cell>
          <cell r="W185" t="str">
            <v>4</v>
          </cell>
          <cell r="X185" t="str">
            <v>4</v>
          </cell>
          <cell r="Y185" t="str">
            <v>4</v>
          </cell>
          <cell r="Z185" t="str">
            <v>4</v>
          </cell>
          <cell r="AA185" t="str">
            <v>4</v>
          </cell>
          <cell r="AB185" t="str">
            <v>4</v>
          </cell>
          <cell r="AC185" t="str">
            <v>4</v>
          </cell>
          <cell r="AD185" t="str">
            <v>4</v>
          </cell>
          <cell r="AE185" t="str">
            <v>4</v>
          </cell>
          <cell r="AF185" t="str">
            <v>4</v>
          </cell>
          <cell r="AG185" t="str">
            <v>4</v>
          </cell>
          <cell r="AH185" t="str">
            <v>4</v>
          </cell>
          <cell r="AI185" t="str">
            <v>4</v>
          </cell>
          <cell r="AJ185" t="str">
            <v>4</v>
          </cell>
          <cell r="AK185" t="str">
            <v>4</v>
          </cell>
          <cell r="AL185" t="str">
            <v>4</v>
          </cell>
          <cell r="AM185" t="str">
            <v>4</v>
          </cell>
          <cell r="AN185" t="str">
            <v>4</v>
          </cell>
          <cell r="AO185" t="str">
            <v>4</v>
          </cell>
          <cell r="AP185" t="str">
            <v>4</v>
          </cell>
          <cell r="AQ185" t="str">
            <v>4</v>
          </cell>
          <cell r="AR185" t="str">
            <v>4</v>
          </cell>
          <cell r="AS185" t="str">
            <v>4</v>
          </cell>
          <cell r="AT185" t="str">
            <v>4</v>
          </cell>
          <cell r="AU185" t="str">
            <v>4</v>
          </cell>
          <cell r="AV185" t="str">
            <v>4</v>
          </cell>
          <cell r="AW185" t="str">
            <v>4</v>
          </cell>
          <cell r="AX185" t="str">
            <v>3</v>
          </cell>
          <cell r="AY185" t="str">
            <v>3</v>
          </cell>
          <cell r="AZ185" t="str">
            <v>3</v>
          </cell>
          <cell r="BA185" t="str">
            <v>3</v>
          </cell>
          <cell r="BB185" t="str">
            <v>3</v>
          </cell>
          <cell r="BC185" t="str">
            <v>3</v>
          </cell>
          <cell r="BD185" t="str">
            <v>3</v>
          </cell>
          <cell r="BE185" t="str">
            <v>3</v>
          </cell>
          <cell r="BF185" t="str">
            <v>3</v>
          </cell>
          <cell r="BG185" t="str">
            <v>3</v>
          </cell>
          <cell r="BH185" t="str">
            <v>3</v>
          </cell>
          <cell r="BI185" t="str">
            <v>3</v>
          </cell>
          <cell r="BJ185" t="str">
            <v>4</v>
          </cell>
          <cell r="BK185" t="str">
            <v>4</v>
          </cell>
          <cell r="BL185" t="str">
            <v>4</v>
          </cell>
          <cell r="BM185" t="str">
            <v>4</v>
          </cell>
          <cell r="BN185" t="str">
            <v>4</v>
          </cell>
          <cell r="BO185" t="str">
            <v>3</v>
          </cell>
          <cell r="BP185" t="str">
            <v>3</v>
          </cell>
          <cell r="BQ185" t="str">
            <v>3</v>
          </cell>
          <cell r="BR185" t="str">
            <v>3</v>
          </cell>
          <cell r="BS185" t="str">
            <v>3</v>
          </cell>
          <cell r="BT185" t="str">
            <v>3</v>
          </cell>
          <cell r="BU185" t="str">
            <v>3</v>
          </cell>
          <cell r="BV185" t="str">
            <v>3</v>
          </cell>
          <cell r="BW185" t="str">
            <v>3</v>
          </cell>
          <cell r="BX185" t="str">
            <v>3</v>
          </cell>
          <cell r="BY185" t="str">
            <v>3</v>
          </cell>
          <cell r="BZ185" t="str">
            <v>3</v>
          </cell>
          <cell r="CA185" t="str">
            <v>3</v>
          </cell>
          <cell r="CB185" t="str">
            <v>3</v>
          </cell>
          <cell r="CC185" t="str">
            <v>3</v>
          </cell>
          <cell r="CD185" t="str">
            <v>3</v>
          </cell>
          <cell r="CE185" t="str">
            <v>3</v>
          </cell>
          <cell r="CF185" t="str">
            <v>3</v>
          </cell>
          <cell r="CG185" t="str">
            <v>3</v>
          </cell>
          <cell r="CH185" t="str">
            <v>3</v>
          </cell>
          <cell r="CI185" t="str">
            <v>3</v>
          </cell>
          <cell r="CJ185" t="str">
            <v>3</v>
          </cell>
          <cell r="CK185" t="str">
            <v>3</v>
          </cell>
        </row>
        <row r="186">
          <cell r="B186" t="str">
            <v>DTS00199</v>
          </cell>
          <cell r="C186" t="str">
            <v>14.1.1</v>
          </cell>
          <cell r="D186" t="str">
            <v xml:space="preserve">                Resolution</v>
          </cell>
          <cell r="E186" t="str">
            <v/>
          </cell>
          <cell r="F186" t="str">
            <v>N</v>
          </cell>
          <cell r="G186" t="str">
            <v>회로</v>
          </cell>
          <cell r="H186" t="str">
            <v/>
          </cell>
          <cell r="I186" t="str">
            <v>CHECKBOX</v>
          </cell>
          <cell r="J186" t="str">
            <v>640 x 480p,720 x 480i,720 x 480p,720 x 576i,720 x 576p,1280 x 720p 50,1920 x 1080i 60,1280 x 720p 60,1920 x 1080i 50,3840 x 2160,7680 x 4320</v>
          </cell>
          <cell r="K186" t="str">
            <v>640 x 480p,720 x 480i,720 x 480p,720 x 576i,720 x 576p,1280 x 720p 50,1920 x 1080i 60,1280 x 720p 60,1920 x 1080i 50,3840 x 2160,7680 x 4320</v>
          </cell>
          <cell r="L186" t="str">
            <v>7680 x 4320</v>
          </cell>
          <cell r="M186" t="str">
            <v>7680 x 4320</v>
          </cell>
          <cell r="N186" t="str">
            <v>7680 x 4320</v>
          </cell>
          <cell r="O186" t="str">
            <v>7680 x 4320</v>
          </cell>
          <cell r="P186" t="str">
            <v>7680 x 4320</v>
          </cell>
          <cell r="Q186" t="str">
            <v>7680 x 4320</v>
          </cell>
          <cell r="R186" t="str">
            <v>7680 x 4320</v>
          </cell>
          <cell r="S186" t="str">
            <v>7680 x 4320</v>
          </cell>
          <cell r="T186" t="str">
            <v>7680 x 4320</v>
          </cell>
          <cell r="U186" t="str">
            <v>3840 x 2160</v>
          </cell>
          <cell r="V186" t="str">
            <v>3840 x 2160</v>
          </cell>
          <cell r="W186" t="str">
            <v>3840 x 2160</v>
          </cell>
          <cell r="X186" t="str">
            <v>3840 x 2160</v>
          </cell>
          <cell r="Y186" t="str">
            <v>3840 x 2160</v>
          </cell>
          <cell r="Z186" t="str">
            <v>3840 x 2160</v>
          </cell>
          <cell r="AA186" t="str">
            <v>3840 x 2160</v>
          </cell>
          <cell r="AB186" t="str">
            <v>3840 x 2160</v>
          </cell>
          <cell r="AC186" t="str">
            <v>3840 x 2160</v>
          </cell>
          <cell r="AD186" t="str">
            <v>3840 x 2160</v>
          </cell>
          <cell r="AE186" t="str">
            <v>3840 x 2160</v>
          </cell>
          <cell r="AF186" t="str">
            <v>3840 x 2160</v>
          </cell>
          <cell r="AG186" t="str">
            <v>3840 x 2160</v>
          </cell>
          <cell r="AH186" t="str">
            <v>3840 x 2160</v>
          </cell>
          <cell r="AI186" t="str">
            <v>3840 x 2160</v>
          </cell>
          <cell r="AJ186" t="str">
            <v>3840 x 2160</v>
          </cell>
          <cell r="AK186" t="str">
            <v>3840 x 2160</v>
          </cell>
          <cell r="AL186" t="str">
            <v>3840 x 2160</v>
          </cell>
          <cell r="AM186" t="str">
            <v>3840 x 2160</v>
          </cell>
          <cell r="AN186" t="str">
            <v>3840 x 2160</v>
          </cell>
          <cell r="AO186" t="str">
            <v>3840 x 2160</v>
          </cell>
          <cell r="AP186" t="str">
            <v>3840 x 2160</v>
          </cell>
          <cell r="AQ186" t="str">
            <v>3840 x 2160</v>
          </cell>
          <cell r="AR186" t="str">
            <v>3840 x 2160</v>
          </cell>
          <cell r="AS186" t="str">
            <v>3840 x 2160</v>
          </cell>
          <cell r="AT186" t="str">
            <v>3840 x 2160</v>
          </cell>
          <cell r="AU186" t="str">
            <v>3840 x 2160</v>
          </cell>
          <cell r="AV186" t="str">
            <v>3840 x 2160</v>
          </cell>
          <cell r="AW186" t="str">
            <v>3840 x 2160</v>
          </cell>
          <cell r="AX186" t="str">
            <v>3840 x 2160</v>
          </cell>
          <cell r="AY186" t="str">
            <v>3840 x 2160</v>
          </cell>
          <cell r="AZ186" t="str">
            <v>3840 x 2160</v>
          </cell>
          <cell r="BA186" t="str">
            <v>3840 x 2160</v>
          </cell>
          <cell r="BB186" t="str">
            <v>3840 x 2160</v>
          </cell>
          <cell r="BC186" t="str">
            <v>3840 x 2160</v>
          </cell>
          <cell r="BD186" t="str">
            <v>3840 x 2160</v>
          </cell>
          <cell r="BE186" t="str">
            <v>3840 x 2160</v>
          </cell>
          <cell r="BF186" t="str">
            <v>3840 x 2160</v>
          </cell>
          <cell r="BG186" t="str">
            <v>3840 x 2160</v>
          </cell>
          <cell r="BH186" t="str">
            <v>3840 x 2160</v>
          </cell>
          <cell r="BI186" t="str">
            <v>1920 x 1080i 60</v>
          </cell>
          <cell r="BJ186" t="str">
            <v>3840 x 2160</v>
          </cell>
          <cell r="BK186" t="str">
            <v>3840 x 2160</v>
          </cell>
          <cell r="BL186" t="str">
            <v>3840 x 2160</v>
          </cell>
          <cell r="BM186" t="str">
            <v>3840 x 2160</v>
          </cell>
          <cell r="BN186" t="str">
            <v>3840 x 2160</v>
          </cell>
          <cell r="BO186" t="str">
            <v>3840 x 2160</v>
          </cell>
          <cell r="BP186" t="str">
            <v>3840 x 2160</v>
          </cell>
          <cell r="BQ186" t="str">
            <v>3840 x 2160</v>
          </cell>
          <cell r="BR186" t="str">
            <v>3840 x 2160</v>
          </cell>
          <cell r="BS186" t="str">
            <v>3840 x 2160</v>
          </cell>
          <cell r="BT186" t="str">
            <v>3840 x 2160</v>
          </cell>
          <cell r="BU186" t="str">
            <v>3840 x 2160</v>
          </cell>
          <cell r="BV186" t="str">
            <v>3840 x 2160</v>
          </cell>
          <cell r="BW186" t="str">
            <v>3840 x 2160</v>
          </cell>
          <cell r="BX186" t="str">
            <v>3840 x 2160</v>
          </cell>
          <cell r="BY186" t="str">
            <v>3840 x 2160</v>
          </cell>
          <cell r="BZ186" t="str">
            <v>3840 x 2160</v>
          </cell>
          <cell r="CA186" t="str">
            <v>3840 x 2160</v>
          </cell>
          <cell r="CB186" t="str">
            <v>3840 x 2160</v>
          </cell>
          <cell r="CC186" t="str">
            <v>3840 x 2160</v>
          </cell>
          <cell r="CD186" t="str">
            <v>3840 x 2160</v>
          </cell>
          <cell r="CE186" t="str">
            <v>3840 x 2160</v>
          </cell>
          <cell r="CF186" t="str">
            <v>3840 x 2160</v>
          </cell>
          <cell r="CG186" t="str">
            <v>3840 x 2160</v>
          </cell>
          <cell r="CH186" t="str">
            <v>3840 x 2160</v>
          </cell>
          <cell r="CI186" t="str">
            <v>3840 x 2160</v>
          </cell>
          <cell r="CJ186" t="str">
            <v>3840 x 2160</v>
          </cell>
          <cell r="CK186" t="str">
            <v>3840 x 2160</v>
          </cell>
        </row>
        <row r="187">
          <cell r="B187" t="str">
            <v>DTS00200</v>
          </cell>
          <cell r="C187" t="str">
            <v>14.1.2</v>
          </cell>
          <cell r="D187" t="str">
            <v xml:space="preserve">                DVI Support Port</v>
          </cell>
          <cell r="E187" t="str">
            <v/>
          </cell>
          <cell r="F187" t="str">
            <v>N</v>
          </cell>
          <cell r="G187" t="str">
            <v>회로</v>
          </cell>
          <cell r="H187" t="str">
            <v/>
          </cell>
          <cell r="I187" t="str">
            <v>SELECT</v>
          </cell>
          <cell r="J187" t="str">
            <v>N/A</v>
          </cell>
          <cell r="K187" t="str">
            <v>N/A</v>
          </cell>
          <cell r="L187" t="str">
            <v>ALL</v>
          </cell>
          <cell r="M187" t="str">
            <v>ALL</v>
          </cell>
          <cell r="N187" t="str">
            <v>ALL</v>
          </cell>
          <cell r="O187" t="str">
            <v>ALL</v>
          </cell>
          <cell r="P187" t="str">
            <v>ALL</v>
          </cell>
          <cell r="Q187" t="str">
            <v>ALL</v>
          </cell>
          <cell r="R187" t="str">
            <v>ALL</v>
          </cell>
          <cell r="S187" t="str">
            <v>ALL</v>
          </cell>
          <cell r="T187" t="str">
            <v>ALL</v>
          </cell>
          <cell r="U187" t="str">
            <v>ALL</v>
          </cell>
          <cell r="V187" t="str">
            <v>ALL</v>
          </cell>
          <cell r="W187" t="str">
            <v>ALL</v>
          </cell>
          <cell r="X187" t="str">
            <v>ALL</v>
          </cell>
          <cell r="Y187" t="str">
            <v>ALL</v>
          </cell>
          <cell r="Z187" t="str">
            <v>ALL</v>
          </cell>
          <cell r="AA187" t="str">
            <v>ALL</v>
          </cell>
          <cell r="AB187" t="str">
            <v>ALL</v>
          </cell>
          <cell r="AC187" t="str">
            <v>ALL</v>
          </cell>
          <cell r="AD187" t="str">
            <v>ALL</v>
          </cell>
          <cell r="AE187" t="str">
            <v>ALL</v>
          </cell>
          <cell r="AF187" t="str">
            <v>ALL</v>
          </cell>
          <cell r="AG187" t="str">
            <v>ALL</v>
          </cell>
          <cell r="AH187" t="str">
            <v>ALL</v>
          </cell>
          <cell r="AI187" t="str">
            <v>ALL</v>
          </cell>
          <cell r="AJ187" t="str">
            <v>ALL</v>
          </cell>
          <cell r="AK187" t="str">
            <v>ALL</v>
          </cell>
          <cell r="AL187" t="str">
            <v>ALL</v>
          </cell>
          <cell r="AM187" t="str">
            <v>ALL</v>
          </cell>
          <cell r="AN187" t="str">
            <v>ALL</v>
          </cell>
          <cell r="AO187" t="str">
            <v>ALL</v>
          </cell>
          <cell r="AP187" t="str">
            <v>ALL</v>
          </cell>
          <cell r="AQ187" t="str">
            <v>ALL</v>
          </cell>
          <cell r="AR187" t="str">
            <v>ALL</v>
          </cell>
          <cell r="AS187" t="str">
            <v>ALL</v>
          </cell>
          <cell r="AT187" t="str">
            <v>ALL</v>
          </cell>
          <cell r="AU187" t="str">
            <v>ALL</v>
          </cell>
          <cell r="AV187" t="str">
            <v>ALL</v>
          </cell>
          <cell r="AW187" t="str">
            <v>ALL</v>
          </cell>
          <cell r="AX187" t="str">
            <v>ALL</v>
          </cell>
          <cell r="AY187" t="str">
            <v>ALL</v>
          </cell>
          <cell r="AZ187" t="str">
            <v>ALL</v>
          </cell>
          <cell r="BA187" t="str">
            <v>ALL</v>
          </cell>
          <cell r="BB187" t="str">
            <v>ALL</v>
          </cell>
          <cell r="BC187" t="str">
            <v>ALL</v>
          </cell>
          <cell r="BD187" t="str">
            <v>ALL</v>
          </cell>
          <cell r="BE187" t="str">
            <v>ALL</v>
          </cell>
          <cell r="BF187" t="str">
            <v>ALL</v>
          </cell>
          <cell r="BG187" t="str">
            <v>ALL</v>
          </cell>
          <cell r="BH187" t="str">
            <v>ALL</v>
          </cell>
          <cell r="BI187" t="str">
            <v>ALL</v>
          </cell>
          <cell r="BJ187" t="str">
            <v>ALL</v>
          </cell>
          <cell r="BK187" t="str">
            <v>ALL</v>
          </cell>
          <cell r="BL187" t="str">
            <v>ALL</v>
          </cell>
          <cell r="BM187" t="str">
            <v>ALL</v>
          </cell>
          <cell r="BN187" t="str">
            <v>ALL</v>
          </cell>
          <cell r="BO187" t="str">
            <v>ALL</v>
          </cell>
          <cell r="BP187" t="str">
            <v>ALL</v>
          </cell>
          <cell r="BQ187" t="str">
            <v>ALL</v>
          </cell>
          <cell r="BR187" t="str">
            <v>ALL</v>
          </cell>
          <cell r="BS187" t="str">
            <v>ALL</v>
          </cell>
          <cell r="BT187" t="str">
            <v>ALL</v>
          </cell>
          <cell r="BU187" t="str">
            <v>ALL</v>
          </cell>
          <cell r="BV187" t="str">
            <v>ALL</v>
          </cell>
          <cell r="BW187" t="str">
            <v>ALL</v>
          </cell>
          <cell r="BX187" t="str">
            <v>ALL</v>
          </cell>
          <cell r="BY187" t="str">
            <v>ALL</v>
          </cell>
          <cell r="BZ187" t="str">
            <v>ALL</v>
          </cell>
          <cell r="CA187" t="str">
            <v>ALL</v>
          </cell>
          <cell r="CB187" t="str">
            <v>ALL</v>
          </cell>
          <cell r="CC187" t="str">
            <v>ALL</v>
          </cell>
          <cell r="CD187" t="str">
            <v>ALL</v>
          </cell>
          <cell r="CE187" t="str">
            <v>ALL</v>
          </cell>
          <cell r="CF187" t="str">
            <v>ALL</v>
          </cell>
          <cell r="CG187" t="str">
            <v>ALL</v>
          </cell>
          <cell r="CH187" t="str">
            <v>ALL</v>
          </cell>
          <cell r="CI187" t="str">
            <v>ALL</v>
          </cell>
          <cell r="CJ187" t="str">
            <v>ALL</v>
          </cell>
          <cell r="CK187" t="str">
            <v>ALL</v>
          </cell>
        </row>
        <row r="188">
          <cell r="B188" t="str">
            <v>DTS00202</v>
          </cell>
          <cell r="C188" t="str">
            <v>14.1.3</v>
          </cell>
          <cell r="D188" t="str">
            <v xml:space="preserve">                MHL Support Port</v>
          </cell>
          <cell r="E188" t="str">
            <v/>
          </cell>
          <cell r="F188" t="str">
            <v>N</v>
          </cell>
          <cell r="G188" t="str">
            <v>회로</v>
          </cell>
          <cell r="H188" t="str">
            <v/>
          </cell>
          <cell r="I188" t="str">
            <v>CHECKBOX</v>
          </cell>
          <cell r="J188" t="str">
            <v>N/A</v>
          </cell>
          <cell r="K188" t="str">
            <v>N/A</v>
          </cell>
          <cell r="L188" t="str">
            <v>N/A</v>
          </cell>
          <cell r="M188" t="str">
            <v>N/A</v>
          </cell>
          <cell r="N188" t="str">
            <v>N/A</v>
          </cell>
          <cell r="O188" t="str">
            <v>N/A</v>
          </cell>
          <cell r="P188" t="str">
            <v>N/A</v>
          </cell>
          <cell r="Q188" t="str">
            <v>N/A</v>
          </cell>
          <cell r="R188" t="str">
            <v>N/A</v>
          </cell>
          <cell r="S188" t="str">
            <v>N/A</v>
          </cell>
          <cell r="T188" t="str">
            <v>N/A</v>
          </cell>
          <cell r="U188" t="str">
            <v>N/A</v>
          </cell>
          <cell r="V188" t="str">
            <v>N/A</v>
          </cell>
          <cell r="W188" t="str">
            <v>N/A</v>
          </cell>
          <cell r="X188" t="str">
            <v>N/A</v>
          </cell>
          <cell r="Y188" t="str">
            <v>N/A</v>
          </cell>
          <cell r="Z188" t="str">
            <v>N/A</v>
          </cell>
          <cell r="AA188" t="str">
            <v>N/A</v>
          </cell>
          <cell r="AB188" t="str">
            <v>N/A</v>
          </cell>
          <cell r="AC188" t="str">
            <v>N/A</v>
          </cell>
          <cell r="AD188" t="str">
            <v>N/A</v>
          </cell>
          <cell r="AE188" t="str">
            <v>N/A</v>
          </cell>
          <cell r="AF188" t="str">
            <v>N/A</v>
          </cell>
          <cell r="AG188" t="str">
            <v>N/A</v>
          </cell>
          <cell r="AH188" t="str">
            <v>N/A</v>
          </cell>
          <cell r="AI188" t="str">
            <v>N/A</v>
          </cell>
          <cell r="AJ188" t="str">
            <v>N/A</v>
          </cell>
          <cell r="AK188" t="str">
            <v>N/A</v>
          </cell>
          <cell r="AL188" t="str">
            <v>N/A</v>
          </cell>
          <cell r="AM188" t="str">
            <v>N/A</v>
          </cell>
          <cell r="AN188" t="str">
            <v>N/A</v>
          </cell>
          <cell r="AO188" t="str">
            <v>N/A</v>
          </cell>
          <cell r="AP188" t="str">
            <v>N/A</v>
          </cell>
          <cell r="AQ188" t="str">
            <v>N/A</v>
          </cell>
          <cell r="AR188" t="str">
            <v>N/A</v>
          </cell>
          <cell r="AS188" t="str">
            <v>N/A</v>
          </cell>
          <cell r="AT188" t="str">
            <v>N/A</v>
          </cell>
          <cell r="AU188" t="str">
            <v>N/A</v>
          </cell>
          <cell r="AV188" t="str">
            <v>N/A</v>
          </cell>
          <cell r="AW188" t="str">
            <v>N/A</v>
          </cell>
          <cell r="AX188" t="str">
            <v>N/A</v>
          </cell>
          <cell r="AY188" t="str">
            <v>N/A</v>
          </cell>
          <cell r="AZ188" t="str">
            <v>N/A</v>
          </cell>
          <cell r="BA188" t="str">
            <v>N/A</v>
          </cell>
          <cell r="BB188" t="str">
            <v>N/A</v>
          </cell>
          <cell r="BC188" t="str">
            <v>N/A</v>
          </cell>
          <cell r="BD188" t="str">
            <v>N/A</v>
          </cell>
          <cell r="BE188" t="str">
            <v>N/A</v>
          </cell>
          <cell r="BF188" t="str">
            <v>N/A</v>
          </cell>
          <cell r="BG188" t="str">
            <v>N/A</v>
          </cell>
          <cell r="BH188" t="str">
            <v>N/A</v>
          </cell>
          <cell r="BI188" t="str">
            <v>N/A</v>
          </cell>
          <cell r="BJ188" t="str">
            <v>N/A</v>
          </cell>
          <cell r="BK188" t="str">
            <v>N/A</v>
          </cell>
          <cell r="BL188" t="str">
            <v>N/A</v>
          </cell>
          <cell r="BM188" t="str">
            <v>N/A</v>
          </cell>
          <cell r="BN188" t="str">
            <v>N/A</v>
          </cell>
          <cell r="BO188" t="str">
            <v>N/A</v>
          </cell>
          <cell r="BP188" t="str">
            <v>N/A</v>
          </cell>
          <cell r="BQ188" t="str">
            <v>N/A</v>
          </cell>
          <cell r="BR188" t="str">
            <v>N/A</v>
          </cell>
          <cell r="BS188" t="str">
            <v>N/A</v>
          </cell>
          <cell r="BT188" t="str">
            <v>N/A</v>
          </cell>
          <cell r="BU188" t="str">
            <v>N/A</v>
          </cell>
          <cell r="BV188" t="str">
            <v>N/A</v>
          </cell>
          <cell r="BW188" t="str">
            <v>N/A</v>
          </cell>
          <cell r="BX188" t="str">
            <v>N/A</v>
          </cell>
          <cell r="BY188" t="str">
            <v>N/A</v>
          </cell>
          <cell r="BZ188" t="str">
            <v>N/A</v>
          </cell>
          <cell r="CA188" t="str">
            <v>N/A</v>
          </cell>
          <cell r="CB188" t="str">
            <v>N/A</v>
          </cell>
          <cell r="CC188" t="str">
            <v>N/A</v>
          </cell>
          <cell r="CD188" t="str">
            <v>N/A</v>
          </cell>
          <cell r="CE188" t="str">
            <v>N/A</v>
          </cell>
          <cell r="CF188" t="str">
            <v>N/A</v>
          </cell>
          <cell r="CG188" t="str">
            <v>N/A</v>
          </cell>
          <cell r="CH188" t="str">
            <v>N/A</v>
          </cell>
          <cell r="CI188" t="str">
            <v>N/A</v>
          </cell>
          <cell r="CJ188" t="str">
            <v>N/A</v>
          </cell>
          <cell r="CK188" t="str">
            <v>N/A</v>
          </cell>
        </row>
        <row r="189">
          <cell r="B189" t="str">
            <v>DTS00203</v>
          </cell>
          <cell r="C189" t="str">
            <v>14.2</v>
          </cell>
          <cell r="D189" t="str">
            <v xml:space="preserve">        USB</v>
          </cell>
          <cell r="E189" t="str">
            <v>* USB 포트 개수</v>
          </cell>
          <cell r="F189" t="str">
            <v>Y</v>
          </cell>
          <cell r="G189" t="str">
            <v>회로</v>
          </cell>
          <cell r="H189" t="str">
            <v/>
          </cell>
          <cell r="I189" t="str">
            <v>SELECT</v>
          </cell>
          <cell r="J189" t="str">
            <v>2</v>
          </cell>
          <cell r="K189" t="str">
            <v>2</v>
          </cell>
          <cell r="L189" t="str">
            <v>3</v>
          </cell>
          <cell r="M189" t="str">
            <v>3</v>
          </cell>
          <cell r="N189" t="str">
            <v>3</v>
          </cell>
          <cell r="O189" t="str">
            <v>3</v>
          </cell>
          <cell r="P189" t="str">
            <v>3</v>
          </cell>
          <cell r="Q189" t="str">
            <v>3</v>
          </cell>
          <cell r="R189" t="str">
            <v>3</v>
          </cell>
          <cell r="S189" t="str">
            <v>3</v>
          </cell>
          <cell r="T189" t="str">
            <v>3</v>
          </cell>
          <cell r="U189" t="str">
            <v>3</v>
          </cell>
          <cell r="V189" t="str">
            <v>3</v>
          </cell>
          <cell r="W189" t="str">
            <v>3</v>
          </cell>
          <cell r="X189" t="str">
            <v>3</v>
          </cell>
          <cell r="Y189" t="str">
            <v>2</v>
          </cell>
          <cell r="Z189" t="str">
            <v>2</v>
          </cell>
          <cell r="AA189" t="str">
            <v>2</v>
          </cell>
          <cell r="AB189" t="str">
            <v>2</v>
          </cell>
          <cell r="AC189" t="str">
            <v>2</v>
          </cell>
          <cell r="AD189" t="str">
            <v>2</v>
          </cell>
          <cell r="AE189" t="str">
            <v>2</v>
          </cell>
          <cell r="AF189" t="str">
            <v>2</v>
          </cell>
          <cell r="AG189" t="str">
            <v>2</v>
          </cell>
          <cell r="AH189" t="str">
            <v>2</v>
          </cell>
          <cell r="AI189" t="str">
            <v>2</v>
          </cell>
          <cell r="AJ189" t="str">
            <v>2</v>
          </cell>
          <cell r="AK189" t="str">
            <v>2</v>
          </cell>
          <cell r="AL189" t="str">
            <v>2</v>
          </cell>
          <cell r="AM189" t="str">
            <v>2</v>
          </cell>
          <cell r="AN189" t="str">
            <v>2</v>
          </cell>
          <cell r="AO189" t="str">
            <v>2</v>
          </cell>
          <cell r="AP189" t="str">
            <v>2</v>
          </cell>
          <cell r="AQ189" t="str">
            <v>2</v>
          </cell>
          <cell r="AR189" t="str">
            <v>2</v>
          </cell>
          <cell r="AS189" t="str">
            <v>2</v>
          </cell>
          <cell r="AT189" t="str">
            <v>2</v>
          </cell>
          <cell r="AU189" t="str">
            <v>2</v>
          </cell>
          <cell r="AV189" t="str">
            <v>2</v>
          </cell>
          <cell r="AW189" t="str">
            <v>2</v>
          </cell>
          <cell r="AX189" t="str">
            <v>2</v>
          </cell>
          <cell r="AY189" t="str">
            <v>2</v>
          </cell>
          <cell r="AZ189" t="str">
            <v>2</v>
          </cell>
          <cell r="BA189" t="str">
            <v>2</v>
          </cell>
          <cell r="BB189" t="str">
            <v>2</v>
          </cell>
          <cell r="BC189" t="str">
            <v>2</v>
          </cell>
          <cell r="BD189" t="str">
            <v>2</v>
          </cell>
          <cell r="BE189" t="str">
            <v>2</v>
          </cell>
          <cell r="BF189" t="str">
            <v>2</v>
          </cell>
          <cell r="BG189" t="str">
            <v>2</v>
          </cell>
          <cell r="BH189" t="str">
            <v>2</v>
          </cell>
          <cell r="BI189" t="str">
            <v>2</v>
          </cell>
          <cell r="BJ189" t="str">
            <v>2</v>
          </cell>
          <cell r="BK189" t="str">
            <v>2</v>
          </cell>
          <cell r="BL189" t="str">
            <v>2</v>
          </cell>
          <cell r="BM189" t="str">
            <v>2</v>
          </cell>
          <cell r="BN189" t="str">
            <v>2</v>
          </cell>
          <cell r="BO189" t="str">
            <v>2</v>
          </cell>
          <cell r="BP189" t="str">
            <v>2</v>
          </cell>
          <cell r="BQ189" t="str">
            <v>2</v>
          </cell>
          <cell r="BR189" t="str">
            <v>2</v>
          </cell>
          <cell r="BS189" t="str">
            <v>2</v>
          </cell>
          <cell r="BT189" t="str">
            <v>2</v>
          </cell>
          <cell r="BU189" t="str">
            <v>2</v>
          </cell>
          <cell r="BV189" t="str">
            <v>2</v>
          </cell>
          <cell r="BW189" t="str">
            <v>2</v>
          </cell>
          <cell r="BX189" t="str">
            <v>2</v>
          </cell>
          <cell r="BY189" t="str">
            <v>2</v>
          </cell>
          <cell r="BZ189" t="str">
            <v>2</v>
          </cell>
          <cell r="CA189" t="str">
            <v>2</v>
          </cell>
          <cell r="CB189" t="str">
            <v>2</v>
          </cell>
          <cell r="CC189" t="str">
            <v>2</v>
          </cell>
          <cell r="CD189" t="str">
            <v>1</v>
          </cell>
          <cell r="CE189" t="str">
            <v>1</v>
          </cell>
          <cell r="CF189" t="str">
            <v>1</v>
          </cell>
          <cell r="CG189" t="str">
            <v>1</v>
          </cell>
          <cell r="CH189" t="str">
            <v>1</v>
          </cell>
          <cell r="CI189" t="str">
            <v>1</v>
          </cell>
          <cell r="CJ189" t="str">
            <v>1</v>
          </cell>
          <cell r="CK189" t="str">
            <v>1</v>
          </cell>
        </row>
        <row r="190">
          <cell r="B190" t="str">
            <v>DTS00204</v>
          </cell>
          <cell r="C190" t="str">
            <v>14.2.1</v>
          </cell>
          <cell r="D190" t="str">
            <v xml:space="preserve">                Port 1 Type</v>
          </cell>
          <cell r="E190" t="str">
            <v/>
          </cell>
          <cell r="F190" t="str">
            <v>N</v>
          </cell>
          <cell r="G190" t="str">
            <v>회로</v>
          </cell>
          <cell r="H190" t="str">
            <v/>
          </cell>
          <cell r="I190" t="str">
            <v>CHECKBOX</v>
          </cell>
          <cell r="J190" t="str">
            <v>2.0</v>
          </cell>
          <cell r="K190" t="str">
            <v>2.0</v>
          </cell>
          <cell r="L190" t="str">
            <v>2.0</v>
          </cell>
          <cell r="M190" t="str">
            <v>2.0</v>
          </cell>
          <cell r="N190" t="str">
            <v>2.0</v>
          </cell>
          <cell r="O190" t="str">
            <v>2.0</v>
          </cell>
          <cell r="P190" t="str">
            <v>2.0</v>
          </cell>
          <cell r="Q190" t="str">
            <v>2.0</v>
          </cell>
          <cell r="R190" t="str">
            <v>2.0</v>
          </cell>
          <cell r="S190" t="str">
            <v>2.0</v>
          </cell>
          <cell r="T190" t="str">
            <v>2.0</v>
          </cell>
          <cell r="U190" t="str">
            <v>2.0</v>
          </cell>
          <cell r="V190" t="str">
            <v>2.0</v>
          </cell>
          <cell r="W190" t="str">
            <v>2.0</v>
          </cell>
          <cell r="X190" t="str">
            <v>2.0</v>
          </cell>
          <cell r="Y190" t="str">
            <v>2.0</v>
          </cell>
          <cell r="Z190" t="str">
            <v>2.0</v>
          </cell>
          <cell r="AA190" t="str">
            <v>2.0</v>
          </cell>
          <cell r="AB190" t="str">
            <v>2.0</v>
          </cell>
          <cell r="AC190" t="str">
            <v>2.0</v>
          </cell>
          <cell r="AD190" t="str">
            <v>2.0</v>
          </cell>
          <cell r="AE190" t="str">
            <v>2.0</v>
          </cell>
          <cell r="AF190" t="str">
            <v>2.0</v>
          </cell>
          <cell r="AG190" t="str">
            <v>2.0</v>
          </cell>
          <cell r="AH190" t="str">
            <v>2.0</v>
          </cell>
          <cell r="AI190" t="str">
            <v>2.0</v>
          </cell>
          <cell r="AJ190" t="str">
            <v>2.0</v>
          </cell>
          <cell r="AK190" t="str">
            <v>2.0</v>
          </cell>
          <cell r="AL190" t="str">
            <v>2.0</v>
          </cell>
          <cell r="AM190" t="str">
            <v>2.0</v>
          </cell>
          <cell r="AN190" t="str">
            <v>2.0</v>
          </cell>
          <cell r="AO190" t="str">
            <v>2.0</v>
          </cell>
          <cell r="AP190" t="str">
            <v>2.0</v>
          </cell>
          <cell r="AQ190" t="str">
            <v>2.0</v>
          </cell>
          <cell r="AR190" t="str">
            <v>2.0</v>
          </cell>
          <cell r="AS190" t="str">
            <v>2.0</v>
          </cell>
          <cell r="AT190" t="str">
            <v>2.0</v>
          </cell>
          <cell r="AU190" t="str">
            <v>2.0</v>
          </cell>
          <cell r="AV190" t="str">
            <v>2.0</v>
          </cell>
          <cell r="AW190" t="str">
            <v>2.0</v>
          </cell>
          <cell r="AX190" t="str">
            <v>2.0</v>
          </cell>
          <cell r="AY190" t="str">
            <v>2.0</v>
          </cell>
          <cell r="AZ190" t="str">
            <v>2.0</v>
          </cell>
          <cell r="BA190" t="str">
            <v>2.0</v>
          </cell>
          <cell r="BB190" t="str">
            <v>2.0</v>
          </cell>
          <cell r="BC190" t="str">
            <v>2.0</v>
          </cell>
          <cell r="BD190" t="str">
            <v>2.0</v>
          </cell>
          <cell r="BE190" t="str">
            <v>2.0</v>
          </cell>
          <cell r="BF190" t="str">
            <v>2.0</v>
          </cell>
          <cell r="BG190" t="str">
            <v>2.0</v>
          </cell>
          <cell r="BH190" t="str">
            <v>2.0</v>
          </cell>
          <cell r="BI190" t="str">
            <v>2.0</v>
          </cell>
          <cell r="BJ190" t="str">
            <v>2.0</v>
          </cell>
          <cell r="BK190" t="str">
            <v>2.0</v>
          </cell>
          <cell r="BL190" t="str">
            <v>2.0</v>
          </cell>
          <cell r="BM190" t="str">
            <v>2.0</v>
          </cell>
          <cell r="BN190" t="str">
            <v>2.0</v>
          </cell>
          <cell r="BO190" t="str">
            <v>2.0</v>
          </cell>
          <cell r="BP190" t="str">
            <v>2.0</v>
          </cell>
          <cell r="BQ190" t="str">
            <v>2.0</v>
          </cell>
          <cell r="BR190" t="str">
            <v>2.0</v>
          </cell>
          <cell r="BS190" t="str">
            <v>2.0</v>
          </cell>
          <cell r="BT190" t="str">
            <v>2.0</v>
          </cell>
          <cell r="BU190" t="str">
            <v>2.0</v>
          </cell>
          <cell r="BV190" t="str">
            <v>2.0</v>
          </cell>
          <cell r="BW190" t="str">
            <v>2.0</v>
          </cell>
          <cell r="BX190" t="str">
            <v>2.0</v>
          </cell>
          <cell r="BY190" t="str">
            <v>2.0</v>
          </cell>
          <cell r="BZ190" t="str">
            <v>2.0</v>
          </cell>
          <cell r="CA190" t="str">
            <v>2.0</v>
          </cell>
          <cell r="CB190" t="str">
            <v>2.0</v>
          </cell>
          <cell r="CC190" t="str">
            <v>2.0</v>
          </cell>
          <cell r="CD190" t="str">
            <v>2.0</v>
          </cell>
          <cell r="CE190" t="str">
            <v>2.0</v>
          </cell>
          <cell r="CF190" t="str">
            <v>2.0</v>
          </cell>
          <cell r="CG190" t="str">
            <v>2.0</v>
          </cell>
          <cell r="CH190" t="str">
            <v>2.0</v>
          </cell>
          <cell r="CI190" t="str">
            <v>2.0</v>
          </cell>
          <cell r="CJ190" t="str">
            <v>2.0</v>
          </cell>
          <cell r="CK190" t="str">
            <v>2.0</v>
          </cell>
        </row>
        <row r="191">
          <cell r="B191" t="str">
            <v>DTS00205</v>
          </cell>
          <cell r="C191" t="str">
            <v>14.2.2</v>
          </cell>
          <cell r="D191" t="str">
            <v xml:space="preserve">                Port 2 Type</v>
          </cell>
          <cell r="E191" t="str">
            <v/>
          </cell>
          <cell r="F191" t="str">
            <v>N</v>
          </cell>
          <cell r="G191" t="str">
            <v>회로</v>
          </cell>
          <cell r="H191" t="str">
            <v/>
          </cell>
          <cell r="I191" t="str">
            <v>CHECKBOX</v>
          </cell>
          <cell r="J191" t="str">
            <v>2.0</v>
          </cell>
          <cell r="K191" t="str">
            <v>2.0</v>
          </cell>
          <cell r="L191" t="str">
            <v>2.0</v>
          </cell>
          <cell r="M191" t="str">
            <v>2.0</v>
          </cell>
          <cell r="N191" t="str">
            <v>2.0</v>
          </cell>
          <cell r="O191" t="str">
            <v>2.0</v>
          </cell>
          <cell r="P191" t="str">
            <v>2.0</v>
          </cell>
          <cell r="Q191" t="str">
            <v>2.0</v>
          </cell>
          <cell r="R191" t="str">
            <v>2.0</v>
          </cell>
          <cell r="S191" t="str">
            <v>2.0</v>
          </cell>
          <cell r="T191" t="str">
            <v>2.0</v>
          </cell>
          <cell r="U191" t="str">
            <v>2.0</v>
          </cell>
          <cell r="V191" t="str">
            <v>2.0</v>
          </cell>
          <cell r="W191" t="str">
            <v>2.0</v>
          </cell>
          <cell r="X191" t="str">
            <v>2.0</v>
          </cell>
          <cell r="Y191" t="str">
            <v>2.0</v>
          </cell>
          <cell r="Z191" t="str">
            <v>2.0</v>
          </cell>
          <cell r="AA191" t="str">
            <v>2.0</v>
          </cell>
          <cell r="AB191" t="str">
            <v>2.0</v>
          </cell>
          <cell r="AC191" t="str">
            <v>2.0</v>
          </cell>
          <cell r="AD191" t="str">
            <v>2.0</v>
          </cell>
          <cell r="AE191" t="str">
            <v>2.0</v>
          </cell>
          <cell r="AF191" t="str">
            <v>2.0</v>
          </cell>
          <cell r="AG191" t="str">
            <v>2.0</v>
          </cell>
          <cell r="AH191" t="str">
            <v>2.0</v>
          </cell>
          <cell r="AI191" t="str">
            <v>2.0</v>
          </cell>
          <cell r="AJ191" t="str">
            <v>2.0</v>
          </cell>
          <cell r="AK191" t="str">
            <v>2.0</v>
          </cell>
          <cell r="AL191" t="str">
            <v>2.0</v>
          </cell>
          <cell r="AM191" t="str">
            <v>2.0</v>
          </cell>
          <cell r="AN191" t="str">
            <v>2.0</v>
          </cell>
          <cell r="AO191" t="str">
            <v>2.0</v>
          </cell>
          <cell r="AP191" t="str">
            <v>2.0</v>
          </cell>
          <cell r="AQ191" t="str">
            <v>2.0</v>
          </cell>
          <cell r="AR191" t="str">
            <v>2.0</v>
          </cell>
          <cell r="AS191" t="str">
            <v>2.0</v>
          </cell>
          <cell r="AT191" t="str">
            <v>2.0</v>
          </cell>
          <cell r="AU191" t="str">
            <v>2.0</v>
          </cell>
          <cell r="AV191" t="str">
            <v>2.0</v>
          </cell>
          <cell r="AW191" t="str">
            <v>2.0</v>
          </cell>
          <cell r="AX191" t="str">
            <v>2.0</v>
          </cell>
          <cell r="AY191" t="str">
            <v>2.0</v>
          </cell>
          <cell r="AZ191" t="str">
            <v>2.0</v>
          </cell>
          <cell r="BA191" t="str">
            <v>2.0</v>
          </cell>
          <cell r="BB191" t="str">
            <v>2.0</v>
          </cell>
          <cell r="BC191" t="str">
            <v>2.0</v>
          </cell>
          <cell r="BD191" t="str">
            <v>2.0</v>
          </cell>
          <cell r="BE191" t="str">
            <v>2.0</v>
          </cell>
          <cell r="BF191" t="str">
            <v>2.0</v>
          </cell>
          <cell r="BG191" t="str">
            <v>2.0</v>
          </cell>
          <cell r="BH191" t="str">
            <v>2.0</v>
          </cell>
          <cell r="BI191" t="str">
            <v>2.0</v>
          </cell>
          <cell r="BJ191" t="str">
            <v>2.0</v>
          </cell>
          <cell r="BK191" t="str">
            <v>2.0</v>
          </cell>
          <cell r="BL191" t="str">
            <v>2.0</v>
          </cell>
          <cell r="BM191" t="str">
            <v>2.0</v>
          </cell>
          <cell r="BN191" t="str">
            <v>2.0</v>
          </cell>
          <cell r="BO191" t="str">
            <v>2.0</v>
          </cell>
          <cell r="BP191" t="str">
            <v>2.0</v>
          </cell>
          <cell r="BQ191" t="str">
            <v>2.0</v>
          </cell>
          <cell r="BR191" t="str">
            <v>2.0</v>
          </cell>
          <cell r="BS191" t="str">
            <v>2.0</v>
          </cell>
          <cell r="BT191" t="str">
            <v>2.0</v>
          </cell>
          <cell r="BU191" t="str">
            <v>2.0</v>
          </cell>
          <cell r="BV191" t="str">
            <v>2.0</v>
          </cell>
          <cell r="BW191" t="str">
            <v>2.0</v>
          </cell>
          <cell r="BX191" t="str">
            <v>2.0</v>
          </cell>
          <cell r="BY191" t="str">
            <v>2.0</v>
          </cell>
          <cell r="BZ191" t="str">
            <v>2.0</v>
          </cell>
          <cell r="CA191" t="str">
            <v>2.0</v>
          </cell>
          <cell r="CB191" t="str">
            <v>2.0</v>
          </cell>
          <cell r="CC191" t="str">
            <v>2.0</v>
          </cell>
          <cell r="CD191" t="str">
            <v>N/A</v>
          </cell>
          <cell r="CE191" t="str">
            <v>N/A</v>
          </cell>
          <cell r="CF191" t="str">
            <v>N/A</v>
          </cell>
          <cell r="CG191" t="str">
            <v>N/A</v>
          </cell>
          <cell r="CH191" t="str">
            <v>N/A</v>
          </cell>
          <cell r="CI191" t="str">
            <v>N/A</v>
          </cell>
          <cell r="CJ191" t="str">
            <v>N/A</v>
          </cell>
          <cell r="CK191" t="str">
            <v>N/A</v>
          </cell>
        </row>
        <row r="192">
          <cell r="B192" t="str">
            <v>DTS00206</v>
          </cell>
          <cell r="C192" t="str">
            <v>14.2.3</v>
          </cell>
          <cell r="D192" t="str">
            <v xml:space="preserve">                Port 3 Type</v>
          </cell>
          <cell r="E192" t="str">
            <v/>
          </cell>
          <cell r="F192" t="str">
            <v>N</v>
          </cell>
          <cell r="G192" t="str">
            <v>회로</v>
          </cell>
          <cell r="H192" t="str">
            <v/>
          </cell>
          <cell r="I192" t="str">
            <v>CHECKBOX</v>
          </cell>
          <cell r="J192" t="str">
            <v>N/A</v>
          </cell>
          <cell r="K192" t="str">
            <v>N/A</v>
          </cell>
          <cell r="L192" t="str">
            <v>2.0</v>
          </cell>
          <cell r="M192" t="str">
            <v>2.0</v>
          </cell>
          <cell r="N192" t="str">
            <v>2.0</v>
          </cell>
          <cell r="O192" t="str">
            <v>2.0</v>
          </cell>
          <cell r="P192" t="str">
            <v>2.0</v>
          </cell>
          <cell r="Q192" t="str">
            <v>2.0</v>
          </cell>
          <cell r="R192" t="str">
            <v>2.0</v>
          </cell>
          <cell r="S192" t="str">
            <v>2.0</v>
          </cell>
          <cell r="T192" t="str">
            <v>2.0</v>
          </cell>
          <cell r="U192" t="str">
            <v>2.0</v>
          </cell>
          <cell r="V192" t="str">
            <v>2.0</v>
          </cell>
          <cell r="W192" t="str">
            <v>2.0</v>
          </cell>
          <cell r="X192" t="str">
            <v>2.0</v>
          </cell>
          <cell r="Y192" t="str">
            <v>N/A</v>
          </cell>
          <cell r="Z192" t="str">
            <v>N/A</v>
          </cell>
          <cell r="AA192" t="str">
            <v>N/A</v>
          </cell>
          <cell r="AB192" t="str">
            <v>N/A</v>
          </cell>
          <cell r="AC192" t="str">
            <v>N/A</v>
          </cell>
          <cell r="AD192" t="str">
            <v>N/A</v>
          </cell>
          <cell r="AE192" t="str">
            <v>N/A</v>
          </cell>
          <cell r="AF192" t="str">
            <v>N/A</v>
          </cell>
          <cell r="AG192" t="str">
            <v>N/A</v>
          </cell>
          <cell r="AH192" t="str">
            <v>N/A</v>
          </cell>
          <cell r="AI192" t="str">
            <v>N/A</v>
          </cell>
          <cell r="AJ192" t="str">
            <v>N/A</v>
          </cell>
          <cell r="AK192" t="str">
            <v>N/A</v>
          </cell>
          <cell r="AL192" t="str">
            <v>N/A</v>
          </cell>
          <cell r="AM192" t="str">
            <v>N/A</v>
          </cell>
          <cell r="AN192" t="str">
            <v>N/A</v>
          </cell>
          <cell r="AO192" t="str">
            <v>N/A</v>
          </cell>
          <cell r="AP192" t="str">
            <v>N/A</v>
          </cell>
          <cell r="AQ192" t="str">
            <v>N/A</v>
          </cell>
          <cell r="AR192" t="str">
            <v>N/A</v>
          </cell>
          <cell r="AS192" t="str">
            <v>N/A</v>
          </cell>
          <cell r="AT192" t="str">
            <v>N/A</v>
          </cell>
          <cell r="AU192" t="str">
            <v>N/A</v>
          </cell>
          <cell r="AV192" t="str">
            <v>N/A</v>
          </cell>
          <cell r="AW192" t="str">
            <v>N/A</v>
          </cell>
          <cell r="AX192" t="str">
            <v>N/A</v>
          </cell>
          <cell r="AY192" t="str">
            <v>N/A</v>
          </cell>
          <cell r="AZ192" t="str">
            <v>N/A</v>
          </cell>
          <cell r="BA192" t="str">
            <v>N/A</v>
          </cell>
          <cell r="BB192" t="str">
            <v>N/A</v>
          </cell>
          <cell r="BC192" t="str">
            <v>N/A</v>
          </cell>
          <cell r="BD192" t="str">
            <v>N/A</v>
          </cell>
          <cell r="BE192" t="str">
            <v>N/A</v>
          </cell>
          <cell r="BF192" t="str">
            <v>N/A</v>
          </cell>
          <cell r="BG192" t="str">
            <v>N/A</v>
          </cell>
          <cell r="BH192" t="str">
            <v>N/A</v>
          </cell>
          <cell r="BI192" t="str">
            <v>N/A</v>
          </cell>
          <cell r="BJ192" t="str">
            <v>N/A</v>
          </cell>
          <cell r="BK192" t="str">
            <v>N/A</v>
          </cell>
          <cell r="BL192" t="str">
            <v>N/A</v>
          </cell>
          <cell r="BM192" t="str">
            <v>N/A</v>
          </cell>
          <cell r="BN192" t="str">
            <v>N/A</v>
          </cell>
          <cell r="BO192" t="str">
            <v>N/A</v>
          </cell>
          <cell r="BP192" t="str">
            <v>N/A</v>
          </cell>
          <cell r="BQ192" t="str">
            <v>N/A</v>
          </cell>
          <cell r="BR192" t="str">
            <v>N/A</v>
          </cell>
          <cell r="BS192" t="str">
            <v>N/A</v>
          </cell>
          <cell r="BT192" t="str">
            <v>N/A</v>
          </cell>
          <cell r="BU192" t="str">
            <v>N/A</v>
          </cell>
          <cell r="BV192" t="str">
            <v>N/A</v>
          </cell>
          <cell r="BW192" t="str">
            <v>N/A</v>
          </cell>
          <cell r="BX192" t="str">
            <v>N/A</v>
          </cell>
          <cell r="BY192" t="str">
            <v>N/A</v>
          </cell>
          <cell r="BZ192" t="str">
            <v>N/A</v>
          </cell>
          <cell r="CA192" t="str">
            <v>N/A</v>
          </cell>
          <cell r="CB192" t="str">
            <v>N/A</v>
          </cell>
          <cell r="CC192" t="str">
            <v>N/A</v>
          </cell>
          <cell r="CD192" t="str">
            <v>N/A</v>
          </cell>
          <cell r="CE192" t="str">
            <v>N/A</v>
          </cell>
          <cell r="CF192" t="str">
            <v>N/A</v>
          </cell>
          <cell r="CG192" t="str">
            <v>N/A</v>
          </cell>
          <cell r="CH192" t="str">
            <v>N/A</v>
          </cell>
          <cell r="CI192" t="str">
            <v>N/A</v>
          </cell>
          <cell r="CJ192" t="str">
            <v>N/A</v>
          </cell>
          <cell r="CK192" t="str">
            <v>N/A</v>
          </cell>
        </row>
        <row r="193">
          <cell r="B193" t="str">
            <v>DTS00210</v>
          </cell>
          <cell r="C193" t="str">
            <v>14.3</v>
          </cell>
          <cell r="D193" t="str">
            <v xml:space="preserve">        Component In (Y/Pb/Pr)</v>
          </cell>
          <cell r="E193" t="str">
            <v>* Component 단자 개수</v>
          </cell>
          <cell r="F193" t="str">
            <v>Y</v>
          </cell>
          <cell r="G193" t="str">
            <v>회로</v>
          </cell>
          <cell r="H193" t="str">
            <v/>
          </cell>
          <cell r="I193" t="str">
            <v>SELECT</v>
          </cell>
          <cell r="J193" t="str">
            <v>N/A</v>
          </cell>
          <cell r="K193" t="str">
            <v>N/A</v>
          </cell>
          <cell r="L193" t="str">
            <v>N/A</v>
          </cell>
          <cell r="M193" t="str">
            <v>N/A</v>
          </cell>
          <cell r="N193" t="str">
            <v>N/A</v>
          </cell>
          <cell r="O193" t="str">
            <v>N/A</v>
          </cell>
          <cell r="P193" t="str">
            <v>N/A</v>
          </cell>
          <cell r="Q193" t="str">
            <v>N/A</v>
          </cell>
          <cell r="R193" t="str">
            <v>N/A</v>
          </cell>
          <cell r="S193" t="str">
            <v>N/A</v>
          </cell>
          <cell r="T193" t="str">
            <v>No</v>
          </cell>
          <cell r="U193" t="str">
            <v>N/A</v>
          </cell>
          <cell r="V193" t="str">
            <v>N/A</v>
          </cell>
          <cell r="W193" t="str">
            <v>N/A</v>
          </cell>
          <cell r="X193" t="str">
            <v>N/A</v>
          </cell>
          <cell r="Y193" t="str">
            <v>N/A</v>
          </cell>
          <cell r="Z193" t="str">
            <v>N/A</v>
          </cell>
          <cell r="AA193" t="str">
            <v>N/A</v>
          </cell>
          <cell r="AB193" t="str">
            <v>N/A</v>
          </cell>
          <cell r="AC193" t="str">
            <v>N/A</v>
          </cell>
          <cell r="AD193" t="str">
            <v>N/A</v>
          </cell>
          <cell r="AE193" t="str">
            <v>N/A</v>
          </cell>
          <cell r="AF193" t="str">
            <v>N/A</v>
          </cell>
          <cell r="AG193" t="str">
            <v>N/A</v>
          </cell>
          <cell r="AH193" t="str">
            <v>N/A</v>
          </cell>
          <cell r="AI193" t="str">
            <v>N/A</v>
          </cell>
          <cell r="AJ193" t="str">
            <v>N/A</v>
          </cell>
          <cell r="AK193" t="str">
            <v>N/A</v>
          </cell>
          <cell r="AL193" t="str">
            <v>N/A</v>
          </cell>
          <cell r="AM193" t="str">
            <v>N/A</v>
          </cell>
          <cell r="AN193" t="str">
            <v>N/A</v>
          </cell>
          <cell r="AO193" t="str">
            <v>N/A</v>
          </cell>
          <cell r="AP193" t="str">
            <v>N/A</v>
          </cell>
          <cell r="AQ193" t="str">
            <v>N/A</v>
          </cell>
          <cell r="AR193" t="str">
            <v>N/A</v>
          </cell>
          <cell r="AS193" t="str">
            <v>N/A</v>
          </cell>
          <cell r="AT193" t="str">
            <v>N/A</v>
          </cell>
          <cell r="AU193" t="str">
            <v>N/A</v>
          </cell>
          <cell r="AV193" t="str">
            <v>N/A</v>
          </cell>
          <cell r="AW193" t="str">
            <v>N/A</v>
          </cell>
          <cell r="AX193" t="str">
            <v>N/A</v>
          </cell>
          <cell r="AY193" t="str">
            <v>N/A</v>
          </cell>
          <cell r="AZ193" t="str">
            <v>N/A</v>
          </cell>
          <cell r="BA193" t="str">
            <v>N/A</v>
          </cell>
          <cell r="BB193" t="str">
            <v>N/A</v>
          </cell>
          <cell r="BC193" t="str">
            <v>N/A</v>
          </cell>
          <cell r="BD193" t="str">
            <v>N/A</v>
          </cell>
          <cell r="BE193" t="str">
            <v>N/A</v>
          </cell>
          <cell r="BF193" t="str">
            <v>N/A</v>
          </cell>
          <cell r="BG193" t="str">
            <v>N/A</v>
          </cell>
          <cell r="BH193" t="str">
            <v>N/A</v>
          </cell>
          <cell r="BI193" t="str">
            <v>N/A</v>
          </cell>
          <cell r="BJ193" t="str">
            <v>N/A</v>
          </cell>
          <cell r="BK193" t="str">
            <v>N/A</v>
          </cell>
          <cell r="BL193" t="str">
            <v>N/A</v>
          </cell>
          <cell r="BM193" t="str">
            <v>N/A</v>
          </cell>
          <cell r="BN193" t="str">
            <v>N/A</v>
          </cell>
          <cell r="BO193" t="str">
            <v>N/A</v>
          </cell>
          <cell r="BP193" t="str">
            <v>N/A</v>
          </cell>
          <cell r="BQ193" t="str">
            <v>N/A</v>
          </cell>
          <cell r="BR193" t="str">
            <v>N/A</v>
          </cell>
          <cell r="BS193" t="str">
            <v>N/A</v>
          </cell>
          <cell r="BT193" t="str">
            <v>N/A</v>
          </cell>
          <cell r="BU193" t="str">
            <v>N/A</v>
          </cell>
          <cell r="BV193" t="str">
            <v>N/A</v>
          </cell>
          <cell r="BW193" t="str">
            <v>N/A</v>
          </cell>
          <cell r="BX193" t="str">
            <v>N/A</v>
          </cell>
          <cell r="BY193" t="str">
            <v>N/A</v>
          </cell>
          <cell r="BZ193" t="str">
            <v>N/A</v>
          </cell>
          <cell r="CA193" t="str">
            <v>N/A</v>
          </cell>
          <cell r="CB193" t="str">
            <v>N/A</v>
          </cell>
          <cell r="CC193" t="str">
            <v>N/A</v>
          </cell>
          <cell r="CD193" t="str">
            <v>N/A</v>
          </cell>
          <cell r="CE193" t="str">
            <v>N/A</v>
          </cell>
          <cell r="CF193" t="str">
            <v>N/A</v>
          </cell>
          <cell r="CG193" t="str">
            <v>N/A</v>
          </cell>
          <cell r="CH193" t="str">
            <v>N/A</v>
          </cell>
          <cell r="CI193" t="str">
            <v>N/A</v>
          </cell>
          <cell r="CJ193" t="str">
            <v>N/A</v>
          </cell>
          <cell r="CK193" t="str">
            <v>N/A</v>
          </cell>
        </row>
        <row r="194">
          <cell r="B194" t="str">
            <v>DTS00211</v>
          </cell>
          <cell r="C194" t="str">
            <v>14.4</v>
          </cell>
          <cell r="D194" t="str">
            <v xml:space="preserve">        Composite In (AV)</v>
          </cell>
          <cell r="E194" t="str">
            <v>* Composite 단자 개수 (공용일 경우 공용 표기)</v>
          </cell>
          <cell r="F194" t="str">
            <v>Y</v>
          </cell>
          <cell r="G194" t="str">
            <v>회로</v>
          </cell>
          <cell r="H194" t="str">
            <v/>
          </cell>
          <cell r="I194" t="str">
            <v>SELECT</v>
          </cell>
          <cell r="J194" t="str">
            <v>N/A</v>
          </cell>
          <cell r="K194" t="str">
            <v>N/A</v>
          </cell>
          <cell r="L194" t="str">
            <v>N/A</v>
          </cell>
          <cell r="M194" t="str">
            <v>N/A</v>
          </cell>
          <cell r="N194" t="str">
            <v>N/A</v>
          </cell>
          <cell r="O194" t="str">
            <v>N/A</v>
          </cell>
          <cell r="P194" t="str">
            <v>N/A</v>
          </cell>
          <cell r="Q194" t="str">
            <v>N/A</v>
          </cell>
          <cell r="R194" t="str">
            <v>N/A</v>
          </cell>
          <cell r="S194" t="str">
            <v>N/A</v>
          </cell>
          <cell r="T194" t="str">
            <v>N/A</v>
          </cell>
          <cell r="U194" t="str">
            <v>N/A</v>
          </cell>
          <cell r="V194" t="str">
            <v>N/A</v>
          </cell>
          <cell r="W194" t="str">
            <v>N/A</v>
          </cell>
          <cell r="X194" t="str">
            <v>N/A</v>
          </cell>
          <cell r="Y194" t="str">
            <v>N/A</v>
          </cell>
          <cell r="Z194" t="str">
            <v>N/A</v>
          </cell>
          <cell r="AA194" t="str">
            <v>N/A</v>
          </cell>
          <cell r="AB194" t="str">
            <v>N/A</v>
          </cell>
          <cell r="AC194" t="str">
            <v>N/A</v>
          </cell>
          <cell r="AD194" t="str">
            <v>N/A</v>
          </cell>
          <cell r="AE194" t="str">
            <v>N/A</v>
          </cell>
          <cell r="AF194" t="str">
            <v>N/A</v>
          </cell>
          <cell r="AG194" t="str">
            <v>N/A</v>
          </cell>
          <cell r="AH194" t="str">
            <v>N/A</v>
          </cell>
          <cell r="AI194" t="str">
            <v>N/A</v>
          </cell>
          <cell r="AJ194" t="str">
            <v>N/A</v>
          </cell>
          <cell r="AK194" t="str">
            <v>N/A</v>
          </cell>
          <cell r="AL194" t="str">
            <v>N/A</v>
          </cell>
          <cell r="AM194" t="str">
            <v>N/A</v>
          </cell>
          <cell r="AN194" t="str">
            <v>N/A</v>
          </cell>
          <cell r="AO194" t="str">
            <v>N/A</v>
          </cell>
          <cell r="AP194" t="str">
            <v>N/A</v>
          </cell>
          <cell r="AQ194" t="str">
            <v>N/A</v>
          </cell>
          <cell r="AR194" t="str">
            <v>N/A</v>
          </cell>
          <cell r="AS194" t="str">
            <v>N/A</v>
          </cell>
          <cell r="AT194" t="str">
            <v>N/A</v>
          </cell>
          <cell r="AU194" t="str">
            <v>N/A</v>
          </cell>
          <cell r="AV194" t="str">
            <v>N/A</v>
          </cell>
          <cell r="AW194" t="str">
            <v>N/A</v>
          </cell>
          <cell r="AX194" t="str">
            <v>N/A</v>
          </cell>
          <cell r="AY194" t="str">
            <v>N/A</v>
          </cell>
          <cell r="AZ194" t="str">
            <v>N/A</v>
          </cell>
          <cell r="BA194" t="str">
            <v>N/A</v>
          </cell>
          <cell r="BB194" t="str">
            <v>N/A</v>
          </cell>
          <cell r="BC194" t="str">
            <v>N/A</v>
          </cell>
          <cell r="BD194" t="str">
            <v>N/A</v>
          </cell>
          <cell r="BE194" t="str">
            <v>N/A</v>
          </cell>
          <cell r="BF194" t="str">
            <v>N/A</v>
          </cell>
          <cell r="BG194" t="str">
            <v>N/A</v>
          </cell>
          <cell r="BH194" t="str">
            <v>N/A</v>
          </cell>
          <cell r="BI194" t="str">
            <v>N/A</v>
          </cell>
          <cell r="BJ194" t="str">
            <v>N/A</v>
          </cell>
          <cell r="BK194" t="str">
            <v>N/A</v>
          </cell>
          <cell r="BL194" t="str">
            <v>N/A</v>
          </cell>
          <cell r="BM194" t="str">
            <v>N/A</v>
          </cell>
          <cell r="BN194" t="str">
            <v>N/A</v>
          </cell>
          <cell r="BO194" t="str">
            <v>N/A</v>
          </cell>
          <cell r="BP194" t="str">
            <v>N/A</v>
          </cell>
          <cell r="BQ194" t="str">
            <v>N/A</v>
          </cell>
          <cell r="BR194" t="str">
            <v>N/A</v>
          </cell>
          <cell r="BS194" t="str">
            <v>N/A</v>
          </cell>
          <cell r="BT194" t="str">
            <v>N/A</v>
          </cell>
          <cell r="BU194" t="str">
            <v>N/A</v>
          </cell>
          <cell r="BV194" t="str">
            <v>N/A</v>
          </cell>
          <cell r="BW194" t="str">
            <v>N/A</v>
          </cell>
          <cell r="BX194" t="str">
            <v>N/A</v>
          </cell>
          <cell r="BY194" t="str">
            <v>N/A</v>
          </cell>
          <cell r="BZ194" t="str">
            <v>N/A</v>
          </cell>
          <cell r="CA194" t="str">
            <v>N/A</v>
          </cell>
          <cell r="CB194" t="str">
            <v>N/A</v>
          </cell>
          <cell r="CC194" t="str">
            <v>N/A</v>
          </cell>
          <cell r="CD194" t="str">
            <v>N/A</v>
          </cell>
          <cell r="CE194" t="str">
            <v>N/A</v>
          </cell>
          <cell r="CF194" t="str">
            <v>N/A</v>
          </cell>
          <cell r="CG194" t="str">
            <v>N/A</v>
          </cell>
          <cell r="CH194" t="str">
            <v>N/A</v>
          </cell>
          <cell r="CI194" t="str">
            <v>N/A</v>
          </cell>
          <cell r="CJ194" t="str">
            <v>N/A</v>
          </cell>
          <cell r="CK194" t="str">
            <v>N/A</v>
          </cell>
        </row>
        <row r="195">
          <cell r="B195" t="str">
            <v>DTS00212</v>
          </cell>
          <cell r="C195" t="str">
            <v>14.5</v>
          </cell>
          <cell r="D195" t="str">
            <v xml:space="preserve">        Ethernet (LAN)</v>
          </cell>
          <cell r="E195" t="str">
            <v>* Lan Jack 단자 개수</v>
          </cell>
          <cell r="F195" t="str">
            <v>Y</v>
          </cell>
          <cell r="G195" t="str">
            <v>회로</v>
          </cell>
          <cell r="H195" t="str">
            <v/>
          </cell>
          <cell r="I195" t="str">
            <v>SELECT</v>
          </cell>
          <cell r="J195" t="str">
            <v>Yes</v>
          </cell>
          <cell r="K195" t="str">
            <v>Yes</v>
          </cell>
          <cell r="L195" t="str">
            <v>Yes</v>
          </cell>
          <cell r="M195" t="str">
            <v>Yes</v>
          </cell>
          <cell r="N195" t="str">
            <v>Yes</v>
          </cell>
          <cell r="O195" t="str">
            <v>Yes</v>
          </cell>
          <cell r="P195" t="str">
            <v>Yes</v>
          </cell>
          <cell r="Q195" t="str">
            <v>Yes</v>
          </cell>
          <cell r="R195" t="str">
            <v>Yes</v>
          </cell>
          <cell r="S195" t="str">
            <v>Yes</v>
          </cell>
          <cell r="T195" t="str">
            <v>Yes</v>
          </cell>
          <cell r="U195" t="str">
            <v>Yes</v>
          </cell>
          <cell r="V195" t="str">
            <v>Yes</v>
          </cell>
          <cell r="W195" t="str">
            <v>Yes</v>
          </cell>
          <cell r="X195" t="str">
            <v>Yes</v>
          </cell>
          <cell r="Y195" t="str">
            <v>Yes</v>
          </cell>
          <cell r="Z195" t="str">
            <v>Yes</v>
          </cell>
          <cell r="AA195" t="str">
            <v>Yes</v>
          </cell>
          <cell r="AB195" t="str">
            <v>Yes</v>
          </cell>
          <cell r="AC195" t="str">
            <v>Yes</v>
          </cell>
          <cell r="AD195" t="str">
            <v>Yes</v>
          </cell>
          <cell r="AE195" t="str">
            <v>Yes</v>
          </cell>
          <cell r="AF195" t="str">
            <v>Yes</v>
          </cell>
          <cell r="AG195" t="str">
            <v>Yes</v>
          </cell>
          <cell r="AH195" t="str">
            <v>Yes</v>
          </cell>
          <cell r="AI195" t="str">
            <v>Yes</v>
          </cell>
          <cell r="AJ195" t="str">
            <v>Yes</v>
          </cell>
          <cell r="AK195" t="str">
            <v>Yes</v>
          </cell>
          <cell r="AL195" t="str">
            <v>Yes</v>
          </cell>
          <cell r="AM195" t="str">
            <v>Yes</v>
          </cell>
          <cell r="AN195" t="str">
            <v>Yes</v>
          </cell>
          <cell r="AO195" t="str">
            <v>Yes</v>
          </cell>
          <cell r="AP195" t="str">
            <v>Yes</v>
          </cell>
          <cell r="AQ195" t="str">
            <v>Yes</v>
          </cell>
          <cell r="AR195" t="str">
            <v>Yes</v>
          </cell>
          <cell r="AS195" t="str">
            <v>Yes</v>
          </cell>
          <cell r="AT195" t="str">
            <v>Yes</v>
          </cell>
          <cell r="AU195" t="str">
            <v>Yes</v>
          </cell>
          <cell r="AV195" t="str">
            <v>Yes</v>
          </cell>
          <cell r="AW195" t="str">
            <v>Yes</v>
          </cell>
          <cell r="AX195" t="str">
            <v>Yes</v>
          </cell>
          <cell r="AY195" t="str">
            <v>Yes</v>
          </cell>
          <cell r="AZ195" t="str">
            <v>Yes</v>
          </cell>
          <cell r="BA195" t="str">
            <v>Yes</v>
          </cell>
          <cell r="BB195" t="str">
            <v>Yes</v>
          </cell>
          <cell r="BC195" t="str">
            <v>Yes</v>
          </cell>
          <cell r="BD195" t="str">
            <v>Yes</v>
          </cell>
          <cell r="BE195" t="str">
            <v>Yes</v>
          </cell>
          <cell r="BF195" t="str">
            <v>Yes</v>
          </cell>
          <cell r="BG195" t="str">
            <v>Yes</v>
          </cell>
          <cell r="BH195" t="str">
            <v>Yes</v>
          </cell>
          <cell r="BI195" t="str">
            <v>Yes</v>
          </cell>
          <cell r="BJ195" t="str">
            <v>Yes</v>
          </cell>
          <cell r="BK195" t="str">
            <v>Yes</v>
          </cell>
          <cell r="BL195" t="str">
            <v>Yes</v>
          </cell>
          <cell r="BM195" t="str">
            <v>Yes</v>
          </cell>
          <cell r="BN195" t="str">
            <v>Yes</v>
          </cell>
          <cell r="BO195" t="str">
            <v>Yes</v>
          </cell>
          <cell r="BP195" t="str">
            <v>Yes</v>
          </cell>
          <cell r="BQ195" t="str">
            <v>Yes</v>
          </cell>
          <cell r="BR195" t="str">
            <v>Yes</v>
          </cell>
          <cell r="BS195" t="str">
            <v>Yes</v>
          </cell>
          <cell r="BT195" t="str">
            <v>Yes</v>
          </cell>
          <cell r="BU195" t="str">
            <v>Yes</v>
          </cell>
          <cell r="BV195" t="str">
            <v>Yes</v>
          </cell>
          <cell r="BW195" t="str">
            <v>Yes</v>
          </cell>
          <cell r="BX195" t="str">
            <v>Yes</v>
          </cell>
          <cell r="BY195" t="str">
            <v>Yes</v>
          </cell>
          <cell r="BZ195" t="str">
            <v>Yes</v>
          </cell>
          <cell r="CA195" t="str">
            <v>Yes</v>
          </cell>
          <cell r="CB195" t="str">
            <v>Yes</v>
          </cell>
          <cell r="CC195" t="str">
            <v>Yes</v>
          </cell>
          <cell r="CD195" t="str">
            <v>Yes</v>
          </cell>
          <cell r="CE195" t="str">
            <v>Yes</v>
          </cell>
          <cell r="CF195" t="str">
            <v>Yes</v>
          </cell>
          <cell r="CG195" t="str">
            <v>Yes</v>
          </cell>
          <cell r="CH195" t="str">
            <v>Yes</v>
          </cell>
          <cell r="CI195" t="str">
            <v>Yes</v>
          </cell>
          <cell r="CJ195" t="str">
            <v>Yes</v>
          </cell>
          <cell r="CK195" t="str">
            <v>Yes</v>
          </cell>
        </row>
        <row r="196">
          <cell r="B196" t="str">
            <v>DTS00215</v>
          </cell>
          <cell r="C196" t="str">
            <v>14.6</v>
          </cell>
          <cell r="D196" t="str">
            <v xml:space="preserve">        Audio Out (Mini Jack / LR)</v>
          </cell>
          <cell r="E196" t="str">
            <v>* Audio Out Jack 단자 개수_x000D_
※ PVI : Audio Out (Mini Jack)</v>
          </cell>
          <cell r="F196" t="str">
            <v>Y</v>
          </cell>
          <cell r="G196" t="str">
            <v>회로</v>
          </cell>
          <cell r="H196" t="str">
            <v/>
          </cell>
          <cell r="I196" t="str">
            <v>SELECT</v>
          </cell>
          <cell r="J196" t="str">
            <v>N/A</v>
          </cell>
          <cell r="K196" t="str">
            <v>N/A</v>
          </cell>
          <cell r="L196" t="str">
            <v>N/A</v>
          </cell>
          <cell r="M196" t="str">
            <v>N/A</v>
          </cell>
          <cell r="N196" t="str">
            <v>N/A</v>
          </cell>
          <cell r="O196" t="str">
            <v>N/A</v>
          </cell>
          <cell r="P196" t="str">
            <v>N/A</v>
          </cell>
          <cell r="Q196" t="str">
            <v>N/A</v>
          </cell>
          <cell r="R196" t="str">
            <v>N/A</v>
          </cell>
          <cell r="S196" t="str">
            <v>N/A</v>
          </cell>
          <cell r="T196" t="str">
            <v>N/A</v>
          </cell>
          <cell r="U196" t="str">
            <v>N/A</v>
          </cell>
          <cell r="V196" t="str">
            <v>N/A</v>
          </cell>
          <cell r="W196" t="str">
            <v>N/A</v>
          </cell>
          <cell r="X196" t="str">
            <v>N/A</v>
          </cell>
          <cell r="Y196" t="str">
            <v>N/A</v>
          </cell>
          <cell r="Z196" t="str">
            <v>N/A</v>
          </cell>
          <cell r="AA196" t="str">
            <v>N/A</v>
          </cell>
          <cell r="AB196" t="str">
            <v>N/A</v>
          </cell>
          <cell r="AC196" t="str">
            <v>N/A</v>
          </cell>
          <cell r="AD196" t="str">
            <v>N/A</v>
          </cell>
          <cell r="AE196" t="str">
            <v>N/A</v>
          </cell>
          <cell r="AF196" t="str">
            <v>N/A</v>
          </cell>
          <cell r="AG196" t="str">
            <v>N/A</v>
          </cell>
          <cell r="AH196" t="str">
            <v>N/A</v>
          </cell>
          <cell r="AI196" t="str">
            <v>N/A</v>
          </cell>
          <cell r="AJ196" t="str">
            <v>N/A</v>
          </cell>
          <cell r="AK196" t="str">
            <v>N/A</v>
          </cell>
          <cell r="AL196" t="str">
            <v>N/A</v>
          </cell>
          <cell r="AM196" t="str">
            <v>N/A</v>
          </cell>
          <cell r="AN196" t="str">
            <v>N/A</v>
          </cell>
          <cell r="AO196" t="str">
            <v>N/A</v>
          </cell>
          <cell r="AP196" t="str">
            <v>N/A</v>
          </cell>
          <cell r="AQ196" t="str">
            <v>N/A</v>
          </cell>
          <cell r="AR196" t="str">
            <v>N/A</v>
          </cell>
          <cell r="AS196" t="str">
            <v>N/A</v>
          </cell>
          <cell r="AT196" t="str">
            <v>N/A</v>
          </cell>
          <cell r="AU196" t="str">
            <v>N/A</v>
          </cell>
          <cell r="AV196" t="str">
            <v>N/A</v>
          </cell>
          <cell r="AW196" t="str">
            <v>N/A</v>
          </cell>
          <cell r="AX196" t="str">
            <v>N/A</v>
          </cell>
          <cell r="AY196" t="str">
            <v>N/A</v>
          </cell>
          <cell r="AZ196" t="str">
            <v>N/A</v>
          </cell>
          <cell r="BA196" t="str">
            <v>N/A</v>
          </cell>
          <cell r="BB196" t="str">
            <v>N/A</v>
          </cell>
          <cell r="BC196" t="str">
            <v>N/A</v>
          </cell>
          <cell r="BD196" t="str">
            <v>N/A</v>
          </cell>
          <cell r="BE196" t="str">
            <v>N/A</v>
          </cell>
          <cell r="BF196" t="str">
            <v>N/A</v>
          </cell>
          <cell r="BG196" t="str">
            <v>N/A</v>
          </cell>
          <cell r="BH196" t="str">
            <v>N/A</v>
          </cell>
          <cell r="BI196" t="str">
            <v>N/A</v>
          </cell>
          <cell r="BJ196" t="str">
            <v>N/A</v>
          </cell>
          <cell r="BK196" t="str">
            <v>N/A</v>
          </cell>
          <cell r="BL196" t="str">
            <v>N/A</v>
          </cell>
          <cell r="BM196" t="str">
            <v>N/A</v>
          </cell>
          <cell r="BN196" t="str">
            <v>N/A</v>
          </cell>
          <cell r="BO196" t="str">
            <v>N/A</v>
          </cell>
          <cell r="BP196" t="str">
            <v>N/A</v>
          </cell>
          <cell r="BQ196" t="str">
            <v>N/A</v>
          </cell>
          <cell r="BR196" t="str">
            <v>N/A</v>
          </cell>
          <cell r="BS196" t="str">
            <v>N/A</v>
          </cell>
          <cell r="BT196" t="str">
            <v>N/A</v>
          </cell>
          <cell r="BU196" t="str">
            <v>N/A</v>
          </cell>
          <cell r="BV196" t="str">
            <v>N/A</v>
          </cell>
          <cell r="BW196" t="str">
            <v>N/A</v>
          </cell>
          <cell r="BX196" t="str">
            <v>N/A</v>
          </cell>
          <cell r="BY196" t="str">
            <v>N/A</v>
          </cell>
          <cell r="BZ196" t="str">
            <v>N/A</v>
          </cell>
          <cell r="CA196" t="str">
            <v>N/A</v>
          </cell>
          <cell r="CB196" t="str">
            <v>N/A</v>
          </cell>
          <cell r="CC196" t="str">
            <v>N/A</v>
          </cell>
          <cell r="CD196" t="str">
            <v>N/A</v>
          </cell>
          <cell r="CE196" t="str">
            <v>N/A</v>
          </cell>
          <cell r="CF196" t="str">
            <v>N/A</v>
          </cell>
          <cell r="CG196" t="str">
            <v>N/A</v>
          </cell>
          <cell r="CH196" t="str">
            <v>N/A</v>
          </cell>
          <cell r="CI196" t="str">
            <v>N/A</v>
          </cell>
          <cell r="CJ196" t="str">
            <v>N/A</v>
          </cell>
          <cell r="CK196" t="str">
            <v>N/A</v>
          </cell>
        </row>
        <row r="197">
          <cell r="B197" t="str">
            <v>DTS00214</v>
          </cell>
          <cell r="C197" t="str">
            <v>14.7</v>
          </cell>
          <cell r="D197" t="str">
            <v xml:space="preserve">        Digital Audio Out (Optical)</v>
          </cell>
          <cell r="E197" t="str">
            <v>* Optical Jack 단자 개수</v>
          </cell>
          <cell r="F197" t="str">
            <v>Y</v>
          </cell>
          <cell r="G197" t="str">
            <v>회로</v>
          </cell>
          <cell r="H197" t="str">
            <v/>
          </cell>
          <cell r="I197" t="str">
            <v>SELECT</v>
          </cell>
          <cell r="J197" t="str">
            <v>1</v>
          </cell>
          <cell r="K197" t="str">
            <v>1</v>
          </cell>
          <cell r="L197" t="str">
            <v>1</v>
          </cell>
          <cell r="M197" t="str">
            <v>1</v>
          </cell>
          <cell r="N197" t="str">
            <v>1</v>
          </cell>
          <cell r="O197" t="str">
            <v>1</v>
          </cell>
          <cell r="P197" t="str">
            <v>1</v>
          </cell>
          <cell r="Q197" t="str">
            <v>1</v>
          </cell>
          <cell r="R197" t="str">
            <v>1</v>
          </cell>
          <cell r="S197" t="str">
            <v>1</v>
          </cell>
          <cell r="T197" t="str">
            <v>1</v>
          </cell>
          <cell r="U197" t="str">
            <v>1</v>
          </cell>
          <cell r="V197" t="str">
            <v>1</v>
          </cell>
          <cell r="W197" t="str">
            <v>1</v>
          </cell>
          <cell r="X197" t="str">
            <v>1</v>
          </cell>
          <cell r="Y197" t="str">
            <v>1</v>
          </cell>
          <cell r="Z197" t="str">
            <v>1</v>
          </cell>
          <cell r="AA197" t="str">
            <v>1</v>
          </cell>
          <cell r="AB197" t="str">
            <v>1</v>
          </cell>
          <cell r="AC197" t="str">
            <v>1</v>
          </cell>
          <cell r="AD197" t="str">
            <v>1</v>
          </cell>
          <cell r="AE197" t="str">
            <v>1</v>
          </cell>
          <cell r="AF197" t="str">
            <v>1</v>
          </cell>
          <cell r="AG197" t="str">
            <v>1</v>
          </cell>
          <cell r="AH197" t="str">
            <v>1</v>
          </cell>
          <cell r="AI197" t="str">
            <v>1</v>
          </cell>
          <cell r="AJ197" t="str">
            <v>1</v>
          </cell>
          <cell r="AK197" t="str">
            <v>1</v>
          </cell>
          <cell r="AL197" t="str">
            <v>1</v>
          </cell>
          <cell r="AM197" t="str">
            <v>1</v>
          </cell>
          <cell r="AN197" t="str">
            <v>1</v>
          </cell>
          <cell r="AO197" t="str">
            <v>1</v>
          </cell>
          <cell r="AP197" t="str">
            <v>1</v>
          </cell>
          <cell r="AQ197" t="str">
            <v>1</v>
          </cell>
          <cell r="AR197" t="str">
            <v>1</v>
          </cell>
          <cell r="AS197" t="str">
            <v>1</v>
          </cell>
          <cell r="AT197" t="str">
            <v>1</v>
          </cell>
          <cell r="AU197" t="str">
            <v>1</v>
          </cell>
          <cell r="AV197" t="str">
            <v>1</v>
          </cell>
          <cell r="AW197" t="str">
            <v>1</v>
          </cell>
          <cell r="AX197" t="str">
            <v>1</v>
          </cell>
          <cell r="AY197" t="str">
            <v>1</v>
          </cell>
          <cell r="AZ197" t="str">
            <v>1</v>
          </cell>
          <cell r="BA197" t="str">
            <v>1</v>
          </cell>
          <cell r="BB197" t="str">
            <v>1</v>
          </cell>
          <cell r="BC197" t="str">
            <v>1</v>
          </cell>
          <cell r="BD197" t="str">
            <v>1</v>
          </cell>
          <cell r="BE197" t="str">
            <v>1</v>
          </cell>
          <cell r="BF197" t="str">
            <v>1</v>
          </cell>
          <cell r="BG197" t="str">
            <v>1</v>
          </cell>
          <cell r="BH197" t="str">
            <v>1</v>
          </cell>
          <cell r="BI197" t="str">
            <v>1</v>
          </cell>
          <cell r="BJ197" t="str">
            <v>1</v>
          </cell>
          <cell r="BK197" t="str">
            <v>1</v>
          </cell>
          <cell r="BL197" t="str">
            <v>1</v>
          </cell>
          <cell r="BM197" t="str">
            <v>1</v>
          </cell>
          <cell r="BN197" t="str">
            <v>1</v>
          </cell>
          <cell r="BO197" t="str">
            <v>1</v>
          </cell>
          <cell r="BP197" t="str">
            <v>1</v>
          </cell>
          <cell r="BQ197" t="str">
            <v>1</v>
          </cell>
          <cell r="BR197" t="str">
            <v>1</v>
          </cell>
          <cell r="BS197" t="str">
            <v>1</v>
          </cell>
          <cell r="BT197" t="str">
            <v>1</v>
          </cell>
          <cell r="BU197" t="str">
            <v>1</v>
          </cell>
          <cell r="BV197" t="str">
            <v>1</v>
          </cell>
          <cell r="BW197" t="str">
            <v>1</v>
          </cell>
          <cell r="BX197" t="str">
            <v>1</v>
          </cell>
          <cell r="BY197" t="str">
            <v>1</v>
          </cell>
          <cell r="BZ197" t="str">
            <v>1</v>
          </cell>
          <cell r="CA197" t="str">
            <v>1</v>
          </cell>
          <cell r="CB197" t="str">
            <v>1</v>
          </cell>
          <cell r="CC197" t="str">
            <v>1</v>
          </cell>
          <cell r="CD197" t="str">
            <v>1</v>
          </cell>
          <cell r="CE197" t="str">
            <v>1</v>
          </cell>
          <cell r="CF197" t="str">
            <v>1</v>
          </cell>
          <cell r="CG197" t="str">
            <v>1</v>
          </cell>
          <cell r="CH197" t="str">
            <v>1</v>
          </cell>
          <cell r="CI197" t="str">
            <v>1</v>
          </cell>
          <cell r="CJ197" t="str">
            <v>1</v>
          </cell>
          <cell r="CK197" t="str">
            <v>1</v>
          </cell>
        </row>
        <row r="198">
          <cell r="B198" t="str">
            <v>DTS00219</v>
          </cell>
          <cell r="C198" t="str">
            <v>14.8</v>
          </cell>
          <cell r="D198" t="str">
            <v xml:space="preserve">        RF In (Terrestrial / Cable input / Satellite Input)</v>
          </cell>
          <cell r="E198" t="str">
            <v>* 안테나 단자 개수이며, 지상파, 케이블, 위성 표기 필요
  - 공용일시 공용 표기"</v>
          </cell>
          <cell r="F198" t="str">
            <v>Y</v>
          </cell>
          <cell r="G198" t="str">
            <v>회로</v>
          </cell>
          <cell r="H198" t="str">
            <v/>
          </cell>
          <cell r="I198" t="str">
            <v>SELECT</v>
          </cell>
          <cell r="J198" t="str">
            <v>N/A</v>
          </cell>
          <cell r="K198" t="str">
            <v>N/A</v>
          </cell>
          <cell r="L198" t="str">
            <v>1/1(Common Use for Terrestrial)/1</v>
          </cell>
          <cell r="M198" t="str">
            <v>1/1(Common Use for Terrestrial)/1</v>
          </cell>
          <cell r="N198" t="str">
            <v>1/1(Common Use for Terrestrial)/1</v>
          </cell>
          <cell r="O198" t="str">
            <v>1/1(Common Use for Terrestrial)/1</v>
          </cell>
          <cell r="P198" t="str">
            <v>1/1(Common Use for Terrestrial)/1</v>
          </cell>
          <cell r="Q198" t="str">
            <v>1/1(Common Use for Terrestrial)/1</v>
          </cell>
          <cell r="R198" t="str">
            <v>1/1(Common Use for Terrestrial)/2</v>
          </cell>
          <cell r="S198" t="str">
            <v>1/1(Common Use for Terrestrial)/2</v>
          </cell>
          <cell r="T198" t="str">
            <v>1/1(Common Use for Terrestrial)/2</v>
          </cell>
          <cell r="U198" t="str">
            <v>1/1(Common Use for Terrestrial)/2</v>
          </cell>
          <cell r="V198" t="str">
            <v>1/1(Common Use for Terrestrial)/2</v>
          </cell>
          <cell r="W198" t="str">
            <v>1/1(Common Use for Terrestrial)/2</v>
          </cell>
          <cell r="X198" t="str">
            <v>1/1(Common Use for Terrestrial)/2</v>
          </cell>
          <cell r="Y198" t="str">
            <v>1/1(Common Use for Terrestrial)/2</v>
          </cell>
          <cell r="Z198" t="str">
            <v>1/1(Common Use for Terrestrial)/2</v>
          </cell>
          <cell r="AA198" t="str">
            <v>1/1(Common Use for Terrestrial)/2</v>
          </cell>
          <cell r="AB198" t="str">
            <v>1/1(Common Use for Terrestrial)/2</v>
          </cell>
          <cell r="AC198" t="str">
            <v>1/1(Common Use for Terrestrial)/2</v>
          </cell>
          <cell r="AD198" t="str">
            <v>1/1(Common Use for Terrestrial)/2</v>
          </cell>
          <cell r="AE198" t="str">
            <v>1/1(Common Use for Terrestrial)/2</v>
          </cell>
          <cell r="AF198" t="str">
            <v>1/1(Common Use for Terrestrial)/2</v>
          </cell>
          <cell r="AG198" t="str">
            <v>1/1(Common Use for Terrestrial)/2</v>
          </cell>
          <cell r="AH198" t="str">
            <v>1/1(Common Use for Terrestrial)/2</v>
          </cell>
          <cell r="AI198" t="str">
            <v>1/1(Common Use for Terrestrial)/2</v>
          </cell>
          <cell r="AJ198" t="str">
            <v>1/1(Common Use for Terrestrial)/2</v>
          </cell>
          <cell r="AK198" t="str">
            <v>1/1(Common Use for Terrestrial)/2</v>
          </cell>
          <cell r="AL198" t="str">
            <v>1/1(Common Use for Terrestrial)/2</v>
          </cell>
          <cell r="AM198" t="str">
            <v>1/1(Common Use for Terrestrial)/2</v>
          </cell>
          <cell r="AN198" t="str">
            <v>1/1(Common Use for Terrestrial)/2</v>
          </cell>
          <cell r="AO198" t="str">
            <v>1/1(Common Use for Terrestrial)/2</v>
          </cell>
          <cell r="AP198" t="str">
            <v>1/1(Common Use for Terrestrial)/2</v>
          </cell>
          <cell r="AQ198" t="str">
            <v>1/1(Common Use for Terrestrial)/2</v>
          </cell>
          <cell r="AR198" t="str">
            <v>1/1(Common Use for Terrestrial)/2</v>
          </cell>
          <cell r="AS198" t="str">
            <v>1/1(Common Use for Terrestrial)/2</v>
          </cell>
          <cell r="AT198" t="str">
            <v>1/1(Common Use for Terrestrial)/2</v>
          </cell>
          <cell r="AU198" t="str">
            <v>1/1(Common Use for Terrestrial)/2</v>
          </cell>
          <cell r="AV198" t="str">
            <v>1/1(Common Use for Terrestrial)/2</v>
          </cell>
          <cell r="AW198" t="str">
            <v>1/1(Common Use for Terrestrial)/2</v>
          </cell>
          <cell r="AX198" t="str">
            <v>1/1(Common Use for Terrestrial)/1</v>
          </cell>
          <cell r="AY198" t="str">
            <v>1/1(Common Use for Terrestrial)/1</v>
          </cell>
          <cell r="AZ198" t="str">
            <v>1/1(Common Use for Terrestrial)/1</v>
          </cell>
          <cell r="BA198" t="str">
            <v>1/1(Common Use for Terrestrial)/1</v>
          </cell>
          <cell r="BB198" t="str">
            <v>1/1(Common Use for Terrestrial)/1</v>
          </cell>
          <cell r="BC198" t="str">
            <v>1/1(Common Use for Terrestrial)/1</v>
          </cell>
          <cell r="BD198" t="str">
            <v>1/1(Common Use for Terrestrial)/1</v>
          </cell>
          <cell r="BE198" t="str">
            <v>1/1(Common Use for Terrestrial)/1</v>
          </cell>
          <cell r="BF198" t="str">
            <v>1/1(Common Use for Terrestrial)/1</v>
          </cell>
          <cell r="BG198" t="str">
            <v>1/1(Common Use for Terrestrial)/1</v>
          </cell>
          <cell r="BH198" t="str">
            <v>1/1(Common Use for Terrestrial)/1</v>
          </cell>
          <cell r="BI198" t="str">
            <v>1/1(Common Use for Terrestrial)/1</v>
          </cell>
          <cell r="BJ198" t="str">
            <v>1/1(Common Use for Terrestrial)/1</v>
          </cell>
          <cell r="BK198" t="str">
            <v>1/1(Common Use for Terrestrial)/1</v>
          </cell>
          <cell r="BL198" t="str">
            <v>1/1(Common Use for Terrestrial)/1</v>
          </cell>
          <cell r="BM198" t="str">
            <v>1/1(Common Use for Terrestrial)/1</v>
          </cell>
          <cell r="BN198" t="str">
            <v>1/1(Common Use for Terrestrial)/1</v>
          </cell>
          <cell r="BO198" t="str">
            <v>1/1(Common Use for Terrestrial)/1</v>
          </cell>
          <cell r="BP198" t="str">
            <v>1/1(Common Use for Terrestrial)/1</v>
          </cell>
          <cell r="BQ198" t="str">
            <v>1/1(Common Use for Terrestrial)/1</v>
          </cell>
          <cell r="BR198" t="str">
            <v>1/1(Common Use for Terrestrial)/1</v>
          </cell>
          <cell r="BS198" t="str">
            <v>1/1(Common Use for Terrestrial)/1</v>
          </cell>
          <cell r="BT198" t="str">
            <v>1/1(Common Use for Terrestrial)/0</v>
          </cell>
          <cell r="BU198" t="str">
            <v>1/1(Common Use for Terrestrial)/0</v>
          </cell>
          <cell r="BV198" t="str">
            <v>1/1(Common Use for Terrestrial)/1</v>
          </cell>
          <cell r="BW198" t="str">
            <v>1/1(Common Use for Terrestrial)/1</v>
          </cell>
          <cell r="BX198" t="str">
            <v>1/1(Common Use for Terrestrial)/1</v>
          </cell>
          <cell r="BY198" t="str">
            <v>1/1(Common Use for Terrestrial)/1</v>
          </cell>
          <cell r="BZ198" t="str">
            <v>1/1(Common Use for Terrestrial)/1</v>
          </cell>
          <cell r="CA198" t="str">
            <v>1/1(Common Use for Terrestrial)/1</v>
          </cell>
          <cell r="CB198" t="str">
            <v>1/1(Common Use for Terrestrial)/1</v>
          </cell>
          <cell r="CC198" t="str">
            <v>1/1(Common Use for Terrestrial)/1</v>
          </cell>
          <cell r="CD198" t="str">
            <v>1/1(Common Use for Terrestrial)/1</v>
          </cell>
          <cell r="CE198" t="str">
            <v>1/1(Common Use for Terrestrial)/1</v>
          </cell>
          <cell r="CF198" t="str">
            <v>1/1(Common Use for Terrestrial)/1</v>
          </cell>
          <cell r="CG198" t="str">
            <v>1/1(Common Use for Terrestrial)/1</v>
          </cell>
          <cell r="CH198" t="str">
            <v>1/1(Common Use for Terrestrial)/1</v>
          </cell>
          <cell r="CI198" t="str">
            <v>1/1(Common Use for Terrestrial)/1</v>
          </cell>
          <cell r="CJ198" t="str">
            <v>1/1(Common Use for Terrestrial)/1</v>
          </cell>
          <cell r="CK198" t="str">
            <v>1/1(Common Use for Terrestrial)/1</v>
          </cell>
        </row>
        <row r="199">
          <cell r="B199" t="str">
            <v>DTS00221</v>
          </cell>
          <cell r="C199" t="str">
            <v>14.9</v>
          </cell>
          <cell r="D199" t="str">
            <v xml:space="preserve">        Ex-Link ( RS-232C )</v>
          </cell>
          <cell r="E199" t="str">
            <v>* 외부 연결단자(서비스) 지원 개수</v>
          </cell>
          <cell r="F199" t="str">
            <v>Y</v>
          </cell>
          <cell r="G199" t="str">
            <v>회로</v>
          </cell>
          <cell r="H199" t="str">
            <v/>
          </cell>
          <cell r="I199" t="str">
            <v>SELECT</v>
          </cell>
          <cell r="J199" t="str">
            <v>1</v>
          </cell>
          <cell r="K199" t="str">
            <v>1</v>
          </cell>
          <cell r="L199" t="str">
            <v>N/A</v>
          </cell>
          <cell r="M199" t="str">
            <v>N/A</v>
          </cell>
          <cell r="N199" t="str">
            <v>N/A</v>
          </cell>
          <cell r="O199" t="str">
            <v>N/A</v>
          </cell>
          <cell r="P199" t="str">
            <v>N/A</v>
          </cell>
          <cell r="Q199" t="str">
            <v>N/A</v>
          </cell>
          <cell r="R199" t="str">
            <v>N/A</v>
          </cell>
          <cell r="S199" t="str">
            <v>N/A</v>
          </cell>
          <cell r="T199" t="str">
            <v>N/A</v>
          </cell>
          <cell r="U199" t="str">
            <v>N/A</v>
          </cell>
          <cell r="V199" t="str">
            <v>N/A</v>
          </cell>
          <cell r="W199" t="str">
            <v>N/A</v>
          </cell>
          <cell r="X199" t="str">
            <v>N/A</v>
          </cell>
          <cell r="Y199" t="str">
            <v>N/A</v>
          </cell>
          <cell r="Z199" t="str">
            <v>N/A</v>
          </cell>
          <cell r="AA199" t="str">
            <v>N/A</v>
          </cell>
          <cell r="AB199" t="str">
            <v>N/A</v>
          </cell>
          <cell r="AC199" t="str">
            <v>N/A</v>
          </cell>
          <cell r="AD199" t="str">
            <v>N/A</v>
          </cell>
          <cell r="AE199" t="str">
            <v>N/A</v>
          </cell>
          <cell r="AF199" t="str">
            <v>N/A</v>
          </cell>
          <cell r="AG199" t="str">
            <v>N/A</v>
          </cell>
          <cell r="AH199" t="str">
            <v>N/A</v>
          </cell>
          <cell r="AI199" t="str">
            <v>N/A</v>
          </cell>
          <cell r="AJ199" t="str">
            <v>N/A</v>
          </cell>
          <cell r="AK199" t="str">
            <v>N/A</v>
          </cell>
          <cell r="AL199" t="str">
            <v>N/A</v>
          </cell>
          <cell r="AM199" t="str">
            <v>N/A</v>
          </cell>
          <cell r="AN199" t="str">
            <v>N/A</v>
          </cell>
          <cell r="AO199" t="str">
            <v>N/A</v>
          </cell>
          <cell r="AP199" t="str">
            <v>N/A</v>
          </cell>
          <cell r="AQ199" t="str">
            <v>N/A</v>
          </cell>
          <cell r="AR199" t="str">
            <v>N/A</v>
          </cell>
          <cell r="AS199" t="str">
            <v>N/A</v>
          </cell>
          <cell r="AT199" t="str">
            <v>N/A</v>
          </cell>
          <cell r="AU199" t="str">
            <v>N/A</v>
          </cell>
          <cell r="AV199" t="str">
            <v>N/A</v>
          </cell>
          <cell r="AW199" t="str">
            <v>N/A</v>
          </cell>
          <cell r="AX199" t="str">
            <v>N/A</v>
          </cell>
          <cell r="AY199" t="str">
            <v>N/A</v>
          </cell>
          <cell r="AZ199" t="str">
            <v>N/A</v>
          </cell>
          <cell r="BA199" t="str">
            <v>N/A</v>
          </cell>
          <cell r="BB199" t="str">
            <v>N/A</v>
          </cell>
          <cell r="BC199" t="str">
            <v>N/A</v>
          </cell>
          <cell r="BD199" t="str">
            <v>N/A</v>
          </cell>
          <cell r="BE199" t="str">
            <v>N/A</v>
          </cell>
          <cell r="BF199" t="str">
            <v>N/A</v>
          </cell>
          <cell r="BG199" t="str">
            <v>N/A</v>
          </cell>
          <cell r="BH199" t="str">
            <v>N/A</v>
          </cell>
          <cell r="BI199" t="str">
            <v>N/A</v>
          </cell>
          <cell r="BJ199" t="str">
            <v>N/A</v>
          </cell>
          <cell r="BK199" t="str">
            <v>N/A</v>
          </cell>
          <cell r="BL199" t="str">
            <v>N/A</v>
          </cell>
          <cell r="BM199" t="str">
            <v>N/A</v>
          </cell>
          <cell r="BN199" t="str">
            <v>N/A</v>
          </cell>
          <cell r="BO199" t="str">
            <v>N/A</v>
          </cell>
          <cell r="BP199" t="str">
            <v>N/A</v>
          </cell>
          <cell r="BQ199" t="str">
            <v>N/A</v>
          </cell>
          <cell r="BR199" t="str">
            <v>N/A</v>
          </cell>
          <cell r="BS199" t="str">
            <v>N/A</v>
          </cell>
          <cell r="BT199" t="str">
            <v>N/A</v>
          </cell>
          <cell r="BU199" t="str">
            <v>N/A</v>
          </cell>
          <cell r="BV199" t="str">
            <v>N/A</v>
          </cell>
          <cell r="BW199" t="str">
            <v>N/A</v>
          </cell>
          <cell r="BX199" t="str">
            <v>N/A</v>
          </cell>
          <cell r="BY199" t="str">
            <v>N/A</v>
          </cell>
          <cell r="BZ199" t="str">
            <v>N/A</v>
          </cell>
          <cell r="CA199" t="str">
            <v>N/A</v>
          </cell>
          <cell r="CB199" t="str">
            <v>N/A</v>
          </cell>
          <cell r="CC199" t="str">
            <v>N/A</v>
          </cell>
          <cell r="CD199" t="str">
            <v>N/A</v>
          </cell>
          <cell r="CE199" t="str">
            <v>N/A</v>
          </cell>
          <cell r="CF199" t="str">
            <v>N/A</v>
          </cell>
          <cell r="CG199" t="str">
            <v>N/A</v>
          </cell>
          <cell r="CH199" t="str">
            <v>N/A</v>
          </cell>
          <cell r="CI199" t="str">
            <v>N/A</v>
          </cell>
          <cell r="CJ199" t="str">
            <v>N/A</v>
          </cell>
          <cell r="CK199" t="str">
            <v>N/A</v>
          </cell>
        </row>
        <row r="200">
          <cell r="B200" t="str">
            <v>DTS00222</v>
          </cell>
          <cell r="C200" t="str">
            <v>14.10</v>
          </cell>
          <cell r="D200" t="str">
            <v xml:space="preserve">        CI Slot</v>
          </cell>
          <cell r="E200" t="str">
            <v>* CI Slot 단자 개수</v>
          </cell>
          <cell r="F200" t="str">
            <v>Y</v>
          </cell>
          <cell r="G200" t="str">
            <v>회로</v>
          </cell>
          <cell r="H200" t="str">
            <v/>
          </cell>
          <cell r="I200" t="str">
            <v>SELECT</v>
          </cell>
          <cell r="J200" t="str">
            <v>N/A</v>
          </cell>
          <cell r="K200" t="str">
            <v>N/A</v>
          </cell>
          <cell r="L200" t="str">
            <v>1</v>
          </cell>
          <cell r="M200" t="str">
            <v>1</v>
          </cell>
          <cell r="N200" t="str">
            <v>1</v>
          </cell>
          <cell r="O200" t="str">
            <v>1</v>
          </cell>
          <cell r="P200" t="str">
            <v>1</v>
          </cell>
          <cell r="Q200" t="str">
            <v>1</v>
          </cell>
          <cell r="R200" t="str">
            <v>1</v>
          </cell>
          <cell r="S200" t="str">
            <v>1</v>
          </cell>
          <cell r="T200" t="str">
            <v>1</v>
          </cell>
          <cell r="U200" t="str">
            <v>1</v>
          </cell>
          <cell r="V200" t="str">
            <v>1</v>
          </cell>
          <cell r="W200" t="str">
            <v>1</v>
          </cell>
          <cell r="X200" t="str">
            <v>1</v>
          </cell>
          <cell r="Y200" t="str">
            <v>1</v>
          </cell>
          <cell r="Z200" t="str">
            <v>1</v>
          </cell>
          <cell r="AA200" t="str">
            <v>1</v>
          </cell>
          <cell r="AB200" t="str">
            <v>1</v>
          </cell>
          <cell r="AC200" t="str">
            <v>1</v>
          </cell>
          <cell r="AD200" t="str">
            <v>1</v>
          </cell>
          <cell r="AE200" t="str">
            <v>1</v>
          </cell>
          <cell r="AF200" t="str">
            <v>1</v>
          </cell>
          <cell r="AG200" t="str">
            <v>1</v>
          </cell>
          <cell r="AH200" t="str">
            <v>1</v>
          </cell>
          <cell r="AI200" t="str">
            <v>1</v>
          </cell>
          <cell r="AJ200" t="str">
            <v>1</v>
          </cell>
          <cell r="AK200" t="str">
            <v>1</v>
          </cell>
          <cell r="AL200" t="str">
            <v>1</v>
          </cell>
          <cell r="AM200" t="str">
            <v>1</v>
          </cell>
          <cell r="AN200" t="str">
            <v>1</v>
          </cell>
          <cell r="AO200" t="str">
            <v>1</v>
          </cell>
          <cell r="AP200" t="str">
            <v>1</v>
          </cell>
          <cell r="AQ200" t="str">
            <v>1</v>
          </cell>
          <cell r="AR200" t="str">
            <v>1</v>
          </cell>
          <cell r="AS200" t="str">
            <v>1</v>
          </cell>
          <cell r="AT200" t="str">
            <v>1</v>
          </cell>
          <cell r="AU200" t="str">
            <v>1</v>
          </cell>
          <cell r="AV200" t="str">
            <v>1</v>
          </cell>
          <cell r="AW200" t="str">
            <v>1</v>
          </cell>
          <cell r="AX200" t="str">
            <v>1</v>
          </cell>
          <cell r="AY200" t="str">
            <v>1</v>
          </cell>
          <cell r="AZ200" t="str">
            <v>1</v>
          </cell>
          <cell r="BA200" t="str">
            <v>1</v>
          </cell>
          <cell r="BB200" t="str">
            <v>1</v>
          </cell>
          <cell r="BC200" t="str">
            <v>1</v>
          </cell>
          <cell r="BD200" t="str">
            <v>1</v>
          </cell>
          <cell r="BE200" t="str">
            <v>1</v>
          </cell>
          <cell r="BF200" t="str">
            <v>1</v>
          </cell>
          <cell r="BG200" t="str">
            <v>1</v>
          </cell>
          <cell r="BH200" t="str">
            <v>1</v>
          </cell>
          <cell r="BI200" t="str">
            <v>1</v>
          </cell>
          <cell r="BJ200" t="str">
            <v>1</v>
          </cell>
          <cell r="BK200" t="str">
            <v>1</v>
          </cell>
          <cell r="BL200" t="str">
            <v>1</v>
          </cell>
          <cell r="BM200" t="str">
            <v>1</v>
          </cell>
          <cell r="BN200" t="str">
            <v>1</v>
          </cell>
          <cell r="BO200" t="str">
            <v>1</v>
          </cell>
          <cell r="BP200" t="str">
            <v>1</v>
          </cell>
          <cell r="BQ200" t="str">
            <v>1</v>
          </cell>
          <cell r="BR200" t="str">
            <v>1</v>
          </cell>
          <cell r="BS200" t="str">
            <v>1</v>
          </cell>
          <cell r="BT200" t="str">
            <v>1</v>
          </cell>
          <cell r="BU200" t="str">
            <v>1</v>
          </cell>
          <cell r="BV200" t="str">
            <v>1</v>
          </cell>
          <cell r="BW200" t="str">
            <v>1</v>
          </cell>
          <cell r="BX200" t="str">
            <v>1</v>
          </cell>
          <cell r="BY200" t="str">
            <v>1</v>
          </cell>
          <cell r="BZ200" t="str">
            <v>1</v>
          </cell>
          <cell r="CA200" t="str">
            <v>1</v>
          </cell>
          <cell r="CB200" t="str">
            <v>1</v>
          </cell>
          <cell r="CC200" t="str">
            <v>1</v>
          </cell>
          <cell r="CD200" t="str">
            <v>1</v>
          </cell>
          <cell r="CE200" t="str">
            <v>1</v>
          </cell>
          <cell r="CF200" t="str">
            <v>1</v>
          </cell>
          <cell r="CG200" t="str">
            <v>1</v>
          </cell>
          <cell r="CH200" t="str">
            <v>1</v>
          </cell>
          <cell r="CI200" t="str">
            <v>1</v>
          </cell>
          <cell r="CJ200" t="str">
            <v>1</v>
          </cell>
          <cell r="CK200" t="str">
            <v>1</v>
          </cell>
        </row>
        <row r="201">
          <cell r="B201" t="str">
            <v>DTS00231</v>
          </cell>
          <cell r="C201" t="str">
            <v>14.11</v>
          </cell>
          <cell r="D201" t="str">
            <v xml:space="preserve">        Monitor Output</v>
          </cell>
          <cell r="E201" t="str">
            <v/>
          </cell>
          <cell r="F201" t="str">
            <v>N</v>
          </cell>
          <cell r="G201" t="str">
            <v>회로</v>
          </cell>
          <cell r="H201" t="str">
            <v/>
          </cell>
          <cell r="I201" t="str">
            <v>SELECT</v>
          </cell>
          <cell r="J201" t="str">
            <v>N/A</v>
          </cell>
          <cell r="K201" t="str">
            <v>N/A</v>
          </cell>
          <cell r="L201" t="str">
            <v>N/A</v>
          </cell>
          <cell r="M201" t="str">
            <v>N/A</v>
          </cell>
          <cell r="N201" t="str">
            <v>N/A</v>
          </cell>
          <cell r="O201" t="str">
            <v>N/A</v>
          </cell>
          <cell r="P201" t="str">
            <v>N/A</v>
          </cell>
          <cell r="Q201" t="str">
            <v>N/A</v>
          </cell>
          <cell r="R201" t="str">
            <v>N/A</v>
          </cell>
          <cell r="S201" t="str">
            <v>N/A</v>
          </cell>
          <cell r="T201" t="str">
            <v>N/A</v>
          </cell>
          <cell r="U201" t="str">
            <v>N/A</v>
          </cell>
          <cell r="V201" t="str">
            <v>N/A</v>
          </cell>
          <cell r="W201" t="str">
            <v>N/A</v>
          </cell>
          <cell r="X201" t="str">
            <v>N/A</v>
          </cell>
          <cell r="Y201" t="str">
            <v>N/A</v>
          </cell>
          <cell r="Z201" t="str">
            <v>N/A</v>
          </cell>
          <cell r="AA201" t="str">
            <v>N/A</v>
          </cell>
          <cell r="AB201" t="str">
            <v>N/A</v>
          </cell>
          <cell r="AC201" t="str">
            <v>N/A</v>
          </cell>
          <cell r="AD201" t="str">
            <v>N/A</v>
          </cell>
          <cell r="AE201" t="str">
            <v>N/A</v>
          </cell>
          <cell r="AF201" t="str">
            <v>N/A</v>
          </cell>
          <cell r="AG201" t="str">
            <v>N/A</v>
          </cell>
          <cell r="AH201" t="str">
            <v>N/A</v>
          </cell>
          <cell r="AI201" t="str">
            <v>N/A</v>
          </cell>
          <cell r="AJ201" t="str">
            <v>N/A</v>
          </cell>
          <cell r="AK201" t="str">
            <v>N/A</v>
          </cell>
          <cell r="AL201" t="str">
            <v>N/A</v>
          </cell>
          <cell r="AM201" t="str">
            <v>N/A</v>
          </cell>
          <cell r="AN201" t="str">
            <v>N/A</v>
          </cell>
          <cell r="AO201" t="str">
            <v>N/A</v>
          </cell>
          <cell r="AP201" t="str">
            <v>N/A</v>
          </cell>
          <cell r="AQ201" t="str">
            <v>N/A</v>
          </cell>
          <cell r="AR201" t="str">
            <v>N/A</v>
          </cell>
          <cell r="AS201" t="str">
            <v>N/A</v>
          </cell>
          <cell r="AT201" t="str">
            <v>N/A</v>
          </cell>
          <cell r="AU201" t="str">
            <v>N/A</v>
          </cell>
          <cell r="AV201" t="str">
            <v>N/A</v>
          </cell>
          <cell r="AW201" t="str">
            <v>N/A</v>
          </cell>
          <cell r="AX201" t="str">
            <v>N/A</v>
          </cell>
          <cell r="AY201" t="str">
            <v>N/A</v>
          </cell>
          <cell r="AZ201" t="str">
            <v>N/A</v>
          </cell>
          <cell r="BA201" t="str">
            <v>N/A</v>
          </cell>
          <cell r="BB201" t="str">
            <v>N/A</v>
          </cell>
          <cell r="BC201" t="str">
            <v>N/A</v>
          </cell>
          <cell r="BD201" t="str">
            <v>N/A</v>
          </cell>
          <cell r="BE201" t="str">
            <v>N/A</v>
          </cell>
          <cell r="BF201" t="str">
            <v>N/A</v>
          </cell>
          <cell r="BG201" t="str">
            <v>N/A</v>
          </cell>
          <cell r="BH201" t="str">
            <v>N/A</v>
          </cell>
          <cell r="BI201" t="str">
            <v>N/A</v>
          </cell>
          <cell r="BJ201" t="str">
            <v>N/A</v>
          </cell>
          <cell r="BK201" t="str">
            <v>N/A</v>
          </cell>
          <cell r="BL201" t="str">
            <v>N/A</v>
          </cell>
          <cell r="BM201" t="str">
            <v>N/A</v>
          </cell>
          <cell r="BN201" t="str">
            <v>N/A</v>
          </cell>
          <cell r="BO201" t="str">
            <v>N/A</v>
          </cell>
          <cell r="BP201" t="str">
            <v>N/A</v>
          </cell>
          <cell r="BQ201" t="str">
            <v>N/A</v>
          </cell>
          <cell r="BR201" t="str">
            <v>N/A</v>
          </cell>
          <cell r="BS201" t="str">
            <v>N/A</v>
          </cell>
          <cell r="BT201" t="str">
            <v>N/A</v>
          </cell>
          <cell r="BU201" t="str">
            <v>N/A</v>
          </cell>
          <cell r="BV201" t="str">
            <v>N/A</v>
          </cell>
          <cell r="BW201" t="str">
            <v>N/A</v>
          </cell>
          <cell r="BX201" t="str">
            <v>N/A</v>
          </cell>
          <cell r="BY201" t="str">
            <v>N/A</v>
          </cell>
          <cell r="BZ201" t="str">
            <v>N/A</v>
          </cell>
          <cell r="CA201" t="str">
            <v>N/A</v>
          </cell>
          <cell r="CB201" t="str">
            <v>N/A</v>
          </cell>
          <cell r="CC201" t="str">
            <v>N/A</v>
          </cell>
          <cell r="CD201" t="str">
            <v>N/A</v>
          </cell>
          <cell r="CE201" t="str">
            <v>N/A</v>
          </cell>
          <cell r="CF201" t="str">
            <v>N/A</v>
          </cell>
          <cell r="CG201" t="str">
            <v>N/A</v>
          </cell>
          <cell r="CH201" t="str">
            <v>N/A</v>
          </cell>
          <cell r="CI201" t="str">
            <v>N/A</v>
          </cell>
          <cell r="CJ201" t="str">
            <v>N/A</v>
          </cell>
          <cell r="CK201" t="str">
            <v>N/A</v>
          </cell>
        </row>
        <row r="202">
          <cell r="B202" t="str">
            <v>DTS00232</v>
          </cell>
          <cell r="C202" t="str">
            <v>14.12</v>
          </cell>
          <cell r="D202" t="str">
            <v xml:space="preserve">        DVI</v>
          </cell>
          <cell r="E202" t="str">
            <v/>
          </cell>
          <cell r="F202" t="str">
            <v>N</v>
          </cell>
          <cell r="G202" t="str">
            <v>회로</v>
          </cell>
          <cell r="H202" t="str">
            <v/>
          </cell>
          <cell r="I202" t="str">
            <v>NONE</v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 t="str">
            <v/>
          </cell>
          <cell r="AC202" t="str">
            <v/>
          </cell>
          <cell r="AD202" t="str">
            <v/>
          </cell>
          <cell r="AE202" t="str">
            <v/>
          </cell>
          <cell r="AF202" t="str">
            <v/>
          </cell>
          <cell r="AG202" t="str">
            <v/>
          </cell>
          <cell r="AH202" t="str">
            <v/>
          </cell>
          <cell r="AI202" t="str">
            <v/>
          </cell>
          <cell r="AJ202" t="str">
            <v/>
          </cell>
          <cell r="AK202" t="str">
            <v/>
          </cell>
          <cell r="AL202" t="str">
            <v/>
          </cell>
          <cell r="AM202" t="str">
            <v/>
          </cell>
          <cell r="AN202" t="str">
            <v/>
          </cell>
          <cell r="AO202" t="str">
            <v/>
          </cell>
          <cell r="AP202" t="str">
            <v/>
          </cell>
          <cell r="AQ202" t="str">
            <v/>
          </cell>
          <cell r="AR202" t="str">
            <v/>
          </cell>
          <cell r="AS202" t="str">
            <v/>
          </cell>
          <cell r="AT202" t="str">
            <v/>
          </cell>
          <cell r="AU202" t="str">
            <v/>
          </cell>
          <cell r="AV202" t="str">
            <v/>
          </cell>
          <cell r="AW202" t="str">
            <v/>
          </cell>
          <cell r="AX202" t="str">
            <v/>
          </cell>
          <cell r="AY202" t="str">
            <v/>
          </cell>
          <cell r="AZ202" t="str">
            <v/>
          </cell>
          <cell r="BA202" t="str">
            <v/>
          </cell>
          <cell r="BB202" t="str">
            <v/>
          </cell>
          <cell r="BC202" t="str">
            <v/>
          </cell>
          <cell r="BD202" t="str">
            <v/>
          </cell>
          <cell r="BE202" t="str">
            <v/>
          </cell>
          <cell r="BF202" t="str">
            <v/>
          </cell>
          <cell r="BG202" t="str">
            <v/>
          </cell>
          <cell r="BH202" t="str">
            <v/>
          </cell>
          <cell r="BI202" t="str">
            <v/>
          </cell>
          <cell r="BJ202" t="str">
            <v/>
          </cell>
          <cell r="BK202" t="str">
            <v/>
          </cell>
          <cell r="BL202" t="str">
            <v/>
          </cell>
          <cell r="BM202" t="str">
            <v/>
          </cell>
          <cell r="BN202" t="str">
            <v/>
          </cell>
          <cell r="BO202" t="str">
            <v/>
          </cell>
          <cell r="BP202" t="str">
            <v/>
          </cell>
          <cell r="BQ202" t="str">
            <v/>
          </cell>
          <cell r="BR202" t="str">
            <v/>
          </cell>
          <cell r="BS202" t="str">
            <v/>
          </cell>
          <cell r="BT202" t="str">
            <v/>
          </cell>
          <cell r="BU202" t="str">
            <v/>
          </cell>
          <cell r="BV202" t="str">
            <v/>
          </cell>
          <cell r="BW202" t="str">
            <v/>
          </cell>
          <cell r="BX202" t="str">
            <v/>
          </cell>
          <cell r="BY202" t="str">
            <v/>
          </cell>
          <cell r="BZ202" t="str">
            <v/>
          </cell>
          <cell r="CA202" t="str">
            <v/>
          </cell>
          <cell r="CB202" t="str">
            <v/>
          </cell>
          <cell r="CC202" t="str">
            <v/>
          </cell>
          <cell r="CD202" t="str">
            <v/>
          </cell>
          <cell r="CE202" t="str">
            <v/>
          </cell>
          <cell r="CF202" t="str">
            <v/>
          </cell>
          <cell r="CG202" t="str">
            <v/>
          </cell>
          <cell r="CH202" t="str">
            <v/>
          </cell>
          <cell r="CI202" t="str">
            <v/>
          </cell>
          <cell r="CJ202" t="str">
            <v/>
          </cell>
          <cell r="CK202" t="str">
            <v/>
          </cell>
        </row>
        <row r="203">
          <cell r="B203" t="str">
            <v>DTS00233</v>
          </cell>
          <cell r="C203" t="str">
            <v>14.12.1</v>
          </cell>
          <cell r="D203" t="str">
            <v xml:space="preserve">                Resolution</v>
          </cell>
          <cell r="E203" t="str">
            <v/>
          </cell>
          <cell r="F203" t="str">
            <v>N</v>
          </cell>
          <cell r="G203" t="str">
            <v>회로</v>
          </cell>
          <cell r="H203" t="str">
            <v/>
          </cell>
          <cell r="I203" t="str">
            <v>CHECKBOX</v>
          </cell>
          <cell r="J203" t="str">
            <v>N/A</v>
          </cell>
          <cell r="K203" t="str">
            <v>N/A</v>
          </cell>
          <cell r="L203" t="str">
            <v>N/A</v>
          </cell>
          <cell r="M203" t="str">
            <v>N/A</v>
          </cell>
          <cell r="N203" t="str">
            <v>N/A</v>
          </cell>
          <cell r="O203" t="str">
            <v>N/A</v>
          </cell>
          <cell r="P203" t="str">
            <v>N/A</v>
          </cell>
          <cell r="Q203" t="str">
            <v>N/A</v>
          </cell>
          <cell r="R203" t="str">
            <v>N/A</v>
          </cell>
          <cell r="S203" t="str">
            <v>N/A</v>
          </cell>
          <cell r="T203" t="str">
            <v>N/A</v>
          </cell>
          <cell r="U203" t="str">
            <v>N/A</v>
          </cell>
          <cell r="V203" t="str">
            <v>N/A</v>
          </cell>
          <cell r="W203" t="str">
            <v>N/A</v>
          </cell>
          <cell r="X203" t="str">
            <v>N/A</v>
          </cell>
          <cell r="Y203" t="str">
            <v>N/A</v>
          </cell>
          <cell r="Z203" t="str">
            <v>N/A</v>
          </cell>
          <cell r="AA203" t="str">
            <v>N/A</v>
          </cell>
          <cell r="AB203" t="str">
            <v>N/A</v>
          </cell>
          <cell r="AC203" t="str">
            <v>N/A</v>
          </cell>
          <cell r="AD203" t="str">
            <v>N/A</v>
          </cell>
          <cell r="AE203" t="str">
            <v>N/A</v>
          </cell>
          <cell r="AF203" t="str">
            <v>N/A</v>
          </cell>
          <cell r="AG203" t="str">
            <v>N/A</v>
          </cell>
          <cell r="AH203" t="str">
            <v>N/A</v>
          </cell>
          <cell r="AI203" t="str">
            <v>N/A</v>
          </cell>
          <cell r="AJ203" t="str">
            <v>N/A</v>
          </cell>
          <cell r="AK203" t="str">
            <v>N/A</v>
          </cell>
          <cell r="AL203" t="str">
            <v>N/A</v>
          </cell>
          <cell r="AM203" t="str">
            <v>N/A</v>
          </cell>
          <cell r="AN203" t="str">
            <v>N/A</v>
          </cell>
          <cell r="AO203" t="str">
            <v>N/A</v>
          </cell>
          <cell r="AP203" t="str">
            <v>N/A</v>
          </cell>
          <cell r="AQ203" t="str">
            <v>N/A</v>
          </cell>
          <cell r="AR203" t="str">
            <v>N/A</v>
          </cell>
          <cell r="AS203" t="str">
            <v>N/A</v>
          </cell>
          <cell r="AT203" t="str">
            <v>N/A</v>
          </cell>
          <cell r="AU203" t="str">
            <v>N/A</v>
          </cell>
          <cell r="AV203" t="str">
            <v>N/A</v>
          </cell>
          <cell r="AW203" t="str">
            <v>N/A</v>
          </cell>
          <cell r="AX203" t="str">
            <v>3840 x 2160</v>
          </cell>
          <cell r="AY203" t="str">
            <v>3840 x 2160</v>
          </cell>
          <cell r="AZ203" t="str">
            <v>3840 x 2160</v>
          </cell>
          <cell r="BA203" t="str">
            <v>3840 x 2160</v>
          </cell>
          <cell r="BB203" t="str">
            <v>3840 x 2160</v>
          </cell>
          <cell r="BC203" t="str">
            <v>3840 x 2160</v>
          </cell>
          <cell r="BD203" t="str">
            <v>3840 x 2160</v>
          </cell>
          <cell r="BE203" t="str">
            <v>3840 x 2160</v>
          </cell>
          <cell r="BF203" t="str">
            <v>3840 x 2160</v>
          </cell>
          <cell r="BG203" t="str">
            <v>3840 x 2160</v>
          </cell>
          <cell r="BH203" t="str">
            <v>3840 x 2160</v>
          </cell>
          <cell r="BI203" t="str">
            <v>1920 x 1080i 60</v>
          </cell>
          <cell r="BJ203" t="str">
            <v>N/A</v>
          </cell>
          <cell r="BK203" t="str">
            <v>N/A</v>
          </cell>
          <cell r="BL203" t="str">
            <v>N/A</v>
          </cell>
          <cell r="BM203" t="str">
            <v>N/A</v>
          </cell>
          <cell r="BN203" t="str">
            <v>N/A</v>
          </cell>
          <cell r="BO203" t="str">
            <v>3840 x 2160</v>
          </cell>
          <cell r="BP203" t="str">
            <v>3840 x 2160</v>
          </cell>
          <cell r="BQ203" t="str">
            <v>3840 x 2160</v>
          </cell>
          <cell r="BR203" t="str">
            <v>3840 x 2160</v>
          </cell>
          <cell r="BS203" t="str">
            <v>3840 x 2160</v>
          </cell>
          <cell r="BT203" t="str">
            <v>3840 x 2160</v>
          </cell>
          <cell r="BU203" t="str">
            <v>3840 x 2160</v>
          </cell>
          <cell r="BV203" t="str">
            <v>3840 x 2160</v>
          </cell>
          <cell r="BW203" t="str">
            <v>3840 x 2160</v>
          </cell>
          <cell r="BX203" t="str">
            <v>3840 x 2160</v>
          </cell>
          <cell r="BY203" t="str">
            <v>3840 x 2160</v>
          </cell>
          <cell r="BZ203" t="str">
            <v>3840 x 2160</v>
          </cell>
          <cell r="CA203" t="str">
            <v>3840 x 2160</v>
          </cell>
          <cell r="CB203" t="str">
            <v>3840 x 2160</v>
          </cell>
          <cell r="CC203" t="str">
            <v>3840 x 2160</v>
          </cell>
          <cell r="CD203" t="str">
            <v>3840 x 2160</v>
          </cell>
          <cell r="CE203" t="str">
            <v>3840 x 2160</v>
          </cell>
          <cell r="CF203" t="str">
            <v>3840 x 2160</v>
          </cell>
          <cell r="CG203" t="str">
            <v>3840 x 2160</v>
          </cell>
          <cell r="CH203" t="str">
            <v>3840 x 2160</v>
          </cell>
          <cell r="CI203" t="str">
            <v>3840 x 2160</v>
          </cell>
          <cell r="CJ203" t="str">
            <v>3840 x 2160</v>
          </cell>
          <cell r="CK203" t="str">
            <v>3840 x 2160</v>
          </cell>
        </row>
        <row r="204">
          <cell r="B204" t="str">
            <v>DTS00236</v>
          </cell>
          <cell r="C204" t="str">
            <v>14.13</v>
          </cell>
          <cell r="D204" t="str">
            <v xml:space="preserve">        D-Sub Resolution</v>
          </cell>
          <cell r="E204" t="str">
            <v/>
          </cell>
          <cell r="F204" t="str">
            <v>N</v>
          </cell>
          <cell r="G204" t="str">
            <v>회로</v>
          </cell>
          <cell r="H204" t="str">
            <v/>
          </cell>
          <cell r="I204" t="str">
            <v>SELECT | SELECT</v>
          </cell>
          <cell r="J204" t="str">
            <v>N/A | N/A</v>
          </cell>
          <cell r="K204" t="str">
            <v>N/A | N/A</v>
          </cell>
          <cell r="L204" t="str">
            <v>N/A | N/A</v>
          </cell>
          <cell r="M204" t="str">
            <v>N/A | N/A</v>
          </cell>
          <cell r="N204" t="str">
            <v>N/A | N/A</v>
          </cell>
          <cell r="O204" t="str">
            <v>N/A | N/A</v>
          </cell>
          <cell r="P204" t="str">
            <v>N/A | N/A</v>
          </cell>
          <cell r="Q204" t="str">
            <v>N/A | N/A</v>
          </cell>
          <cell r="R204" t="str">
            <v>N/A | N/A</v>
          </cell>
          <cell r="S204" t="str">
            <v>N/A | N/A</v>
          </cell>
          <cell r="T204" t="str">
            <v>N/A | N/A</v>
          </cell>
          <cell r="U204" t="str">
            <v>N/A | N/A</v>
          </cell>
          <cell r="V204" t="str">
            <v>N/A | N/A</v>
          </cell>
          <cell r="W204" t="str">
            <v>N/A | N/A</v>
          </cell>
          <cell r="X204" t="str">
            <v>N/A | N/A</v>
          </cell>
          <cell r="Y204" t="str">
            <v>N/A | N/A</v>
          </cell>
          <cell r="Z204" t="str">
            <v>N/A | N/A</v>
          </cell>
          <cell r="AA204" t="str">
            <v>N/A | N/A</v>
          </cell>
          <cell r="AB204" t="str">
            <v>N/A | N/A</v>
          </cell>
          <cell r="AC204" t="str">
            <v>N/A | N/A</v>
          </cell>
          <cell r="AD204" t="str">
            <v>N/A | N/A</v>
          </cell>
          <cell r="AE204" t="str">
            <v>N/A | N/A</v>
          </cell>
          <cell r="AF204" t="str">
            <v>N/A | N/A</v>
          </cell>
          <cell r="AG204" t="str">
            <v>N/A | N/A</v>
          </cell>
          <cell r="AH204" t="str">
            <v>N/A | N/A</v>
          </cell>
          <cell r="AI204" t="str">
            <v>N/A | N/A</v>
          </cell>
          <cell r="AJ204" t="str">
            <v>N/A | N/A</v>
          </cell>
          <cell r="AK204" t="str">
            <v>N/A | N/A</v>
          </cell>
          <cell r="AL204" t="str">
            <v>N/A | N/A</v>
          </cell>
          <cell r="AM204" t="str">
            <v>N/A | N/A</v>
          </cell>
          <cell r="AN204" t="str">
            <v>N/A | N/A</v>
          </cell>
          <cell r="AO204" t="str">
            <v>N/A | N/A</v>
          </cell>
          <cell r="AP204" t="str">
            <v>N/A | N/A</v>
          </cell>
          <cell r="AQ204" t="str">
            <v>N/A | N/A</v>
          </cell>
          <cell r="AR204" t="str">
            <v>N/A | N/A</v>
          </cell>
          <cell r="AS204" t="str">
            <v>N/A | N/A</v>
          </cell>
          <cell r="AT204" t="str">
            <v>N/A | N/A</v>
          </cell>
          <cell r="AU204" t="str">
            <v>N/A | N/A</v>
          </cell>
          <cell r="AV204" t="str">
            <v>N/A | N/A</v>
          </cell>
          <cell r="AW204" t="str">
            <v>N/A | N/A</v>
          </cell>
          <cell r="AX204" t="str">
            <v>N/A | N/A</v>
          </cell>
          <cell r="AY204" t="str">
            <v>N/A | N/A</v>
          </cell>
          <cell r="AZ204" t="str">
            <v>N/A | N/A</v>
          </cell>
          <cell r="BA204" t="str">
            <v>N/A | N/A</v>
          </cell>
          <cell r="BB204" t="str">
            <v>N/A | N/A</v>
          </cell>
          <cell r="BC204" t="str">
            <v>N/A | N/A</v>
          </cell>
          <cell r="BD204" t="str">
            <v>N/A | N/A</v>
          </cell>
          <cell r="BE204" t="str">
            <v>N/A | N/A</v>
          </cell>
          <cell r="BF204" t="str">
            <v>N/A | N/A</v>
          </cell>
          <cell r="BG204" t="str">
            <v>N/A | N/A</v>
          </cell>
          <cell r="BH204" t="str">
            <v>N/A | N/A</v>
          </cell>
          <cell r="BI204" t="str">
            <v>N/A | N/A</v>
          </cell>
          <cell r="BJ204" t="str">
            <v>N/A | N/A</v>
          </cell>
          <cell r="BK204" t="str">
            <v>N/A | N/A</v>
          </cell>
          <cell r="BL204" t="str">
            <v>N/A | N/A</v>
          </cell>
          <cell r="BM204" t="str">
            <v>N/A | N/A</v>
          </cell>
          <cell r="BN204" t="str">
            <v>N/A | N/A</v>
          </cell>
          <cell r="BO204" t="str">
            <v>N/A | N/A</v>
          </cell>
          <cell r="BP204" t="str">
            <v>N/A | N/A</v>
          </cell>
          <cell r="BQ204" t="str">
            <v>N/A | N/A</v>
          </cell>
          <cell r="BR204" t="str">
            <v>N/A | N/A</v>
          </cell>
          <cell r="BS204" t="str">
            <v>N/A | N/A</v>
          </cell>
          <cell r="BT204" t="str">
            <v>N/A | N/A</v>
          </cell>
          <cell r="BU204" t="str">
            <v>N/A | N/A</v>
          </cell>
          <cell r="BV204" t="str">
            <v>N/A | N/A</v>
          </cell>
          <cell r="BW204" t="str">
            <v>N/A | N/A</v>
          </cell>
          <cell r="BX204" t="str">
            <v>N/A | N/A</v>
          </cell>
          <cell r="BY204" t="str">
            <v>N/A | N/A</v>
          </cell>
          <cell r="BZ204" t="str">
            <v>N/A | N/A</v>
          </cell>
          <cell r="CA204" t="str">
            <v>N/A | N/A</v>
          </cell>
          <cell r="CB204" t="str">
            <v>N/A | N/A</v>
          </cell>
          <cell r="CC204" t="str">
            <v>N/A | N/A</v>
          </cell>
          <cell r="CD204" t="str">
            <v>N/A | N/A</v>
          </cell>
          <cell r="CE204" t="str">
            <v>N/A | N/A</v>
          </cell>
          <cell r="CF204" t="str">
            <v>N/A | N/A</v>
          </cell>
          <cell r="CG204" t="str">
            <v>N/A | N/A</v>
          </cell>
          <cell r="CH204" t="str">
            <v>N/A | N/A</v>
          </cell>
          <cell r="CI204" t="str">
            <v>N/A | N/A</v>
          </cell>
          <cell r="CJ204" t="str">
            <v>N/A | N/A</v>
          </cell>
          <cell r="CK204" t="str">
            <v>N/A | N/A</v>
          </cell>
        </row>
        <row r="205">
          <cell r="B205" t="str">
            <v>DTS00102</v>
          </cell>
          <cell r="C205" t="str">
            <v>14.14</v>
          </cell>
          <cell r="D205" t="str">
            <v xml:space="preserve">        HDMI A / Return Ch. Support</v>
          </cell>
          <cell r="E205" t="str">
            <v>* Audio Return Chanel (eARC 지원여부 별도 항목 명기)_x000D_
* HDMI를 통하여 SPDIF 를 TV 에서 HTS 에 전송 하는 기능_x000D_
※ PVI : HDMI 1.4 A/Return Ch. Support"</v>
          </cell>
          <cell r="F205" t="str">
            <v>Y</v>
          </cell>
          <cell r="G205" t="str">
            <v>회로</v>
          </cell>
          <cell r="H205" t="str">
            <v/>
          </cell>
          <cell r="I205" t="str">
            <v>TEXT</v>
          </cell>
          <cell r="J205" t="str">
            <v>Yes</v>
          </cell>
          <cell r="K205" t="str">
            <v>Yes</v>
          </cell>
          <cell r="L205" t="str">
            <v>Yes</v>
          </cell>
          <cell r="M205" t="str">
            <v>Yes</v>
          </cell>
          <cell r="N205" t="str">
            <v>Yes</v>
          </cell>
          <cell r="O205" t="str">
            <v>Yes</v>
          </cell>
          <cell r="P205" t="str">
            <v>Yes</v>
          </cell>
          <cell r="Q205" t="str">
            <v>Yes</v>
          </cell>
          <cell r="R205" t="str">
            <v>Yes</v>
          </cell>
          <cell r="S205" t="str">
            <v>Yes</v>
          </cell>
          <cell r="T205" t="str">
            <v>Yes</v>
          </cell>
          <cell r="U205" t="str">
            <v>Yes</v>
          </cell>
          <cell r="V205" t="str">
            <v>Yes</v>
          </cell>
          <cell r="W205" t="str">
            <v>Yes</v>
          </cell>
          <cell r="X205" t="str">
            <v>Yes</v>
          </cell>
          <cell r="Y205" t="str">
            <v>Yes</v>
          </cell>
          <cell r="Z205" t="str">
            <v>Yes</v>
          </cell>
          <cell r="AA205" t="str">
            <v>Yes</v>
          </cell>
          <cell r="AB205" t="str">
            <v>Yes</v>
          </cell>
          <cell r="AC205" t="str">
            <v>Yes</v>
          </cell>
          <cell r="AD205" t="str">
            <v>Yes</v>
          </cell>
          <cell r="AE205" t="str">
            <v>Yes</v>
          </cell>
          <cell r="AF205" t="str">
            <v>Yes</v>
          </cell>
          <cell r="AG205" t="str">
            <v>Yes</v>
          </cell>
          <cell r="AH205" t="str">
            <v>Yes</v>
          </cell>
          <cell r="AI205" t="str">
            <v>Yes</v>
          </cell>
          <cell r="AJ205" t="str">
            <v>Yes</v>
          </cell>
          <cell r="AK205" t="str">
            <v>Yes</v>
          </cell>
          <cell r="AL205" t="str">
            <v>Yes</v>
          </cell>
          <cell r="AM205" t="str">
            <v>Yes</v>
          </cell>
          <cell r="AN205" t="str">
            <v>Yes</v>
          </cell>
          <cell r="AO205" t="str">
            <v>Yes</v>
          </cell>
          <cell r="AP205" t="str">
            <v>Yes</v>
          </cell>
          <cell r="AQ205" t="str">
            <v>Yes</v>
          </cell>
          <cell r="AR205" t="str">
            <v>Yes</v>
          </cell>
          <cell r="AS205" t="str">
            <v>Yes</v>
          </cell>
          <cell r="AT205" t="str">
            <v>Yes</v>
          </cell>
          <cell r="AU205" t="str">
            <v>Yes</v>
          </cell>
          <cell r="AV205" t="str">
            <v>Yes</v>
          </cell>
          <cell r="AW205" t="str">
            <v>Yes</v>
          </cell>
          <cell r="AX205" t="str">
            <v>Yes</v>
          </cell>
          <cell r="AY205" t="str">
            <v>Yes</v>
          </cell>
          <cell r="AZ205" t="str">
            <v>Yes</v>
          </cell>
          <cell r="BA205" t="str">
            <v>Yes</v>
          </cell>
          <cell r="BB205" t="str">
            <v>Yes</v>
          </cell>
          <cell r="BC205" t="str">
            <v>Yes</v>
          </cell>
          <cell r="BD205" t="str">
            <v>Yes</v>
          </cell>
          <cell r="BE205" t="str">
            <v>Yes</v>
          </cell>
          <cell r="BF205" t="str">
            <v>Yes</v>
          </cell>
          <cell r="BG205" t="str">
            <v>Yes</v>
          </cell>
          <cell r="BH205" t="str">
            <v>Yes</v>
          </cell>
          <cell r="BI205" t="str">
            <v>Yes</v>
          </cell>
          <cell r="BJ205" t="str">
            <v>Yes</v>
          </cell>
          <cell r="BK205" t="str">
            <v>Yes</v>
          </cell>
          <cell r="BL205" t="str">
            <v>Yes</v>
          </cell>
          <cell r="BM205" t="str">
            <v>Yes</v>
          </cell>
          <cell r="BN205" t="str">
            <v>Yes</v>
          </cell>
          <cell r="BO205" t="str">
            <v>Yes</v>
          </cell>
          <cell r="BP205" t="str">
            <v>Yes</v>
          </cell>
          <cell r="BQ205" t="str">
            <v>Yes</v>
          </cell>
          <cell r="BR205" t="str">
            <v>Yes</v>
          </cell>
          <cell r="BS205" t="str">
            <v>Yes</v>
          </cell>
          <cell r="BT205" t="str">
            <v>Yes</v>
          </cell>
          <cell r="BU205" t="str">
            <v>Yes</v>
          </cell>
          <cell r="BV205" t="str">
            <v>Yes</v>
          </cell>
          <cell r="BW205" t="str">
            <v>Yes</v>
          </cell>
          <cell r="BX205" t="str">
            <v>Yes</v>
          </cell>
          <cell r="BY205" t="str">
            <v>Yes</v>
          </cell>
          <cell r="BZ205" t="str">
            <v>Yes</v>
          </cell>
          <cell r="CA205" t="str">
            <v>Yes</v>
          </cell>
          <cell r="CB205" t="str">
            <v>Yes</v>
          </cell>
          <cell r="CC205" t="str">
            <v>Yes</v>
          </cell>
          <cell r="CD205" t="str">
            <v>Yes</v>
          </cell>
          <cell r="CE205" t="str">
            <v>Yes</v>
          </cell>
          <cell r="CF205" t="str">
            <v>Yes</v>
          </cell>
          <cell r="CG205" t="str">
            <v>Yes</v>
          </cell>
          <cell r="CH205" t="str">
            <v>Yes</v>
          </cell>
          <cell r="CI205" t="str">
            <v>Yes</v>
          </cell>
          <cell r="CJ205" t="str">
            <v>Yes</v>
          </cell>
          <cell r="CK205" t="str">
            <v>Yes</v>
          </cell>
        </row>
        <row r="206">
          <cell r="B206" t="str">
            <v>DTS00771</v>
          </cell>
          <cell r="C206" t="str">
            <v>14.15</v>
          </cell>
          <cell r="D206" t="str">
            <v xml:space="preserve">        eARC</v>
          </cell>
          <cell r="E206" t="str">
            <v>* eARC 지원 여부</v>
          </cell>
          <cell r="F206" t="str">
            <v>Y</v>
          </cell>
          <cell r="G206" t="str">
            <v>회로</v>
          </cell>
          <cell r="H206" t="str">
            <v/>
          </cell>
          <cell r="I206" t="str">
            <v>SELECT</v>
          </cell>
          <cell r="J206" t="str">
            <v>Yes</v>
          </cell>
          <cell r="K206" t="str">
            <v>Yes</v>
          </cell>
          <cell r="L206" t="str">
            <v>Yes</v>
          </cell>
          <cell r="M206" t="str">
            <v>Yes</v>
          </cell>
          <cell r="N206" t="str">
            <v>Yes</v>
          </cell>
          <cell r="O206" t="str">
            <v>Yes</v>
          </cell>
          <cell r="P206" t="str">
            <v>Yes</v>
          </cell>
          <cell r="Q206" t="str">
            <v>Yes</v>
          </cell>
          <cell r="R206" t="str">
            <v>Yes</v>
          </cell>
          <cell r="S206" t="str">
            <v>Yes</v>
          </cell>
          <cell r="T206" t="str">
            <v>Yes</v>
          </cell>
          <cell r="U206" t="str">
            <v>Yes</v>
          </cell>
          <cell r="V206" t="str">
            <v>Yes</v>
          </cell>
          <cell r="W206" t="str">
            <v>Yes</v>
          </cell>
          <cell r="X206" t="str">
            <v>Yes</v>
          </cell>
          <cell r="Y206" t="str">
            <v>Yes</v>
          </cell>
          <cell r="Z206" t="str">
            <v>Yes</v>
          </cell>
          <cell r="AA206" t="str">
            <v>Yes</v>
          </cell>
          <cell r="AB206" t="str">
            <v>Yes</v>
          </cell>
          <cell r="AC206" t="str">
            <v>Yes</v>
          </cell>
          <cell r="AD206" t="str">
            <v>Yes</v>
          </cell>
          <cell r="AE206" t="str">
            <v>Yes</v>
          </cell>
          <cell r="AF206" t="str">
            <v>Yes</v>
          </cell>
          <cell r="AG206" t="str">
            <v>Yes</v>
          </cell>
          <cell r="AH206" t="str">
            <v>Yes</v>
          </cell>
          <cell r="AI206" t="str">
            <v>Yes</v>
          </cell>
          <cell r="AJ206" t="str">
            <v>Yes</v>
          </cell>
          <cell r="AK206" t="str">
            <v>Yes</v>
          </cell>
          <cell r="AL206" t="str">
            <v>Yes</v>
          </cell>
          <cell r="AM206" t="str">
            <v>Yes</v>
          </cell>
          <cell r="AN206" t="str">
            <v>Yes</v>
          </cell>
          <cell r="AO206" t="str">
            <v>Yes</v>
          </cell>
          <cell r="AP206" t="str">
            <v>Yes</v>
          </cell>
          <cell r="AQ206" t="str">
            <v>Yes</v>
          </cell>
          <cell r="AR206" t="str">
            <v>Yes</v>
          </cell>
          <cell r="AS206" t="str">
            <v>Yes</v>
          </cell>
          <cell r="AT206" t="str">
            <v>Yes</v>
          </cell>
          <cell r="AU206" t="str">
            <v>Yes</v>
          </cell>
          <cell r="AV206" t="str">
            <v>Yes</v>
          </cell>
          <cell r="AW206" t="str">
            <v>Yes</v>
          </cell>
          <cell r="AX206" t="str">
            <v>Yes</v>
          </cell>
          <cell r="AY206" t="str">
            <v>Yes</v>
          </cell>
          <cell r="AZ206" t="str">
            <v>Yes</v>
          </cell>
          <cell r="BA206" t="str">
            <v>Yes</v>
          </cell>
          <cell r="BB206" t="str">
            <v>Yes</v>
          </cell>
          <cell r="BC206" t="str">
            <v>Yes</v>
          </cell>
          <cell r="BD206" t="str">
            <v>Yes</v>
          </cell>
          <cell r="BE206" t="str">
            <v>Yes</v>
          </cell>
          <cell r="BF206" t="str">
            <v>Yes</v>
          </cell>
          <cell r="BG206" t="str">
            <v>Yes</v>
          </cell>
          <cell r="BH206" t="str">
            <v>Yes</v>
          </cell>
          <cell r="BI206" t="str">
            <v>Yes</v>
          </cell>
          <cell r="BJ206" t="str">
            <v>Yes</v>
          </cell>
          <cell r="BK206" t="str">
            <v>Yes</v>
          </cell>
          <cell r="BL206" t="str">
            <v>Yes</v>
          </cell>
          <cell r="BM206" t="str">
            <v>Yes</v>
          </cell>
          <cell r="BN206" t="str">
            <v>Yes</v>
          </cell>
          <cell r="BO206" t="str">
            <v>Yes</v>
          </cell>
          <cell r="BP206" t="str">
            <v>Yes</v>
          </cell>
          <cell r="BQ206" t="str">
            <v>Yes</v>
          </cell>
          <cell r="BR206" t="str">
            <v>Yes</v>
          </cell>
          <cell r="BS206" t="str">
            <v>Yes</v>
          </cell>
          <cell r="BT206" t="str">
            <v>Yes</v>
          </cell>
          <cell r="BU206" t="str">
            <v>Yes</v>
          </cell>
          <cell r="BV206" t="str">
            <v>Yes</v>
          </cell>
          <cell r="BW206" t="str">
            <v>Yes</v>
          </cell>
          <cell r="BX206" t="str">
            <v>Yes</v>
          </cell>
          <cell r="BY206" t="str">
            <v>Yes</v>
          </cell>
          <cell r="BZ206" t="str">
            <v>Yes</v>
          </cell>
          <cell r="CA206" t="str">
            <v>Yes</v>
          </cell>
          <cell r="CB206" t="str">
            <v>Yes</v>
          </cell>
          <cell r="CC206" t="str">
            <v>Yes</v>
          </cell>
          <cell r="CD206" t="str">
            <v>Yes</v>
          </cell>
          <cell r="CE206" t="str">
            <v>Yes</v>
          </cell>
          <cell r="CF206" t="str">
            <v>Yes</v>
          </cell>
          <cell r="CG206" t="str">
            <v>Yes</v>
          </cell>
          <cell r="CH206" t="str">
            <v>Yes</v>
          </cell>
          <cell r="CI206" t="str">
            <v>Yes</v>
          </cell>
          <cell r="CJ206" t="str">
            <v>Yes</v>
          </cell>
          <cell r="CK206" t="str">
            <v>Yes</v>
          </cell>
        </row>
        <row r="207">
          <cell r="B207" t="str">
            <v>DTS00100</v>
          </cell>
          <cell r="C207" t="str">
            <v>14.16</v>
          </cell>
          <cell r="D207" t="str">
            <v xml:space="preserve">        HDMI Quick Switch</v>
          </cell>
          <cell r="E207" t="str">
            <v>* 외부 입력 소스간 빠른 전환을 지원하는 기능_x000D_
※ PVI : InstaPort S (HDMI quick switch)</v>
          </cell>
          <cell r="F207" t="str">
            <v>Y</v>
          </cell>
          <cell r="G207" t="str">
            <v>회로</v>
          </cell>
          <cell r="H207" t="str">
            <v/>
          </cell>
          <cell r="I207" t="str">
            <v>SELECT</v>
          </cell>
          <cell r="J207" t="str">
            <v>Yes</v>
          </cell>
          <cell r="K207" t="str">
            <v>Yes</v>
          </cell>
          <cell r="L207" t="str">
            <v>Yes</v>
          </cell>
          <cell r="M207" t="str">
            <v>Yes</v>
          </cell>
          <cell r="N207" t="str">
            <v>Yes</v>
          </cell>
          <cell r="O207" t="str">
            <v>Yes</v>
          </cell>
          <cell r="P207" t="str">
            <v>Yes</v>
          </cell>
          <cell r="Q207" t="str">
            <v>Yes</v>
          </cell>
          <cell r="R207" t="str">
            <v>Yes</v>
          </cell>
          <cell r="S207" t="str">
            <v>Yes</v>
          </cell>
          <cell r="T207" t="str">
            <v>Yes</v>
          </cell>
          <cell r="U207" t="str">
            <v>Yes</v>
          </cell>
          <cell r="V207" t="str">
            <v>Yes</v>
          </cell>
          <cell r="W207" t="str">
            <v>Yes</v>
          </cell>
          <cell r="X207" t="str">
            <v>Yes</v>
          </cell>
          <cell r="Y207" t="str">
            <v>Yes</v>
          </cell>
          <cell r="Z207" t="str">
            <v>Yes</v>
          </cell>
          <cell r="AA207" t="str">
            <v>Yes</v>
          </cell>
          <cell r="AB207" t="str">
            <v>Yes</v>
          </cell>
          <cell r="AC207" t="str">
            <v>Yes</v>
          </cell>
          <cell r="AD207" t="str">
            <v>Yes</v>
          </cell>
          <cell r="AE207" t="str">
            <v>Yes</v>
          </cell>
          <cell r="AF207" t="str">
            <v>Yes</v>
          </cell>
          <cell r="AG207" t="str">
            <v>Yes</v>
          </cell>
          <cell r="AH207" t="str">
            <v>Yes</v>
          </cell>
          <cell r="AI207" t="str">
            <v>Yes</v>
          </cell>
          <cell r="AJ207" t="str">
            <v>Yes</v>
          </cell>
          <cell r="AK207" t="str">
            <v>Yes</v>
          </cell>
          <cell r="AL207" t="str">
            <v>Yes</v>
          </cell>
          <cell r="AM207" t="str">
            <v>Yes</v>
          </cell>
          <cell r="AN207" t="str">
            <v>Yes</v>
          </cell>
          <cell r="AO207" t="str">
            <v>Yes</v>
          </cell>
          <cell r="AP207" t="str">
            <v>Yes</v>
          </cell>
          <cell r="AQ207" t="str">
            <v>Yes</v>
          </cell>
          <cell r="AR207" t="str">
            <v>Yes</v>
          </cell>
          <cell r="AS207" t="str">
            <v>Yes</v>
          </cell>
          <cell r="AT207" t="str">
            <v>Yes</v>
          </cell>
          <cell r="AU207" t="str">
            <v>Yes</v>
          </cell>
          <cell r="AV207" t="str">
            <v>Yes</v>
          </cell>
          <cell r="AW207" t="str">
            <v>Yes</v>
          </cell>
          <cell r="AX207" t="str">
            <v>Yes</v>
          </cell>
          <cell r="AY207" t="str">
            <v>Yes</v>
          </cell>
          <cell r="AZ207" t="str">
            <v>Yes</v>
          </cell>
          <cell r="BA207" t="str">
            <v>Yes</v>
          </cell>
          <cell r="BB207" t="str">
            <v>Yes</v>
          </cell>
          <cell r="BC207" t="str">
            <v>Yes</v>
          </cell>
          <cell r="BD207" t="str">
            <v>Yes</v>
          </cell>
          <cell r="BE207" t="str">
            <v>Yes</v>
          </cell>
          <cell r="BF207" t="str">
            <v>Yes</v>
          </cell>
          <cell r="BG207" t="str">
            <v>Yes</v>
          </cell>
          <cell r="BH207" t="str">
            <v>Yes</v>
          </cell>
          <cell r="BI207" t="str">
            <v>Yes</v>
          </cell>
          <cell r="BJ207" t="str">
            <v>Yes</v>
          </cell>
          <cell r="BK207" t="str">
            <v>Yes</v>
          </cell>
          <cell r="BL207" t="str">
            <v>Yes</v>
          </cell>
          <cell r="BM207" t="str">
            <v>Yes</v>
          </cell>
          <cell r="BN207" t="str">
            <v>Yes</v>
          </cell>
          <cell r="BO207" t="str">
            <v>Yes</v>
          </cell>
          <cell r="BP207" t="str">
            <v>Yes</v>
          </cell>
          <cell r="BQ207" t="str">
            <v>Yes</v>
          </cell>
          <cell r="BR207" t="str">
            <v>Yes</v>
          </cell>
          <cell r="BS207" t="str">
            <v>Yes</v>
          </cell>
          <cell r="BT207" t="str">
            <v>Yes</v>
          </cell>
          <cell r="BU207" t="str">
            <v>Yes</v>
          </cell>
          <cell r="BV207" t="str">
            <v>Yes</v>
          </cell>
          <cell r="BW207" t="str">
            <v>Yes</v>
          </cell>
          <cell r="BX207" t="str">
            <v>Yes</v>
          </cell>
          <cell r="BY207" t="str">
            <v>Yes</v>
          </cell>
          <cell r="BZ207" t="str">
            <v>Yes</v>
          </cell>
          <cell r="CA207" t="str">
            <v>Yes</v>
          </cell>
          <cell r="CB207" t="str">
            <v>Yes</v>
          </cell>
          <cell r="CC207" t="str">
            <v>Yes</v>
          </cell>
          <cell r="CD207" t="str">
            <v>Yes</v>
          </cell>
          <cell r="CE207" t="str">
            <v>Yes</v>
          </cell>
          <cell r="CF207" t="str">
            <v>Yes</v>
          </cell>
          <cell r="CG207" t="str">
            <v>Yes</v>
          </cell>
          <cell r="CH207" t="str">
            <v>Yes</v>
          </cell>
          <cell r="CI207" t="str">
            <v>Yes</v>
          </cell>
          <cell r="CJ207" t="str">
            <v>Yes</v>
          </cell>
          <cell r="CK207" t="str">
            <v>Yes</v>
          </cell>
        </row>
        <row r="208">
          <cell r="B208" t="str">
            <v>DTS00090</v>
          </cell>
          <cell r="C208" t="str">
            <v>14.17</v>
          </cell>
          <cell r="D208" t="str">
            <v xml:space="preserve">        WiFi</v>
          </cell>
          <cell r="E208" t="str">
            <v>* WIFI Built-In 여부 및 Version 명기</v>
          </cell>
          <cell r="F208" t="str">
            <v>Y</v>
          </cell>
          <cell r="G208" t="str">
            <v>회로</v>
          </cell>
          <cell r="H208" t="str">
            <v/>
          </cell>
          <cell r="I208" t="str">
            <v>TEXT</v>
          </cell>
          <cell r="J208" t="str">
            <v>Yes (WiFi6)</v>
          </cell>
          <cell r="K208" t="str">
            <v>Yes (WiFi6)</v>
          </cell>
          <cell r="L208" t="str">
            <v>Yes (WiFi6)</v>
          </cell>
          <cell r="M208" t="str">
            <v>Yes (WiFi6)</v>
          </cell>
          <cell r="N208" t="str">
            <v>Yes (WiFi6)</v>
          </cell>
          <cell r="O208" t="str">
            <v>Yes (WiFi6)</v>
          </cell>
          <cell r="P208" t="str">
            <v>Yes (WiFi6)</v>
          </cell>
          <cell r="Q208" t="str">
            <v>Yes (WiFi6)</v>
          </cell>
          <cell r="R208" t="str">
            <v>Yes (WiFi6)</v>
          </cell>
          <cell r="S208" t="str">
            <v>Yes (WiFi6)</v>
          </cell>
          <cell r="T208" t="str">
            <v>Yes (WiFi6)</v>
          </cell>
          <cell r="U208" t="str">
            <v>Yes (WiFi5)</v>
          </cell>
          <cell r="V208" t="str">
            <v>Yes (WiFi5)</v>
          </cell>
          <cell r="W208" t="str">
            <v>Yes (WiFi5)</v>
          </cell>
          <cell r="X208" t="str">
            <v>Yes (WiFi5)</v>
          </cell>
          <cell r="Y208" t="str">
            <v>Yes (WiFi5)</v>
          </cell>
          <cell r="Z208" t="str">
            <v>Yes (WiFi5)</v>
          </cell>
          <cell r="AA208" t="str">
            <v>Yes (WiFi5)</v>
          </cell>
          <cell r="AB208" t="str">
            <v>Yes (WiFi5)</v>
          </cell>
          <cell r="AC208" t="str">
            <v>Yes (WiFi5)</v>
          </cell>
          <cell r="AD208" t="str">
            <v>Yes (WiFi5)</v>
          </cell>
          <cell r="AE208" t="str">
            <v>Yes (WiFi5)</v>
          </cell>
          <cell r="AF208" t="str">
            <v>Yes (WiFi5)</v>
          </cell>
          <cell r="AG208" t="str">
            <v>Yes (WiFi5)</v>
          </cell>
          <cell r="AH208" t="str">
            <v>Yes (WiFi5)</v>
          </cell>
          <cell r="AI208" t="str">
            <v>Yes (WiFi5)</v>
          </cell>
          <cell r="AJ208" t="str">
            <v>Yes (WiFi5)</v>
          </cell>
          <cell r="AK208" t="str">
            <v>Yes (WiFi5)</v>
          </cell>
          <cell r="AL208" t="str">
            <v>Yes (WiFi5)</v>
          </cell>
          <cell r="AM208" t="str">
            <v>Yes (WiFi5)</v>
          </cell>
          <cell r="AN208" t="str">
            <v>Yes (WiFi5)</v>
          </cell>
          <cell r="AO208" t="str">
            <v>Yes (WiFi5)</v>
          </cell>
          <cell r="AP208" t="str">
            <v>Yes (WiFi5)</v>
          </cell>
          <cell r="AQ208" t="str">
            <v>Yes (WiFi5)</v>
          </cell>
          <cell r="AR208" t="str">
            <v>Yes (WiFi5)</v>
          </cell>
          <cell r="AS208" t="str">
            <v>Yes (WiFi5)</v>
          </cell>
          <cell r="AT208" t="str">
            <v>Yes (WiFi5)</v>
          </cell>
          <cell r="AU208" t="str">
            <v>Yes (WiFi5)</v>
          </cell>
          <cell r="AV208" t="str">
            <v>Yes (WiFi5)</v>
          </cell>
          <cell r="AW208" t="str">
            <v>Yes (WiFi5)</v>
          </cell>
          <cell r="AX208" t="str">
            <v>Yes (WiFi5)</v>
          </cell>
          <cell r="AY208" t="str">
            <v>Yes (WiFi5)</v>
          </cell>
          <cell r="AZ208" t="str">
            <v>Yes (WiFi5)</v>
          </cell>
          <cell r="BA208" t="str">
            <v>Yes (WiFi5)</v>
          </cell>
          <cell r="BB208" t="str">
            <v>Yes (WiFi5)</v>
          </cell>
          <cell r="BC208" t="str">
            <v>Yes (WiFi5)</v>
          </cell>
          <cell r="BD208" t="str">
            <v>Yes (WiFi5)</v>
          </cell>
          <cell r="BE208" t="str">
            <v>Yes (WiFi5)</v>
          </cell>
          <cell r="BF208" t="str">
            <v>Yes (WiFi5)</v>
          </cell>
          <cell r="BG208" t="str">
            <v>Yes (WiFi5)</v>
          </cell>
          <cell r="BH208" t="str">
            <v>Yes (WiFi5)</v>
          </cell>
          <cell r="BI208" t="str">
            <v>Yes (WiFi5)</v>
          </cell>
          <cell r="BJ208" t="str">
            <v>Yes (WiFi5)</v>
          </cell>
          <cell r="BK208" t="str">
            <v>Yes (WiFi5)</v>
          </cell>
          <cell r="BL208" t="str">
            <v>Yes (WiFi5)</v>
          </cell>
          <cell r="BM208" t="str">
            <v>Yes (WiFi5)</v>
          </cell>
          <cell r="BN208" t="str">
            <v>Yes (WiFi5)</v>
          </cell>
          <cell r="BO208" t="str">
            <v>Yes (WiFi5)</v>
          </cell>
          <cell r="BP208" t="str">
            <v>Yes (WiFi5)</v>
          </cell>
          <cell r="BQ208" t="str">
            <v>Yes (WiFi5)</v>
          </cell>
          <cell r="BR208" t="str">
            <v>Yes (WiFi5)</v>
          </cell>
          <cell r="BS208" t="str">
            <v>Yes (WiFi5)</v>
          </cell>
          <cell r="BT208" t="str">
            <v>Yes (WiFi5)</v>
          </cell>
          <cell r="BU208" t="str">
            <v>Yes (WiFi5)</v>
          </cell>
          <cell r="BV208" t="str">
            <v>Yes (WiFi5)</v>
          </cell>
          <cell r="BW208" t="str">
            <v>Yes (WiFi5)</v>
          </cell>
          <cell r="BX208" t="str">
            <v>Yes (WiFi5)</v>
          </cell>
          <cell r="BY208" t="str">
            <v>Yes (WiFi5)</v>
          </cell>
          <cell r="BZ208" t="str">
            <v>Yes (WiFi5)</v>
          </cell>
          <cell r="CA208" t="str">
            <v>Yes (WiFi5)</v>
          </cell>
          <cell r="CB208" t="str">
            <v>Yes (WiFi5)</v>
          </cell>
          <cell r="CC208" t="str">
            <v>Yes (WiFi5)</v>
          </cell>
          <cell r="CD208" t="str">
            <v>Yes (WiFi5)</v>
          </cell>
          <cell r="CE208" t="str">
            <v>Yes (WiFi5)</v>
          </cell>
          <cell r="CF208" t="str">
            <v>Yes (WiFi5)</v>
          </cell>
          <cell r="CG208" t="str">
            <v>Yes (WiFi5)</v>
          </cell>
          <cell r="CH208" t="str">
            <v>Yes (WiFi5)</v>
          </cell>
          <cell r="CI208" t="str">
            <v>Yes (WiFi5)</v>
          </cell>
          <cell r="CJ208" t="str">
            <v>Yes (WiFi5)</v>
          </cell>
          <cell r="CK208" t="str">
            <v>Yes (WiFi5)</v>
          </cell>
        </row>
        <row r="209">
          <cell r="B209" t="str">
            <v>DTS00758</v>
          </cell>
          <cell r="C209" t="str">
            <v>14.18</v>
          </cell>
          <cell r="D209" t="str">
            <v xml:space="preserve">        Bluetooth</v>
          </cell>
          <cell r="E209" t="str">
            <v>* Bluetooth 지원여부 및 Version 명기</v>
          </cell>
          <cell r="F209" t="str">
            <v>Y</v>
          </cell>
          <cell r="G209" t="str">
            <v>회로</v>
          </cell>
          <cell r="H209" t="str">
            <v/>
          </cell>
          <cell r="I209" t="str">
            <v>TEXT</v>
          </cell>
          <cell r="J209" t="str">
            <v>Yes (BT5.2)</v>
          </cell>
          <cell r="K209" t="str">
            <v>Yes (BT5.2)</v>
          </cell>
          <cell r="L209" t="str">
            <v>Yes (BT5.2)</v>
          </cell>
          <cell r="M209" t="str">
            <v>Yes (BT5.2)</v>
          </cell>
          <cell r="N209" t="str">
            <v>Yes (BT5.2)</v>
          </cell>
          <cell r="O209" t="str">
            <v>Yes (BT5.2)</v>
          </cell>
          <cell r="P209" t="str">
            <v>Yes (BT5.2)</v>
          </cell>
          <cell r="Q209" t="str">
            <v>Yes (BT5.2)</v>
          </cell>
          <cell r="R209" t="str">
            <v>Yes (BT5.2)</v>
          </cell>
          <cell r="S209" t="str">
            <v>Yes (BT5.2)</v>
          </cell>
          <cell r="T209" t="str">
            <v>Yes (BT5.2)</v>
          </cell>
          <cell r="U209" t="str">
            <v>Yes (BT4.2)</v>
          </cell>
          <cell r="V209" t="str">
            <v>Yes (BT4.2)</v>
          </cell>
          <cell r="W209" t="str">
            <v>Yes (BT4.2)</v>
          </cell>
          <cell r="X209" t="str">
            <v>Yes (BT4.2)</v>
          </cell>
          <cell r="Y209" t="str">
            <v>Yes (BT5.2)</v>
          </cell>
          <cell r="Z209" t="str">
            <v>Yes (BT5.2)</v>
          </cell>
          <cell r="AA209" t="str">
            <v>Yes (BT5.2)</v>
          </cell>
          <cell r="AB209" t="str">
            <v>Yes (BT5.2)</v>
          </cell>
          <cell r="AC209" t="str">
            <v>Yes (BT5.2)</v>
          </cell>
          <cell r="AD209" t="str">
            <v>Yes (BT5.2)</v>
          </cell>
          <cell r="AE209" t="str">
            <v>Yes (BT5.2)</v>
          </cell>
          <cell r="AF209" t="str">
            <v>Yes (BT5.2)</v>
          </cell>
          <cell r="AG209" t="str">
            <v>Yes (BT5.2)</v>
          </cell>
          <cell r="AH209" t="str">
            <v>Yes (BT5.2)</v>
          </cell>
          <cell r="AI209" t="str">
            <v>Yes (BT5.2)</v>
          </cell>
          <cell r="AJ209" t="str">
            <v>Yes (BT5.2)</v>
          </cell>
          <cell r="AK209" t="str">
            <v>Yes (BT5.2)</v>
          </cell>
          <cell r="AL209" t="str">
            <v>Yes (BT4.2)</v>
          </cell>
          <cell r="AM209" t="str">
            <v>Yes (BT4.2)</v>
          </cell>
          <cell r="AN209" t="str">
            <v>Yes (BT4.2)</v>
          </cell>
          <cell r="AO209" t="str">
            <v>Yes (BT4.2)</v>
          </cell>
          <cell r="AP209" t="str">
            <v>Yes (BT4.2)</v>
          </cell>
          <cell r="AQ209" t="str">
            <v>Yes (BT4.2)</v>
          </cell>
          <cell r="AR209" t="str">
            <v>Yes (BT4.2)</v>
          </cell>
          <cell r="AS209" t="str">
            <v>Yes (BT4.2)</v>
          </cell>
          <cell r="AT209" t="str">
            <v>Yes (BT4.2)</v>
          </cell>
          <cell r="AU209" t="str">
            <v>Yes (BT4.2)</v>
          </cell>
          <cell r="AV209" t="str">
            <v>Yes (BT4.2)</v>
          </cell>
          <cell r="AW209" t="str">
            <v>Yes (BT4.2)</v>
          </cell>
          <cell r="AX209" t="str">
            <v>Yes (BT4.2)</v>
          </cell>
          <cell r="AY209" t="str">
            <v>Yes (BT4.2)</v>
          </cell>
          <cell r="AZ209" t="str">
            <v>Yes (BT4.2)</v>
          </cell>
          <cell r="BA209" t="str">
            <v>Yes (BT4.2)</v>
          </cell>
          <cell r="BB209" t="str">
            <v>Yes (BT4.2)</v>
          </cell>
          <cell r="BC209" t="str">
            <v>Yes (BT4.2)</v>
          </cell>
          <cell r="BD209" t="str">
            <v>Yes (BT4.2)</v>
          </cell>
          <cell r="BE209" t="str">
            <v>Yes (BT4.2)</v>
          </cell>
          <cell r="BF209" t="str">
            <v>Yes (BT4.2)</v>
          </cell>
          <cell r="BG209" t="str">
            <v>Yes (BT4.2)</v>
          </cell>
          <cell r="BH209" t="str">
            <v>Yes (BT4.2)</v>
          </cell>
          <cell r="BI209" t="str">
            <v>Yes (BT4.2)</v>
          </cell>
          <cell r="BJ209" t="str">
            <v>Yes (BT4.2)</v>
          </cell>
          <cell r="BK209" t="str">
            <v>Yes (BT4.2)</v>
          </cell>
          <cell r="BL209" t="str">
            <v>Yes (BT4.2)</v>
          </cell>
          <cell r="BM209" t="str">
            <v>Yes (BT4.2)</v>
          </cell>
          <cell r="BN209" t="str">
            <v>Yes (BT4.2)</v>
          </cell>
          <cell r="BO209" t="str">
            <v>Yes (BT5.2)</v>
          </cell>
          <cell r="BP209" t="str">
            <v>Yes (BT5.2)</v>
          </cell>
          <cell r="BQ209" t="str">
            <v>Yes (BT5.2)</v>
          </cell>
          <cell r="BR209" t="str">
            <v>Yes (BT5.2)</v>
          </cell>
          <cell r="BS209" t="str">
            <v>Yes (BT5.2)</v>
          </cell>
          <cell r="BT209" t="str">
            <v>Yes (BT5.2)</v>
          </cell>
          <cell r="BU209" t="str">
            <v>Yes (BT5.2)</v>
          </cell>
          <cell r="BV209" t="str">
            <v>Yes (BT5.2)</v>
          </cell>
          <cell r="BW209" t="str">
            <v>Yes (BT5.2)</v>
          </cell>
          <cell r="BX209" t="str">
            <v>Yes (BT5.2)</v>
          </cell>
          <cell r="BY209" t="str">
            <v>Yes (BT5.2)</v>
          </cell>
          <cell r="BZ209" t="str">
            <v>Yes (BT5.2)</v>
          </cell>
          <cell r="CA209" t="str">
            <v>Yes (BT5.2)</v>
          </cell>
          <cell r="CB209" t="str">
            <v>Yes (BT5.2)</v>
          </cell>
          <cell r="CC209" t="str">
            <v>Yes (BT5.2)</v>
          </cell>
          <cell r="CD209" t="str">
            <v>Yes (BT4.2)</v>
          </cell>
          <cell r="CE209" t="str">
            <v>Yes (BT4.2)</v>
          </cell>
          <cell r="CF209" t="str">
            <v>Yes (BT4.2)</v>
          </cell>
          <cell r="CG209" t="str">
            <v>Yes (BT4.2)</v>
          </cell>
          <cell r="CH209" t="str">
            <v>Yes (BT4.2)</v>
          </cell>
          <cell r="CI209" t="str">
            <v>Yes (BT4.2)</v>
          </cell>
          <cell r="CJ209" t="str">
            <v>Yes (BT4.2)</v>
          </cell>
          <cell r="CK209" t="str">
            <v>Yes (BT4.2)</v>
          </cell>
        </row>
        <row r="210">
          <cell r="B210" t="str">
            <v>DTS00108</v>
          </cell>
          <cell r="C210" t="str">
            <v>14.19</v>
          </cell>
          <cell r="D210" t="str">
            <v xml:space="preserve">        Anynet+ (HDMI-CEC)</v>
          </cell>
          <cell r="E210" t="str">
            <v>* HDMI 외부 기기 Control</v>
          </cell>
          <cell r="F210" t="str">
            <v>Y</v>
          </cell>
          <cell r="G210" t="str">
            <v>회로</v>
          </cell>
          <cell r="H210" t="str">
            <v/>
          </cell>
          <cell r="I210" t="str">
            <v>SELECT</v>
          </cell>
          <cell r="J210" t="str">
            <v>Yes</v>
          </cell>
          <cell r="K210" t="str">
            <v>Yes</v>
          </cell>
          <cell r="L210" t="str">
            <v>Yes</v>
          </cell>
          <cell r="M210" t="str">
            <v>Yes</v>
          </cell>
          <cell r="N210" t="str">
            <v>Yes</v>
          </cell>
          <cell r="O210" t="str">
            <v>Yes</v>
          </cell>
          <cell r="P210" t="str">
            <v>Yes</v>
          </cell>
          <cell r="Q210" t="str">
            <v>Yes</v>
          </cell>
          <cell r="R210" t="str">
            <v>Yes</v>
          </cell>
          <cell r="S210" t="str">
            <v>Yes</v>
          </cell>
          <cell r="T210" t="str">
            <v>Yes</v>
          </cell>
          <cell r="U210" t="str">
            <v>Yes</v>
          </cell>
          <cell r="V210" t="str">
            <v>Yes</v>
          </cell>
          <cell r="W210" t="str">
            <v>Yes</v>
          </cell>
          <cell r="X210" t="str">
            <v>Yes</v>
          </cell>
          <cell r="Y210" t="str">
            <v>Yes</v>
          </cell>
          <cell r="Z210" t="str">
            <v>Yes</v>
          </cell>
          <cell r="AA210" t="str">
            <v>Yes</v>
          </cell>
          <cell r="AB210" t="str">
            <v>Yes</v>
          </cell>
          <cell r="AC210" t="str">
            <v>Yes</v>
          </cell>
          <cell r="AD210" t="str">
            <v>Yes</v>
          </cell>
          <cell r="AE210" t="str">
            <v>Yes</v>
          </cell>
          <cell r="AF210" t="str">
            <v>Yes</v>
          </cell>
          <cell r="AG210" t="str">
            <v>Yes</v>
          </cell>
          <cell r="AH210" t="str">
            <v>Yes</v>
          </cell>
          <cell r="AI210" t="str">
            <v>Yes</v>
          </cell>
          <cell r="AJ210" t="str">
            <v>Yes</v>
          </cell>
          <cell r="AK210" t="str">
            <v>Yes</v>
          </cell>
          <cell r="AL210" t="str">
            <v>Yes</v>
          </cell>
          <cell r="AM210" t="str">
            <v>Yes</v>
          </cell>
          <cell r="AN210" t="str">
            <v>Yes</v>
          </cell>
          <cell r="AO210" t="str">
            <v>Yes</v>
          </cell>
          <cell r="AP210" t="str">
            <v>Yes</v>
          </cell>
          <cell r="AQ210" t="str">
            <v>Yes</v>
          </cell>
          <cell r="AR210" t="str">
            <v>Yes</v>
          </cell>
          <cell r="AS210" t="str">
            <v>Yes</v>
          </cell>
          <cell r="AT210" t="str">
            <v>Yes</v>
          </cell>
          <cell r="AU210" t="str">
            <v>Yes</v>
          </cell>
          <cell r="AV210" t="str">
            <v>Yes</v>
          </cell>
          <cell r="AW210" t="str">
            <v>Yes</v>
          </cell>
          <cell r="AX210" t="str">
            <v>Yes</v>
          </cell>
          <cell r="AY210" t="str">
            <v>Yes</v>
          </cell>
          <cell r="AZ210" t="str">
            <v>Yes</v>
          </cell>
          <cell r="BA210" t="str">
            <v>Yes</v>
          </cell>
          <cell r="BB210" t="str">
            <v>Yes</v>
          </cell>
          <cell r="BC210" t="str">
            <v>Yes</v>
          </cell>
          <cell r="BD210" t="str">
            <v>Yes</v>
          </cell>
          <cell r="BE210" t="str">
            <v>Yes</v>
          </cell>
          <cell r="BF210" t="str">
            <v>Yes</v>
          </cell>
          <cell r="BG210" t="str">
            <v>Yes</v>
          </cell>
          <cell r="BH210" t="str">
            <v>Yes</v>
          </cell>
          <cell r="BI210" t="str">
            <v>Yes</v>
          </cell>
          <cell r="BJ210" t="str">
            <v>Yes</v>
          </cell>
          <cell r="BK210" t="str">
            <v>Yes</v>
          </cell>
          <cell r="BL210" t="str">
            <v>Yes</v>
          </cell>
          <cell r="BM210" t="str">
            <v>Yes</v>
          </cell>
          <cell r="BN210" t="str">
            <v>Yes</v>
          </cell>
          <cell r="BO210" t="str">
            <v>Yes</v>
          </cell>
          <cell r="BP210" t="str">
            <v>Yes</v>
          </cell>
          <cell r="BQ210" t="str">
            <v>Yes</v>
          </cell>
          <cell r="BR210" t="str">
            <v>Yes</v>
          </cell>
          <cell r="BS210" t="str">
            <v>Yes</v>
          </cell>
          <cell r="BT210" t="str">
            <v>Yes</v>
          </cell>
          <cell r="BU210" t="str">
            <v>Yes</v>
          </cell>
          <cell r="BV210" t="str">
            <v>Yes</v>
          </cell>
          <cell r="BW210" t="str">
            <v>Yes</v>
          </cell>
          <cell r="BX210" t="str">
            <v>Yes</v>
          </cell>
          <cell r="BY210" t="str">
            <v>Yes</v>
          </cell>
          <cell r="BZ210" t="str">
            <v>Yes</v>
          </cell>
          <cell r="CA210" t="str">
            <v>Yes</v>
          </cell>
          <cell r="CB210" t="str">
            <v>Yes</v>
          </cell>
          <cell r="CC210" t="str">
            <v>Yes</v>
          </cell>
          <cell r="CD210" t="str">
            <v>Yes</v>
          </cell>
          <cell r="CE210" t="str">
            <v>Yes</v>
          </cell>
          <cell r="CF210" t="str">
            <v>Yes</v>
          </cell>
          <cell r="CG210" t="str">
            <v>Yes</v>
          </cell>
          <cell r="CH210" t="str">
            <v>Yes</v>
          </cell>
          <cell r="CI210" t="str">
            <v>Yes</v>
          </cell>
          <cell r="CJ210" t="str">
            <v>Yes</v>
          </cell>
          <cell r="CK210" t="str">
            <v>Yes</v>
          </cell>
        </row>
        <row r="211">
          <cell r="B211" t="str">
            <v>DTS00247</v>
          </cell>
          <cell r="C211" t="str">
            <v>15</v>
          </cell>
          <cell r="D211" t="str">
            <v>Design</v>
          </cell>
          <cell r="E211" t="str">
            <v/>
          </cell>
          <cell r="F211" t="str">
            <v>Y</v>
          </cell>
          <cell r="G211" t="str">
            <v>기구</v>
          </cell>
          <cell r="H211" t="str">
            <v/>
          </cell>
          <cell r="I211" t="str">
            <v>NONE</v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 t="str">
            <v/>
          </cell>
          <cell r="AH211" t="str">
            <v/>
          </cell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  <cell r="AN211" t="str">
            <v/>
          </cell>
          <cell r="AO211" t="str">
            <v/>
          </cell>
          <cell r="AP211" t="str">
            <v/>
          </cell>
          <cell r="AQ211" t="str">
            <v/>
          </cell>
          <cell r="AR211" t="str">
            <v/>
          </cell>
          <cell r="AS211" t="str">
            <v/>
          </cell>
          <cell r="AT211" t="str">
            <v/>
          </cell>
          <cell r="AU211" t="str">
            <v/>
          </cell>
          <cell r="AV211" t="str">
            <v/>
          </cell>
          <cell r="AW211" t="str">
            <v/>
          </cell>
          <cell r="AX211" t="str">
            <v/>
          </cell>
          <cell r="AY211" t="str">
            <v/>
          </cell>
          <cell r="AZ211" t="str">
            <v/>
          </cell>
          <cell r="BA211" t="str">
            <v/>
          </cell>
          <cell r="BB211" t="str">
            <v/>
          </cell>
          <cell r="BC211" t="str">
            <v/>
          </cell>
          <cell r="BD211" t="str">
            <v/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 t="str">
            <v/>
          </cell>
          <cell r="BL211" t="str">
            <v/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 t="str">
            <v/>
          </cell>
          <cell r="BT211" t="str">
            <v/>
          </cell>
          <cell r="BU211" t="str">
            <v/>
          </cell>
          <cell r="BV211" t="str">
            <v/>
          </cell>
          <cell r="BW211" t="str">
            <v/>
          </cell>
          <cell r="BX211" t="str">
            <v/>
          </cell>
          <cell r="BY211" t="str">
            <v/>
          </cell>
          <cell r="BZ211" t="str">
            <v/>
          </cell>
          <cell r="CA211" t="str">
            <v/>
          </cell>
          <cell r="CB211" t="str">
            <v/>
          </cell>
          <cell r="CC211" t="str">
            <v/>
          </cell>
          <cell r="CD211" t="str">
            <v/>
          </cell>
          <cell r="CE211" t="str">
            <v/>
          </cell>
          <cell r="CF211" t="str">
            <v/>
          </cell>
          <cell r="CG211" t="str">
            <v/>
          </cell>
          <cell r="CH211" t="str">
            <v/>
          </cell>
          <cell r="CI211" t="str">
            <v/>
          </cell>
          <cell r="CJ211" t="str">
            <v/>
          </cell>
          <cell r="CK211" t="str">
            <v/>
          </cell>
        </row>
        <row r="212">
          <cell r="B212" t="str">
            <v>DTS00248</v>
          </cell>
          <cell r="C212" t="str">
            <v>15.1</v>
          </cell>
          <cell r="D212" t="str">
            <v xml:space="preserve">        Design</v>
          </cell>
          <cell r="E212" t="str">
            <v>* 디자인 명 표기</v>
          </cell>
          <cell r="F212" t="str">
            <v>Y</v>
          </cell>
          <cell r="G212" t="str">
            <v>기구</v>
          </cell>
          <cell r="H212" t="str">
            <v/>
          </cell>
          <cell r="I212" t="str">
            <v>TEXT</v>
          </cell>
          <cell r="J212" t="str">
            <v>Monolith Design</v>
          </cell>
          <cell r="K212" t="str">
            <v>Monolith Design</v>
          </cell>
          <cell r="L212" t="str">
            <v>Infinity One</v>
          </cell>
          <cell r="M212" t="str">
            <v>Infinity One</v>
          </cell>
          <cell r="N212" t="str">
            <v>Infinity One</v>
          </cell>
          <cell r="O212" t="str">
            <v>Infinity One</v>
          </cell>
          <cell r="P212" t="str">
            <v>Infinity One</v>
          </cell>
          <cell r="Q212" t="str">
            <v>Infinity One</v>
          </cell>
          <cell r="R212" t="str">
            <v>Infinity One</v>
          </cell>
          <cell r="S212" t="str">
            <v>Infinity One</v>
          </cell>
          <cell r="T212" t="str">
            <v>Infinity One</v>
          </cell>
          <cell r="U212" t="str">
            <v>NeoSlim</v>
          </cell>
          <cell r="V212" t="str">
            <v>NeoSlim</v>
          </cell>
          <cell r="W212" t="str">
            <v>NeoSlim</v>
          </cell>
          <cell r="X212" t="str">
            <v>NeoSlim</v>
          </cell>
          <cell r="Y212" t="str">
            <v>NeoSlim</v>
          </cell>
          <cell r="Z212" t="str">
            <v>NeoSlim</v>
          </cell>
          <cell r="AA212" t="str">
            <v>NeoSlim</v>
          </cell>
          <cell r="AB212" t="str">
            <v>NeoSlim</v>
          </cell>
          <cell r="AC212" t="str">
            <v>NeoSlim</v>
          </cell>
          <cell r="AD212" t="str">
            <v>NeoSlim</v>
          </cell>
          <cell r="AE212" t="str">
            <v>NeoSlim</v>
          </cell>
          <cell r="AF212" t="str">
            <v>NeoSlim</v>
          </cell>
          <cell r="AG212" t="str">
            <v>NeoSlim</v>
          </cell>
          <cell r="AH212" t="str">
            <v>NeoSlim</v>
          </cell>
          <cell r="AI212" t="str">
            <v>NeoSlim</v>
          </cell>
          <cell r="AJ212" t="str">
            <v>NeoSlim</v>
          </cell>
          <cell r="AK212" t="str">
            <v>NeoSlim</v>
          </cell>
          <cell r="AL212" t="str">
            <v>Stylish Q</v>
          </cell>
          <cell r="AM212" t="str">
            <v>Stylish Q</v>
          </cell>
          <cell r="AN212" t="str">
            <v>Stylish Q</v>
          </cell>
          <cell r="AO212" t="str">
            <v>Stylish Q</v>
          </cell>
          <cell r="AP212" t="str">
            <v>Stylish Q</v>
          </cell>
          <cell r="AQ212" t="str">
            <v>AirSlim</v>
          </cell>
          <cell r="AR212" t="str">
            <v>AirSlim</v>
          </cell>
          <cell r="AS212" t="str">
            <v>AirSlim</v>
          </cell>
          <cell r="AT212" t="str">
            <v>AirSlim</v>
          </cell>
          <cell r="AU212" t="str">
            <v>AirSlim</v>
          </cell>
          <cell r="AV212" t="str">
            <v>AirSlim</v>
          </cell>
          <cell r="AW212" t="str">
            <v>AirSlim</v>
          </cell>
          <cell r="AX212" t="str">
            <v>AirSlim</v>
          </cell>
          <cell r="AY212" t="str">
            <v>AirSlim</v>
          </cell>
          <cell r="AZ212" t="str">
            <v>AirSlim</v>
          </cell>
          <cell r="BA212" t="str">
            <v>AirSlim</v>
          </cell>
          <cell r="BB212" t="str">
            <v>AirSlim</v>
          </cell>
          <cell r="BC212" t="str">
            <v>AirSlim</v>
          </cell>
          <cell r="BD212" t="str">
            <v>AirSlim</v>
          </cell>
          <cell r="BE212" t="str">
            <v>AirSlim</v>
          </cell>
          <cell r="BF212" t="str">
            <v>AirSlim</v>
          </cell>
          <cell r="BG212" t="str">
            <v>AirSlim</v>
          </cell>
          <cell r="BH212" t="str">
            <v>AirSlim</v>
          </cell>
          <cell r="BI212" t="str">
            <v>Slim</v>
          </cell>
          <cell r="BJ212" t="str">
            <v>Brand new the Frame</v>
          </cell>
          <cell r="BK212" t="str">
            <v>Brand new the Frame</v>
          </cell>
          <cell r="BL212" t="str">
            <v>Brand new the Frame</v>
          </cell>
          <cell r="BM212" t="str">
            <v>Brand new the Frame</v>
          </cell>
          <cell r="BN212" t="str">
            <v>Brand new the Frame</v>
          </cell>
          <cell r="BO212" t="str">
            <v>AirSlim</v>
          </cell>
          <cell r="BP212" t="str">
            <v>AirSlim</v>
          </cell>
          <cell r="BQ212" t="str">
            <v>AirSlim</v>
          </cell>
          <cell r="BR212" t="str">
            <v>AirSlim</v>
          </cell>
          <cell r="BS212" t="str">
            <v>AirSlim</v>
          </cell>
          <cell r="BT212" t="str">
            <v>AirSlim</v>
          </cell>
          <cell r="BU212" t="str">
            <v>AirSlim</v>
          </cell>
          <cell r="BV212" t="str">
            <v>AirSlim</v>
          </cell>
          <cell r="BW212" t="str">
            <v>AirSlim</v>
          </cell>
          <cell r="BX212" t="str">
            <v>AirSlim</v>
          </cell>
          <cell r="BY212" t="str">
            <v>AirSlim</v>
          </cell>
          <cell r="BZ212" t="str">
            <v>AirSlim</v>
          </cell>
          <cell r="CA212" t="str">
            <v>AirSlim</v>
          </cell>
          <cell r="CB212" t="str">
            <v>AirSlim</v>
          </cell>
          <cell r="CC212" t="str">
            <v>AirSlim</v>
          </cell>
          <cell r="CD212" t="str">
            <v>New Skinny Bezel</v>
          </cell>
          <cell r="CE212" t="str">
            <v>New Skinny Bezel</v>
          </cell>
          <cell r="CF212" t="str">
            <v>New Bezel-less</v>
          </cell>
          <cell r="CG212" t="str">
            <v>New Bezel-less</v>
          </cell>
          <cell r="CH212" t="str">
            <v>New Skinny Bezel</v>
          </cell>
          <cell r="CI212" t="str">
            <v>New Skinny Bezel</v>
          </cell>
          <cell r="CJ212" t="str">
            <v>New Skinny Bezel</v>
          </cell>
          <cell r="CK212" t="str">
            <v>New Skinny Bezel</v>
          </cell>
        </row>
        <row r="213">
          <cell r="B213" t="str">
            <v>DTS00249</v>
          </cell>
          <cell r="C213" t="str">
            <v>15.2</v>
          </cell>
          <cell r="D213" t="str">
            <v xml:space="preserve">        Bezel Type</v>
          </cell>
          <cell r="E213" t="str">
            <v>* Bezel Type 표기 (VNB, NNB, 3 Bezel-less, 4 Bezel-less,Zero Bezel)"</v>
          </cell>
          <cell r="F213" t="str">
            <v>Y</v>
          </cell>
          <cell r="G213" t="str">
            <v>기구</v>
          </cell>
          <cell r="H213" t="str">
            <v/>
          </cell>
          <cell r="I213" t="str">
            <v>SELECT</v>
          </cell>
          <cell r="J213" t="str">
            <v>Zero Bezel</v>
          </cell>
          <cell r="K213" t="str">
            <v>Zero Bezel</v>
          </cell>
          <cell r="L213" t="str">
            <v>Zero Bezel</v>
          </cell>
          <cell r="M213" t="str">
            <v>Zero Bezel</v>
          </cell>
          <cell r="N213" t="str">
            <v>Zero Bezel</v>
          </cell>
          <cell r="O213" t="str">
            <v>4 Bezel-less</v>
          </cell>
          <cell r="P213" t="str">
            <v>4 Bezel-less</v>
          </cell>
          <cell r="Q213" t="str">
            <v>4 Bezel-less</v>
          </cell>
          <cell r="R213" t="str">
            <v>4 Bezel-less</v>
          </cell>
          <cell r="S213" t="str">
            <v>4 Bezel-less</v>
          </cell>
          <cell r="T213" t="str">
            <v>4 Bezel-less</v>
          </cell>
          <cell r="U213" t="str">
            <v>4 Bezel-less</v>
          </cell>
          <cell r="V213" t="str">
            <v>4 Bezel-less</v>
          </cell>
          <cell r="W213" t="str">
            <v>4 Bezel-less</v>
          </cell>
          <cell r="X213" t="str">
            <v>4 Bezel-less</v>
          </cell>
          <cell r="Y213" t="str">
            <v>4 Bezel-less</v>
          </cell>
          <cell r="Z213" t="str">
            <v>4 Bezel-less</v>
          </cell>
          <cell r="AA213" t="str">
            <v>4 Bezel-less</v>
          </cell>
          <cell r="AB213" t="str">
            <v>3 Bezel-less</v>
          </cell>
          <cell r="AC213" t="str">
            <v>4 Bezel-less</v>
          </cell>
          <cell r="AD213" t="str">
            <v>4 Bezel-less</v>
          </cell>
          <cell r="AE213" t="str">
            <v>4 Bezel-less</v>
          </cell>
          <cell r="AF213" t="str">
            <v>4 Bezel-less</v>
          </cell>
          <cell r="AG213" t="str">
            <v>3 Bezel-less</v>
          </cell>
          <cell r="AH213" t="str">
            <v>4 Bezel-less</v>
          </cell>
          <cell r="AI213" t="str">
            <v>4 Bezel-less</v>
          </cell>
          <cell r="AJ213" t="str">
            <v>4 Bezel-less</v>
          </cell>
          <cell r="AK213" t="str">
            <v>4 Bezel-less</v>
          </cell>
          <cell r="AL213" t="str">
            <v>4 Bezel-less</v>
          </cell>
          <cell r="AM213" t="str">
            <v>4 Bezel-less</v>
          </cell>
          <cell r="AN213" t="str">
            <v>4 Bezel-less</v>
          </cell>
          <cell r="AO213" t="str">
            <v>4 Bezel-less</v>
          </cell>
          <cell r="AP213" t="str">
            <v>3 Bezel-less</v>
          </cell>
          <cell r="AQ213" t="str">
            <v>3 Bezel-less</v>
          </cell>
          <cell r="AR213" t="str">
            <v>3 Bezel-less</v>
          </cell>
          <cell r="AS213" t="str">
            <v>3 Bezel-less</v>
          </cell>
          <cell r="AT213" t="str">
            <v>3 Bezel-less</v>
          </cell>
          <cell r="AU213" t="str">
            <v>3 Bezel-less</v>
          </cell>
          <cell r="AV213" t="str">
            <v>3 Bezel-less</v>
          </cell>
          <cell r="AW213" t="str">
            <v>3 Bezel-less</v>
          </cell>
          <cell r="AX213" t="str">
            <v>3 Bezel-less</v>
          </cell>
          <cell r="AY213" t="str">
            <v>3 Bezel-less</v>
          </cell>
          <cell r="AZ213" t="str">
            <v>3 Bezel-less</v>
          </cell>
          <cell r="BA213" t="str">
            <v>3 Bezel-less</v>
          </cell>
          <cell r="BB213" t="str">
            <v>3 Bezel-less</v>
          </cell>
          <cell r="BC213" t="str">
            <v>3 Bezel-less</v>
          </cell>
          <cell r="BD213" t="str">
            <v>3 Bezel-less</v>
          </cell>
          <cell r="BE213" t="str">
            <v>3 Bezel-less</v>
          </cell>
          <cell r="BF213" t="str">
            <v>3 Bezel-less</v>
          </cell>
          <cell r="BG213" t="str">
            <v>3 Bezel-less</v>
          </cell>
          <cell r="BH213" t="str">
            <v>3 Bezel-less</v>
          </cell>
          <cell r="BI213" t="str">
            <v>VNB</v>
          </cell>
          <cell r="BJ213" t="str">
            <v>VNB</v>
          </cell>
          <cell r="BK213" t="str">
            <v>VNB</v>
          </cell>
          <cell r="BL213" t="str">
            <v>VNB</v>
          </cell>
          <cell r="BM213" t="str">
            <v>VNB</v>
          </cell>
          <cell r="BN213" t="str">
            <v>VNB</v>
          </cell>
          <cell r="BO213" t="str">
            <v>3 Bezel-less</v>
          </cell>
          <cell r="BP213" t="str">
            <v>3 Bezel-less</v>
          </cell>
          <cell r="BQ213" t="str">
            <v>3 Bezel-less</v>
          </cell>
          <cell r="BR213" t="str">
            <v>3 Bezel-less</v>
          </cell>
          <cell r="BS213" t="str">
            <v>3 Bezel-less</v>
          </cell>
          <cell r="BT213" t="str">
            <v>3 Bezel-less</v>
          </cell>
          <cell r="BU213" t="str">
            <v>3 Bezel-less</v>
          </cell>
          <cell r="BV213" t="str">
            <v>3 Bezel-less</v>
          </cell>
          <cell r="BW213" t="str">
            <v>3 Bezel-less</v>
          </cell>
          <cell r="BX213" t="str">
            <v>3 Bezel-less</v>
          </cell>
          <cell r="BY213" t="str">
            <v>3 Bezel-less</v>
          </cell>
          <cell r="BZ213" t="str">
            <v>3 Bezel-less</v>
          </cell>
          <cell r="CA213" t="str">
            <v>3 Bezel-less</v>
          </cell>
          <cell r="CB213" t="str">
            <v>3 Bezel-less</v>
          </cell>
          <cell r="CC213" t="str">
            <v>3 Bezel-less</v>
          </cell>
          <cell r="CD213" t="str">
            <v>3 Bezel-less</v>
          </cell>
          <cell r="CE213" t="str">
            <v>3 Bezel-less</v>
          </cell>
          <cell r="CF213" t="str">
            <v>3 Bezel-less</v>
          </cell>
          <cell r="CG213" t="str">
            <v>3 Bezel-less</v>
          </cell>
          <cell r="CH213" t="str">
            <v>3 Bezel-less</v>
          </cell>
          <cell r="CI213" t="str">
            <v>3 Bezel-less</v>
          </cell>
          <cell r="CJ213" t="str">
            <v>3 Bezel-less</v>
          </cell>
          <cell r="CK213" t="str">
            <v>3 Bezel-less</v>
          </cell>
        </row>
        <row r="214">
          <cell r="B214" t="str">
            <v>DTS00250</v>
          </cell>
          <cell r="C214" t="str">
            <v>15.3</v>
          </cell>
          <cell r="D214" t="str">
            <v xml:space="preserve">        Slim Type</v>
          </cell>
          <cell r="E214" t="str">
            <v>* 두께 (Slim, Normal, Ultra Slim 等)</v>
          </cell>
          <cell r="F214" t="str">
            <v>Y</v>
          </cell>
          <cell r="G214" t="str">
            <v>기구</v>
          </cell>
          <cell r="H214" t="str">
            <v/>
          </cell>
          <cell r="I214" t="str">
            <v>SELECT</v>
          </cell>
          <cell r="J214" t="str">
            <v>Flat look</v>
          </cell>
          <cell r="K214" t="str">
            <v>Flat look</v>
          </cell>
          <cell r="L214" t="str">
            <v>Ultra Slim</v>
          </cell>
          <cell r="M214" t="str">
            <v>Ultra Slim</v>
          </cell>
          <cell r="N214" t="str">
            <v>Ultra Slim</v>
          </cell>
          <cell r="O214" t="str">
            <v>Ultra Slim</v>
          </cell>
          <cell r="P214" t="str">
            <v>Ultra Slim</v>
          </cell>
          <cell r="Q214" t="str">
            <v>Ultra Slim</v>
          </cell>
          <cell r="R214" t="str">
            <v>Ultra Slim</v>
          </cell>
          <cell r="S214" t="str">
            <v>Ultra Slim</v>
          </cell>
          <cell r="T214" t="str">
            <v>Ultra Slim</v>
          </cell>
          <cell r="U214" t="str">
            <v>Slim look</v>
          </cell>
          <cell r="V214" t="str">
            <v>Slim look</v>
          </cell>
          <cell r="W214" t="str">
            <v>Slim look</v>
          </cell>
          <cell r="X214" t="str">
            <v>Slim look</v>
          </cell>
          <cell r="Y214" t="str">
            <v>Flat look</v>
          </cell>
          <cell r="Z214" t="str">
            <v>Flat look</v>
          </cell>
          <cell r="AA214" t="str">
            <v>Flat look</v>
          </cell>
          <cell r="AB214" t="str">
            <v>Flat look</v>
          </cell>
          <cell r="AC214" t="str">
            <v>Flat look</v>
          </cell>
          <cell r="AD214" t="str">
            <v>Flat look</v>
          </cell>
          <cell r="AE214" t="str">
            <v>Flat look</v>
          </cell>
          <cell r="AF214" t="str">
            <v>Flat look</v>
          </cell>
          <cell r="AG214" t="str">
            <v>Flat look</v>
          </cell>
          <cell r="AH214" t="str">
            <v>Flat look</v>
          </cell>
          <cell r="AI214" t="str">
            <v>Flat look</v>
          </cell>
          <cell r="AJ214" t="str">
            <v>Flat look</v>
          </cell>
          <cell r="AK214" t="str">
            <v>Flat look</v>
          </cell>
          <cell r="AL214" t="str">
            <v>Slim look</v>
          </cell>
          <cell r="AM214" t="str">
            <v>Slim look</v>
          </cell>
          <cell r="AN214" t="str">
            <v>Slim look</v>
          </cell>
          <cell r="AO214" t="str">
            <v>Slim look</v>
          </cell>
          <cell r="AP214" t="str">
            <v>Slim look</v>
          </cell>
          <cell r="AQ214" t="str">
            <v>Slim look</v>
          </cell>
          <cell r="AR214" t="str">
            <v>Slim look</v>
          </cell>
          <cell r="AS214" t="str">
            <v>Slim look</v>
          </cell>
          <cell r="AT214" t="str">
            <v>Slim look</v>
          </cell>
          <cell r="AU214" t="str">
            <v>Slim look</v>
          </cell>
          <cell r="AV214" t="str">
            <v>Slim look</v>
          </cell>
          <cell r="AW214" t="str">
            <v>Slim look</v>
          </cell>
          <cell r="AX214" t="str">
            <v>Slim look</v>
          </cell>
          <cell r="AY214" t="str">
            <v>Slim look</v>
          </cell>
          <cell r="AZ214" t="str">
            <v>Slim look</v>
          </cell>
          <cell r="BA214" t="str">
            <v>Slim look</v>
          </cell>
          <cell r="BB214" t="str">
            <v>Slim look</v>
          </cell>
          <cell r="BC214" t="str">
            <v>Slim look</v>
          </cell>
          <cell r="BD214" t="str">
            <v>Slim look</v>
          </cell>
          <cell r="BE214" t="str">
            <v>Slim look</v>
          </cell>
          <cell r="BF214" t="str">
            <v>Slim look</v>
          </cell>
          <cell r="BG214" t="str">
            <v>Slim look</v>
          </cell>
          <cell r="BH214" t="str">
            <v>Slim look</v>
          </cell>
          <cell r="BI214" t="str">
            <v>Slim look</v>
          </cell>
          <cell r="BJ214" t="str">
            <v>Slim look</v>
          </cell>
          <cell r="BK214" t="str">
            <v>Slim look</v>
          </cell>
          <cell r="BL214" t="str">
            <v>Slim look</v>
          </cell>
          <cell r="BM214" t="str">
            <v>Slim look</v>
          </cell>
          <cell r="BN214" t="str">
            <v>Slim look</v>
          </cell>
          <cell r="BO214" t="str">
            <v>Slim look</v>
          </cell>
          <cell r="BP214" t="str">
            <v>Slim look</v>
          </cell>
          <cell r="BQ214" t="str">
            <v>Slim look</v>
          </cell>
          <cell r="BR214" t="str">
            <v>Slim look</v>
          </cell>
          <cell r="BS214" t="str">
            <v>Slim look</v>
          </cell>
          <cell r="BT214" t="str">
            <v>Slim look</v>
          </cell>
          <cell r="BU214" t="str">
            <v>Slim look</v>
          </cell>
          <cell r="BV214" t="str">
            <v>Slim look</v>
          </cell>
          <cell r="BW214" t="str">
            <v>Slim look</v>
          </cell>
          <cell r="BX214" t="str">
            <v>Slim look</v>
          </cell>
          <cell r="BY214" t="str">
            <v>Slim look</v>
          </cell>
          <cell r="BZ214" t="str">
            <v>Slim look</v>
          </cell>
          <cell r="CA214" t="str">
            <v>Slim look</v>
          </cell>
          <cell r="CB214" t="str">
            <v>Slim look</v>
          </cell>
          <cell r="CC214" t="str">
            <v>Slim look</v>
          </cell>
          <cell r="CD214" t="str">
            <v>Slim look</v>
          </cell>
          <cell r="CE214" t="str">
            <v>Slim look</v>
          </cell>
          <cell r="CF214" t="str">
            <v>Slim look</v>
          </cell>
          <cell r="CG214" t="str">
            <v>Slim look</v>
          </cell>
          <cell r="CH214" t="str">
            <v>Slim look</v>
          </cell>
          <cell r="CI214" t="str">
            <v>Slim look</v>
          </cell>
          <cell r="CJ214" t="str">
            <v>Slim look</v>
          </cell>
          <cell r="CK214" t="str">
            <v>Slim look</v>
          </cell>
        </row>
        <row r="215">
          <cell r="B215" t="str">
            <v>DTS00251</v>
          </cell>
          <cell r="C215" t="str">
            <v>15.4</v>
          </cell>
          <cell r="D215" t="str">
            <v xml:space="preserve">        Front Color</v>
          </cell>
          <cell r="E215" t="str">
            <v>* 앞 Bezel Color</v>
          </cell>
          <cell r="F215" t="str">
            <v>Y</v>
          </cell>
          <cell r="G215" t="str">
            <v>기구</v>
          </cell>
          <cell r="H215" t="str">
            <v/>
          </cell>
          <cell r="I215" t="str">
            <v>TEXT</v>
          </cell>
          <cell r="J215" t="str">
            <v>Monolith Silver</v>
          </cell>
          <cell r="K215" t="str">
            <v>Monolith Silver</v>
          </cell>
          <cell r="L215" t="str">
            <v>STAINLESS STEEL</v>
          </cell>
          <cell r="M215" t="str">
            <v>STAINLESS STEEL</v>
          </cell>
          <cell r="N215" t="str">
            <v>STAINLESS STEEL</v>
          </cell>
          <cell r="O215" t="str">
            <v>STAINLESS STEEL</v>
          </cell>
          <cell r="P215" t="str">
            <v>STAINLESS STEEL</v>
          </cell>
          <cell r="Q215" t="str">
            <v>STAINLESS STEEL</v>
          </cell>
          <cell r="R215" t="str">
            <v>STAINLESS STEEL</v>
          </cell>
          <cell r="S215" t="str">
            <v>STAINLESS STEEL</v>
          </cell>
          <cell r="T215" t="str">
            <v>STAINLESS STEEL</v>
          </cell>
          <cell r="U215" t="str">
            <v>CARBON SILVER</v>
          </cell>
          <cell r="V215" t="str">
            <v>CARBON SILVER</v>
          </cell>
          <cell r="W215" t="str">
            <v>CARBON SILVER</v>
          </cell>
          <cell r="X215" t="str">
            <v>CARBON SILVER</v>
          </cell>
          <cell r="Y215" t="str">
            <v>CARBON SILVER</v>
          </cell>
          <cell r="Z215" t="str">
            <v>CARBON SILVER</v>
          </cell>
          <cell r="AA215" t="str">
            <v>CARBON SILVER</v>
          </cell>
          <cell r="AB215" t="str">
            <v>CARBON SILVER</v>
          </cell>
          <cell r="AC215" t="str">
            <v>TITAN BLACK</v>
          </cell>
          <cell r="AD215" t="str">
            <v>TITAN BLACK</v>
          </cell>
          <cell r="AE215" t="str">
            <v>TITAN BLACK</v>
          </cell>
          <cell r="AF215" t="str">
            <v>TITAN BLACK</v>
          </cell>
          <cell r="AG215" t="str">
            <v>TITAN BLACK</v>
          </cell>
          <cell r="AH215" t="str">
            <v>ECLIPSE SILVER</v>
          </cell>
          <cell r="AI215" t="str">
            <v>ECLIPSE SILVER</v>
          </cell>
          <cell r="AJ215" t="str">
            <v>ECLIPSE SILVER</v>
          </cell>
          <cell r="AK215" t="str">
            <v>ECLIPSE SILVER</v>
          </cell>
          <cell r="AL215" t="str">
            <v>CARBON SILVER</v>
          </cell>
          <cell r="AM215" t="str">
            <v>CARBON SILVER</v>
          </cell>
          <cell r="AN215" t="str">
            <v>CARBON SILVER</v>
          </cell>
          <cell r="AO215" t="str">
            <v>CARBON SILVER</v>
          </cell>
          <cell r="AP215" t="str">
            <v>CARBON SILVER</v>
          </cell>
          <cell r="AQ215" t="str">
            <v>TITAN GRAY</v>
          </cell>
          <cell r="AR215" t="str">
            <v>TITAN GRAY</v>
          </cell>
          <cell r="AS215" t="str">
            <v>TITAN GRAY</v>
          </cell>
          <cell r="AT215" t="str">
            <v>TITAN GRAY</v>
          </cell>
          <cell r="AU215" t="str">
            <v>TITAN GRAY</v>
          </cell>
          <cell r="AV215" t="str">
            <v>TITAN GRAY</v>
          </cell>
          <cell r="AW215" t="str">
            <v>TITAN GRAY</v>
          </cell>
          <cell r="AX215" t="str">
            <v>TITAN GRAY</v>
          </cell>
          <cell r="AY215" t="str">
            <v>TITAN GRAY</v>
          </cell>
          <cell r="AZ215" t="str">
            <v>TITAN GRAY</v>
          </cell>
          <cell r="BA215" t="str">
            <v>TITAN GRAY</v>
          </cell>
          <cell r="BB215" t="str">
            <v>TITAN GRAY</v>
          </cell>
          <cell r="BC215" t="str">
            <v>BLACK</v>
          </cell>
          <cell r="BD215" t="str">
            <v>BLACK</v>
          </cell>
          <cell r="BE215" t="str">
            <v>BLACK</v>
          </cell>
          <cell r="BF215" t="str">
            <v>BLACK</v>
          </cell>
          <cell r="BG215" t="str">
            <v>BLACK</v>
          </cell>
          <cell r="BH215" t="str">
            <v>BLACK</v>
          </cell>
          <cell r="BI215" t="str">
            <v>BLACK</v>
          </cell>
          <cell r="BJ215" t="str">
            <v>BLACK</v>
          </cell>
          <cell r="BK215" t="str">
            <v>BLACK</v>
          </cell>
          <cell r="BL215" t="str">
            <v>BLACK</v>
          </cell>
          <cell r="BM215" t="str">
            <v>BLACK</v>
          </cell>
          <cell r="BN215" t="str">
            <v>BLACK</v>
          </cell>
          <cell r="BO215" t="str">
            <v>BLACK</v>
          </cell>
          <cell r="BP215" t="str">
            <v>BLACK</v>
          </cell>
          <cell r="BQ215" t="str">
            <v>BLACK</v>
          </cell>
          <cell r="BR215" t="str">
            <v>BLACK</v>
          </cell>
          <cell r="BS215" t="str">
            <v>BLACK</v>
          </cell>
          <cell r="BT215" t="str">
            <v>WHITE</v>
          </cell>
          <cell r="BU215" t="str">
            <v>WHITE</v>
          </cell>
          <cell r="BV215" t="str">
            <v>BLACK</v>
          </cell>
          <cell r="BW215" t="str">
            <v>BLACK</v>
          </cell>
          <cell r="BX215" t="str">
            <v>BLACK</v>
          </cell>
          <cell r="BY215" t="str">
            <v>BLACK</v>
          </cell>
          <cell r="BZ215" t="str">
            <v>BLACK</v>
          </cell>
          <cell r="CA215" t="str">
            <v>BLACK</v>
          </cell>
          <cell r="CB215" t="str">
            <v>BLACK</v>
          </cell>
          <cell r="CC215" t="str">
            <v>BLACK</v>
          </cell>
          <cell r="CD215" t="str">
            <v>TITAN GRAY</v>
          </cell>
          <cell r="CE215" t="str">
            <v>TITAN GRAY</v>
          </cell>
          <cell r="CF215" t="str">
            <v>TITAN GRAY</v>
          </cell>
          <cell r="CG215" t="str">
            <v>TITAN GRAY</v>
          </cell>
          <cell r="CH215" t="str">
            <v>TITAN GRAY</v>
          </cell>
          <cell r="CI215" t="str">
            <v>TITAN GRAY</v>
          </cell>
          <cell r="CJ215" t="str">
            <v>TITAN GRAY</v>
          </cell>
          <cell r="CK215" t="str">
            <v>TITAN GRAY</v>
          </cell>
        </row>
        <row r="216">
          <cell r="B216" t="str">
            <v>DTS00741</v>
          </cell>
          <cell r="C216" t="str">
            <v>15.5</v>
          </cell>
          <cell r="D216" t="str">
            <v xml:space="preserve">        Speaker Jersey Color</v>
          </cell>
          <cell r="E216" t="str">
            <v>* 스피커 져지 Color</v>
          </cell>
          <cell r="F216" t="str">
            <v>Y</v>
          </cell>
          <cell r="G216" t="str">
            <v>기구</v>
          </cell>
          <cell r="H216" t="str">
            <v/>
          </cell>
          <cell r="I216" t="str">
            <v>TEXT</v>
          </cell>
          <cell r="J216" t="str">
            <v>N/A</v>
          </cell>
          <cell r="K216" t="str">
            <v>N/A</v>
          </cell>
          <cell r="L216" t="str">
            <v>N/A</v>
          </cell>
          <cell r="M216" t="str">
            <v>N/A</v>
          </cell>
          <cell r="N216" t="str">
            <v>N/A</v>
          </cell>
          <cell r="O216" t="str">
            <v>N/A</v>
          </cell>
          <cell r="P216" t="str">
            <v>N/A</v>
          </cell>
          <cell r="Q216" t="str">
            <v>N/A</v>
          </cell>
          <cell r="R216" t="str">
            <v>N/A</v>
          </cell>
          <cell r="S216" t="str">
            <v>N/A</v>
          </cell>
          <cell r="T216" t="str">
            <v>N/A</v>
          </cell>
          <cell r="U216" t="str">
            <v>N/A</v>
          </cell>
          <cell r="V216" t="str">
            <v>N/A</v>
          </cell>
          <cell r="W216" t="str">
            <v>N/A</v>
          </cell>
          <cell r="X216" t="str">
            <v>N/A</v>
          </cell>
          <cell r="Y216" t="str">
            <v>N/A</v>
          </cell>
          <cell r="Z216" t="str">
            <v>N/A</v>
          </cell>
          <cell r="AA216" t="str">
            <v>N/A</v>
          </cell>
          <cell r="AB216" t="str">
            <v>N/A</v>
          </cell>
          <cell r="AC216" t="str">
            <v>N/A</v>
          </cell>
          <cell r="AD216" t="str">
            <v>N/A</v>
          </cell>
          <cell r="AE216" t="str">
            <v>N/A</v>
          </cell>
          <cell r="AF216" t="str">
            <v>N/A</v>
          </cell>
          <cell r="AG216" t="str">
            <v>N/A</v>
          </cell>
          <cell r="AH216" t="str">
            <v>N/A</v>
          </cell>
          <cell r="AI216" t="str">
            <v>N/A</v>
          </cell>
          <cell r="AJ216" t="str">
            <v>N/A</v>
          </cell>
          <cell r="AK216" t="str">
            <v>N/A</v>
          </cell>
          <cell r="AL216" t="str">
            <v>N/A</v>
          </cell>
          <cell r="AM216" t="str">
            <v>N/A</v>
          </cell>
          <cell r="AN216" t="str">
            <v>N/A</v>
          </cell>
          <cell r="AO216" t="str">
            <v>N/A</v>
          </cell>
          <cell r="AP216" t="str">
            <v>N/A</v>
          </cell>
          <cell r="AQ216" t="str">
            <v>N/A</v>
          </cell>
          <cell r="AR216" t="str">
            <v>N/A</v>
          </cell>
          <cell r="AS216" t="str">
            <v>N/A</v>
          </cell>
          <cell r="AT216" t="str">
            <v>N/A</v>
          </cell>
          <cell r="AU216" t="str">
            <v>N/A</v>
          </cell>
          <cell r="AV216" t="str">
            <v>N/A</v>
          </cell>
          <cell r="AW216" t="str">
            <v>N/A</v>
          </cell>
          <cell r="AX216" t="str">
            <v>N/A</v>
          </cell>
          <cell r="AY216" t="str">
            <v>N/A</v>
          </cell>
          <cell r="AZ216" t="str">
            <v>N/A</v>
          </cell>
          <cell r="BA216" t="str">
            <v>N/A</v>
          </cell>
          <cell r="BB216" t="str">
            <v>N/A</v>
          </cell>
          <cell r="BC216" t="str">
            <v>N/A</v>
          </cell>
          <cell r="BD216" t="str">
            <v>N/A</v>
          </cell>
          <cell r="BE216" t="str">
            <v>N/A</v>
          </cell>
          <cell r="BF216" t="str">
            <v>N/A</v>
          </cell>
          <cell r="BG216" t="str">
            <v>N/A</v>
          </cell>
          <cell r="BH216" t="str">
            <v>N/A</v>
          </cell>
          <cell r="BI216" t="str">
            <v>N/A</v>
          </cell>
          <cell r="BJ216" t="str">
            <v>N/A</v>
          </cell>
          <cell r="BK216" t="str">
            <v>N/A</v>
          </cell>
          <cell r="BL216" t="str">
            <v>N/A</v>
          </cell>
          <cell r="BM216" t="str">
            <v>N/A</v>
          </cell>
          <cell r="BN216" t="str">
            <v>N/A</v>
          </cell>
          <cell r="BO216" t="str">
            <v>N/A</v>
          </cell>
          <cell r="BP216" t="str">
            <v>N/A</v>
          </cell>
          <cell r="BQ216" t="str">
            <v>N/A</v>
          </cell>
          <cell r="BR216" t="str">
            <v>N/A</v>
          </cell>
          <cell r="BS216" t="str">
            <v>N/A</v>
          </cell>
          <cell r="BT216" t="str">
            <v>N/A</v>
          </cell>
          <cell r="BU216" t="str">
            <v>N/A</v>
          </cell>
          <cell r="BV216" t="str">
            <v>N/A</v>
          </cell>
          <cell r="BW216" t="str">
            <v>N/A</v>
          </cell>
          <cell r="BX216" t="str">
            <v>N/A</v>
          </cell>
          <cell r="BY216" t="str">
            <v>N/A</v>
          </cell>
          <cell r="BZ216" t="str">
            <v>N/A</v>
          </cell>
          <cell r="CA216" t="str">
            <v>N/A</v>
          </cell>
          <cell r="CB216" t="str">
            <v>N/A</v>
          </cell>
          <cell r="CC216" t="str">
            <v>N/A</v>
          </cell>
          <cell r="CD216" t="str">
            <v>N/A</v>
          </cell>
          <cell r="CE216" t="str">
            <v>N/A</v>
          </cell>
          <cell r="CF216" t="str">
            <v>N/A</v>
          </cell>
          <cell r="CG216" t="str">
            <v>N/A</v>
          </cell>
          <cell r="CH216" t="str">
            <v>N/A</v>
          </cell>
          <cell r="CI216" t="str">
            <v>N/A</v>
          </cell>
          <cell r="CJ216" t="str">
            <v>N/A</v>
          </cell>
          <cell r="CK216" t="str">
            <v>N/A</v>
          </cell>
        </row>
        <row r="217">
          <cell r="B217" t="str">
            <v>DTS00252</v>
          </cell>
          <cell r="C217" t="str">
            <v>15.6</v>
          </cell>
          <cell r="D217" t="str">
            <v xml:space="preserve">        Light Effect (Deco)</v>
          </cell>
          <cell r="E217" t="str">
            <v>* 로고 라이팅(Deco) 적용 여부</v>
          </cell>
          <cell r="F217" t="str">
            <v>Y</v>
          </cell>
          <cell r="G217" t="str">
            <v>회로</v>
          </cell>
          <cell r="H217" t="str">
            <v/>
          </cell>
          <cell r="I217" t="str">
            <v>SELECT</v>
          </cell>
          <cell r="J217" t="str">
            <v>N/A</v>
          </cell>
          <cell r="K217" t="str">
            <v>N/A</v>
          </cell>
          <cell r="L217" t="str">
            <v>N/A</v>
          </cell>
          <cell r="M217" t="str">
            <v>N/A</v>
          </cell>
          <cell r="N217" t="str">
            <v>N/A</v>
          </cell>
          <cell r="O217" t="str">
            <v>N/A</v>
          </cell>
          <cell r="P217" t="str">
            <v>N/A</v>
          </cell>
          <cell r="Q217" t="str">
            <v>N/A</v>
          </cell>
          <cell r="R217" t="str">
            <v>N/A</v>
          </cell>
          <cell r="S217" t="str">
            <v>N/A</v>
          </cell>
          <cell r="T217" t="str">
            <v>N/A</v>
          </cell>
          <cell r="U217" t="str">
            <v>N/A</v>
          </cell>
          <cell r="V217" t="str">
            <v>N/A</v>
          </cell>
          <cell r="W217" t="str">
            <v>N/A</v>
          </cell>
          <cell r="X217" t="str">
            <v>N/A</v>
          </cell>
          <cell r="Y217" t="str">
            <v>N/A</v>
          </cell>
          <cell r="Z217" t="str">
            <v>N/A</v>
          </cell>
          <cell r="AA217" t="str">
            <v>N/A</v>
          </cell>
          <cell r="AB217" t="str">
            <v>N/A</v>
          </cell>
          <cell r="AC217" t="str">
            <v>N/A</v>
          </cell>
          <cell r="AD217" t="str">
            <v>N/A</v>
          </cell>
          <cell r="AE217" t="str">
            <v>N/A</v>
          </cell>
          <cell r="AF217" t="str">
            <v>N/A</v>
          </cell>
          <cell r="AG217" t="str">
            <v>N/A</v>
          </cell>
          <cell r="AH217" t="str">
            <v>N/A</v>
          </cell>
          <cell r="AI217" t="str">
            <v>N/A</v>
          </cell>
          <cell r="AJ217" t="str">
            <v>N/A</v>
          </cell>
          <cell r="AK217" t="str">
            <v>N/A</v>
          </cell>
          <cell r="AL217" t="str">
            <v>N/A</v>
          </cell>
          <cell r="AM217" t="str">
            <v>N/A</v>
          </cell>
          <cell r="AN217" t="str">
            <v>N/A</v>
          </cell>
          <cell r="AO217" t="str">
            <v>N/A</v>
          </cell>
          <cell r="AP217" t="str">
            <v>N/A</v>
          </cell>
          <cell r="AQ217" t="str">
            <v>N/A</v>
          </cell>
          <cell r="AR217" t="str">
            <v>N/A</v>
          </cell>
          <cell r="AS217" t="str">
            <v>N/A</v>
          </cell>
          <cell r="AT217" t="str">
            <v>N/A</v>
          </cell>
          <cell r="AU217" t="str">
            <v>N/A</v>
          </cell>
          <cell r="AV217" t="str">
            <v>N/A</v>
          </cell>
          <cell r="AW217" t="str">
            <v>N/A</v>
          </cell>
          <cell r="AX217" t="str">
            <v>N/A</v>
          </cell>
          <cell r="AY217" t="str">
            <v>N/A</v>
          </cell>
          <cell r="AZ217" t="str">
            <v>N/A</v>
          </cell>
          <cell r="BA217" t="str">
            <v>N/A</v>
          </cell>
          <cell r="BB217" t="str">
            <v>N/A</v>
          </cell>
          <cell r="BC217" t="str">
            <v>N/A</v>
          </cell>
          <cell r="BD217" t="str">
            <v>N/A</v>
          </cell>
          <cell r="BE217" t="str">
            <v>N/A</v>
          </cell>
          <cell r="BF217" t="str">
            <v>N/A</v>
          </cell>
          <cell r="BG217" t="str">
            <v>N/A</v>
          </cell>
          <cell r="BH217" t="str">
            <v>N/A</v>
          </cell>
          <cell r="BI217" t="str">
            <v>N/A</v>
          </cell>
          <cell r="BJ217" t="str">
            <v>N/A</v>
          </cell>
          <cell r="BK217" t="str">
            <v>N/A</v>
          </cell>
          <cell r="BL217" t="str">
            <v>N/A</v>
          </cell>
          <cell r="BM217" t="str">
            <v>N/A</v>
          </cell>
          <cell r="BN217" t="str">
            <v>N/A</v>
          </cell>
          <cell r="BO217" t="str">
            <v>N/A</v>
          </cell>
          <cell r="BP217" t="str">
            <v>N/A</v>
          </cell>
          <cell r="BQ217" t="str">
            <v>N/A</v>
          </cell>
          <cell r="BR217" t="str">
            <v>N/A</v>
          </cell>
          <cell r="BS217" t="str">
            <v>N/A</v>
          </cell>
          <cell r="BT217" t="str">
            <v>N/A</v>
          </cell>
          <cell r="BU217" t="str">
            <v>N/A</v>
          </cell>
          <cell r="BV217" t="str">
            <v>N/A</v>
          </cell>
          <cell r="BW217" t="str">
            <v>N/A</v>
          </cell>
          <cell r="BX217" t="str">
            <v>N/A</v>
          </cell>
          <cell r="BY217" t="str">
            <v>N/A</v>
          </cell>
          <cell r="BZ217" t="str">
            <v>N/A</v>
          </cell>
          <cell r="CA217" t="str">
            <v>N/A</v>
          </cell>
          <cell r="CB217" t="str">
            <v>N/A</v>
          </cell>
          <cell r="CC217" t="str">
            <v>N/A</v>
          </cell>
          <cell r="CD217" t="str">
            <v>N/A</v>
          </cell>
          <cell r="CE217" t="str">
            <v>N/A</v>
          </cell>
          <cell r="CF217" t="str">
            <v>N/A</v>
          </cell>
          <cell r="CG217" t="str">
            <v>N/A</v>
          </cell>
          <cell r="CH217" t="str">
            <v>N/A</v>
          </cell>
          <cell r="CI217" t="str">
            <v>N/A</v>
          </cell>
          <cell r="CJ217" t="str">
            <v>N/A</v>
          </cell>
          <cell r="CK217" t="str">
            <v>N/A</v>
          </cell>
        </row>
        <row r="218">
          <cell r="B218" t="str">
            <v>DTS00253</v>
          </cell>
          <cell r="C218" t="str">
            <v>15.7</v>
          </cell>
          <cell r="D218" t="str">
            <v xml:space="preserve">        Stand Type</v>
          </cell>
          <cell r="E218" t="str">
            <v>* 스탠드 디자인 형태</v>
          </cell>
          <cell r="F218" t="str">
            <v>Y</v>
          </cell>
          <cell r="G218" t="str">
            <v>기구</v>
          </cell>
          <cell r="H218" t="str">
            <v>Y</v>
          </cell>
          <cell r="I218" t="str">
            <v>TEXT</v>
          </cell>
          <cell r="J218" t="str">
            <v>One Pure Plate</v>
          </cell>
          <cell r="K218" t="str">
            <v>One Pure Plate</v>
          </cell>
          <cell r="L218" t="str">
            <v>CONNECTED STAND</v>
          </cell>
          <cell r="M218" t="str">
            <v>CONNECTED STAND</v>
          </cell>
          <cell r="N218" t="str">
            <v>CONNECTED STAND</v>
          </cell>
          <cell r="O218" t="str">
            <v>CONNECTED STAND</v>
          </cell>
          <cell r="P218" t="str">
            <v>CONNECTED STAND</v>
          </cell>
          <cell r="Q218" t="str">
            <v>CONNECTED STAND</v>
          </cell>
          <cell r="R218" t="str">
            <v>CONNECTED STAND</v>
          </cell>
          <cell r="S218" t="str">
            <v>CONNECTED STAND</v>
          </cell>
          <cell r="T218" t="str">
            <v>CONNECTED STAND</v>
          </cell>
          <cell r="U218" t="str">
            <v>BENDING PLATE</v>
          </cell>
          <cell r="V218" t="str">
            <v>BENDING PLATE</v>
          </cell>
          <cell r="W218" t="str">
            <v>BENDING PLATE</v>
          </cell>
          <cell r="X218" t="str">
            <v>BENDING PLATE</v>
          </cell>
          <cell r="Y218" t="str">
            <v>BENDING PLATE</v>
          </cell>
          <cell r="Z218" t="str">
            <v>BENDING PLATE</v>
          </cell>
          <cell r="AA218" t="str">
            <v>BENDING PLATE</v>
          </cell>
          <cell r="AB218" t="str">
            <v>BENDING PLATE</v>
          </cell>
          <cell r="AC218" t="str">
            <v>BENDING PLATE</v>
          </cell>
          <cell r="AD218" t="str">
            <v>BENDING PLATE</v>
          </cell>
          <cell r="AE218" t="str">
            <v>BENDING PLATE</v>
          </cell>
          <cell r="AF218" t="str">
            <v>BENDING PLATE</v>
          </cell>
          <cell r="AG218" t="str">
            <v>BENDING PLATE</v>
          </cell>
          <cell r="AH218" t="str">
            <v>FLOATING PLATE</v>
          </cell>
          <cell r="AI218" t="str">
            <v>FLOATING PLATE</v>
          </cell>
          <cell r="AJ218" t="str">
            <v>FLOATING PLATE</v>
          </cell>
          <cell r="AK218" t="str">
            <v>FLOATING PLATE</v>
          </cell>
          <cell r="AL218" t="str">
            <v>FLOATING PLATE</v>
          </cell>
          <cell r="AM218" t="str">
            <v>FLOATING PLATE</v>
          </cell>
          <cell r="AN218" t="str">
            <v>FLOATING PLATE</v>
          </cell>
          <cell r="AO218" t="str">
            <v>FLOATING PLATE</v>
          </cell>
          <cell r="AP218" t="str">
            <v>FLOATING PLATE</v>
          </cell>
          <cell r="AQ218" t="str">
            <v>NARROW NECK PLATE</v>
          </cell>
          <cell r="AR218" t="str">
            <v>NARROW NECK PLATE</v>
          </cell>
          <cell r="AS218" t="str">
            <v>NARROW NECK PLATE</v>
          </cell>
          <cell r="AT218" t="str">
            <v>NARROW NECK PLATE</v>
          </cell>
          <cell r="AU218" t="str">
            <v>SIMPLE PLUS-WIDE</v>
          </cell>
          <cell r="AV218" t="str">
            <v>SIMPLE PLUS-WIDE</v>
          </cell>
          <cell r="AW218" t="str">
            <v>SIMPLE PLUS-WIDE</v>
          </cell>
          <cell r="AX218" t="str">
            <v>FLOAT LIFT</v>
          </cell>
          <cell r="AY218" t="str">
            <v>FLOAT LIFT</v>
          </cell>
          <cell r="AZ218" t="str">
            <v>FLOAT LIFT</v>
          </cell>
          <cell r="BA218" t="str">
            <v>FLOAT LIFT</v>
          </cell>
          <cell r="BB218" t="str">
            <v>FLOAT LIFT</v>
          </cell>
          <cell r="BC218" t="str">
            <v>FLOAT LIFT</v>
          </cell>
          <cell r="BD218" t="str">
            <v>FLOAT LIFT</v>
          </cell>
          <cell r="BE218" t="str">
            <v>FLOAT LIFT</v>
          </cell>
          <cell r="BF218" t="str">
            <v>FLOAT LIFT</v>
          </cell>
          <cell r="BG218" t="str">
            <v>FLOAT LIFT</v>
          </cell>
          <cell r="BH218" t="str">
            <v>FLOAT LIFT</v>
          </cell>
          <cell r="BI218" t="str">
            <v>SLIM FEET</v>
          </cell>
          <cell r="BJ218" t="str">
            <v>SIMPLE</v>
          </cell>
          <cell r="BK218" t="str">
            <v>SIMPLE</v>
          </cell>
          <cell r="BL218" t="str">
            <v>SIMPLE</v>
          </cell>
          <cell r="BM218" t="str">
            <v>SIMPLE</v>
          </cell>
          <cell r="BN218" t="str">
            <v>SIMPLE</v>
          </cell>
          <cell r="BO218" t="str">
            <v>SIMPLE PLUS-NARROW</v>
          </cell>
          <cell r="BP218" t="str">
            <v>SIMPLE PLUS-NARROW</v>
          </cell>
          <cell r="BQ218" t="str">
            <v>SIMPLE PLUS-NARROW</v>
          </cell>
          <cell r="BR218" t="str">
            <v>SIMPLE PLUS-NARROW</v>
          </cell>
          <cell r="BS218" t="str">
            <v>SIMPLE PLUS-NARROW</v>
          </cell>
          <cell r="BT218" t="str">
            <v>SIMPLE PLUS-NARROW</v>
          </cell>
          <cell r="BU218" t="str">
            <v>SIMPLE PLUS-NARROW</v>
          </cell>
          <cell r="BV218" t="str">
            <v>FLAT LIFT</v>
          </cell>
          <cell r="BW218" t="str">
            <v>FLAT LIFT</v>
          </cell>
          <cell r="BX218" t="str">
            <v>FLAT LIFT</v>
          </cell>
          <cell r="BY218" t="str">
            <v>FLAT LIFT</v>
          </cell>
          <cell r="BZ218" t="str">
            <v>FLAT LIFT</v>
          </cell>
          <cell r="CA218" t="str">
            <v>FLAT LIFT</v>
          </cell>
          <cell r="CB218" t="str">
            <v>FLAT LIFT</v>
          </cell>
          <cell r="CC218" t="str">
            <v>FLAT LIFT</v>
          </cell>
          <cell r="CD218" t="str">
            <v>SLIM FEET</v>
          </cell>
          <cell r="CE218" t="str">
            <v>SLIM FEET</v>
          </cell>
          <cell r="CF218" t="str">
            <v>SLIM FEET</v>
          </cell>
          <cell r="CG218" t="str">
            <v>SLIM FEET</v>
          </cell>
          <cell r="CH218" t="str">
            <v>SLIM FEET</v>
          </cell>
          <cell r="CI218" t="str">
            <v>SLIM FEET</v>
          </cell>
          <cell r="CJ218" t="str">
            <v>SLIM FEET</v>
          </cell>
          <cell r="CK218" t="str">
            <v>SLIM FEET</v>
          </cell>
        </row>
        <row r="219">
          <cell r="B219" t="str">
            <v>DTS00732</v>
          </cell>
          <cell r="C219" t="str">
            <v>15.8</v>
          </cell>
          <cell r="D219" t="str">
            <v xml:space="preserve">        Stand Color</v>
          </cell>
          <cell r="E219" t="str">
            <v>* 스탠드 컬러</v>
          </cell>
          <cell r="F219" t="str">
            <v>Y</v>
          </cell>
          <cell r="G219" t="str">
            <v>기구</v>
          </cell>
          <cell r="H219" t="str">
            <v/>
          </cell>
          <cell r="I219" t="str">
            <v>TEXT</v>
          </cell>
          <cell r="J219" t="str">
            <v>Monolith Silver</v>
          </cell>
          <cell r="K219" t="str">
            <v>Monolith Silver</v>
          </cell>
          <cell r="L219" t="str">
            <v>FROST SILVER</v>
          </cell>
          <cell r="M219" t="str">
            <v>FROST SILVER</v>
          </cell>
          <cell r="N219" t="str">
            <v>FROST SILVER</v>
          </cell>
          <cell r="O219" t="str">
            <v>SAND BLACK</v>
          </cell>
          <cell r="P219" t="str">
            <v>SAND BLACK</v>
          </cell>
          <cell r="Q219" t="str">
            <v>SAND BLACK</v>
          </cell>
          <cell r="R219" t="str">
            <v>SAND CARBON</v>
          </cell>
          <cell r="S219" t="str">
            <v>SAND CARBON</v>
          </cell>
          <cell r="T219" t="str">
            <v>SAND CARBON</v>
          </cell>
          <cell r="U219" t="str">
            <v>SAND CARBON</v>
          </cell>
          <cell r="V219" t="str">
            <v>SAND CARBON</v>
          </cell>
          <cell r="W219" t="str">
            <v>SAND CARBON</v>
          </cell>
          <cell r="X219" t="str">
            <v>SAND CARBON</v>
          </cell>
          <cell r="Y219" t="str">
            <v>SAND CARBON</v>
          </cell>
          <cell r="Z219" t="str">
            <v>SAND CARBON</v>
          </cell>
          <cell r="AA219" t="str">
            <v>SAND CARBON</v>
          </cell>
          <cell r="AB219" t="str">
            <v>SAND CARBON</v>
          </cell>
          <cell r="AC219" t="str">
            <v>SAND BLACK</v>
          </cell>
          <cell r="AD219" t="str">
            <v>SAND BLACK</v>
          </cell>
          <cell r="AE219" t="str">
            <v>SAND BLACK</v>
          </cell>
          <cell r="AF219" t="str">
            <v>SAND BLACK</v>
          </cell>
          <cell r="AG219" t="str">
            <v>SAND BLACK</v>
          </cell>
          <cell r="AH219" t="str">
            <v>FROST SILVER</v>
          </cell>
          <cell r="AI219" t="str">
            <v>FROST SILVER</v>
          </cell>
          <cell r="AJ219" t="str">
            <v>FROST SILVER</v>
          </cell>
          <cell r="AK219" t="str">
            <v>FROST SILVER</v>
          </cell>
          <cell r="AL219" t="str">
            <v>SAND CARBON</v>
          </cell>
          <cell r="AM219" t="str">
            <v>SAND CARBON</v>
          </cell>
          <cell r="AN219" t="str">
            <v>SAND CARBON</v>
          </cell>
          <cell r="AO219" t="str">
            <v>SAND CARBON</v>
          </cell>
          <cell r="AP219" t="str">
            <v>SAND CARBON</v>
          </cell>
          <cell r="AQ219" t="str">
            <v>SAND BLACK</v>
          </cell>
          <cell r="AR219" t="str">
            <v>SAND BLACK</v>
          </cell>
          <cell r="AS219" t="str">
            <v>SAND BLACK</v>
          </cell>
          <cell r="AT219" t="str">
            <v>SAND BLACK</v>
          </cell>
          <cell r="AU219" t="str">
            <v>BLACK</v>
          </cell>
          <cell r="AV219" t="str">
            <v>BLACK</v>
          </cell>
          <cell r="AW219" t="str">
            <v>BLACK</v>
          </cell>
          <cell r="AX219" t="str">
            <v>TITAN GRAY</v>
          </cell>
          <cell r="AY219" t="str">
            <v>TITAN GRAY</v>
          </cell>
          <cell r="AZ219" t="str">
            <v>TITAN GRAY</v>
          </cell>
          <cell r="BA219" t="str">
            <v>TITAN GRAY</v>
          </cell>
          <cell r="BB219" t="str">
            <v>TITAN GRAY</v>
          </cell>
          <cell r="BC219" t="str">
            <v>BLACK</v>
          </cell>
          <cell r="BD219" t="str">
            <v>BLACK</v>
          </cell>
          <cell r="BE219" t="str">
            <v>BLACK</v>
          </cell>
          <cell r="BF219" t="str">
            <v>BLACK</v>
          </cell>
          <cell r="BG219" t="str">
            <v>BLACK</v>
          </cell>
          <cell r="BH219" t="str">
            <v>BLACK</v>
          </cell>
          <cell r="BI219" t="str">
            <v>BLACK</v>
          </cell>
          <cell r="BJ219" t="str">
            <v>BLACK</v>
          </cell>
          <cell r="BK219" t="str">
            <v>BLACK</v>
          </cell>
          <cell r="BL219" t="str">
            <v>BLACK</v>
          </cell>
          <cell r="BM219" t="str">
            <v>BLACK</v>
          </cell>
          <cell r="BN219" t="str">
            <v>BLACK</v>
          </cell>
          <cell r="BO219" t="str">
            <v>BLACK</v>
          </cell>
          <cell r="BP219" t="str">
            <v>BLACK</v>
          </cell>
          <cell r="BQ219" t="str">
            <v>BLACK</v>
          </cell>
          <cell r="BR219" t="str">
            <v>BLACK</v>
          </cell>
          <cell r="BS219" t="str">
            <v>BLACK</v>
          </cell>
          <cell r="BT219" t="str">
            <v>WHITE</v>
          </cell>
          <cell r="BU219" t="str">
            <v>WHITE</v>
          </cell>
          <cell r="BV219" t="str">
            <v>BLACK</v>
          </cell>
          <cell r="BW219" t="str">
            <v>BLACK</v>
          </cell>
          <cell r="BX219" t="str">
            <v>BLACK</v>
          </cell>
          <cell r="BY219" t="str">
            <v>BLACK</v>
          </cell>
          <cell r="BZ219" t="str">
            <v>BLACK</v>
          </cell>
          <cell r="CA219" t="str">
            <v>BLACK</v>
          </cell>
          <cell r="CB219" t="str">
            <v>BLACK</v>
          </cell>
          <cell r="CC219" t="str">
            <v>BLACK</v>
          </cell>
          <cell r="CD219" t="str">
            <v>TITAN GRAY</v>
          </cell>
          <cell r="CE219" t="str">
            <v>TITAN GRAY</v>
          </cell>
          <cell r="CF219" t="str">
            <v>TITAN GRAY</v>
          </cell>
          <cell r="CG219" t="str">
            <v>TITAN GRAY</v>
          </cell>
          <cell r="CH219" t="str">
            <v>TITAN GRAY</v>
          </cell>
          <cell r="CI219" t="str">
            <v>TITAN GRAY</v>
          </cell>
          <cell r="CJ219" t="str">
            <v>TITAN GRAY</v>
          </cell>
          <cell r="CK219" t="str">
            <v>TITAN GRAY</v>
          </cell>
        </row>
        <row r="220">
          <cell r="B220" t="str">
            <v>DTS00772</v>
          </cell>
          <cell r="C220" t="str">
            <v>15.9</v>
          </cell>
          <cell r="D220" t="str">
            <v xml:space="preserve">        Swivel (Left/Right)</v>
          </cell>
          <cell r="E220" t="str">
            <v>* 좌우 회전 가능 여부</v>
          </cell>
          <cell r="F220" t="str">
            <v>Y</v>
          </cell>
          <cell r="G220" t="str">
            <v>기구</v>
          </cell>
          <cell r="H220" t="str">
            <v/>
          </cell>
          <cell r="I220" t="str">
            <v>SELECT</v>
          </cell>
          <cell r="J220" t="str">
            <v>N/A</v>
          </cell>
          <cell r="K220" t="str">
            <v>N/A</v>
          </cell>
          <cell r="L220" t="str">
            <v>N/A</v>
          </cell>
          <cell r="M220" t="str">
            <v>N/A</v>
          </cell>
          <cell r="N220" t="str">
            <v>N/A</v>
          </cell>
          <cell r="O220" t="str">
            <v>N/A</v>
          </cell>
          <cell r="P220" t="str">
            <v>N/A</v>
          </cell>
          <cell r="Q220" t="str">
            <v>N/A</v>
          </cell>
          <cell r="R220" t="str">
            <v>N/A</v>
          </cell>
          <cell r="S220" t="str">
            <v>N/A</v>
          </cell>
          <cell r="T220" t="str">
            <v>N/A</v>
          </cell>
          <cell r="U220" t="str">
            <v>N/A</v>
          </cell>
          <cell r="V220" t="str">
            <v>N/A</v>
          </cell>
          <cell r="W220" t="str">
            <v>N/A</v>
          </cell>
          <cell r="X220" t="str">
            <v>N/A</v>
          </cell>
          <cell r="Y220" t="str">
            <v>N/A</v>
          </cell>
          <cell r="Z220" t="str">
            <v>N/A</v>
          </cell>
          <cell r="AA220" t="str">
            <v>N/A</v>
          </cell>
          <cell r="AB220" t="str">
            <v>N/A</v>
          </cell>
          <cell r="AC220" t="str">
            <v>N/A</v>
          </cell>
          <cell r="AD220" t="str">
            <v>N/A</v>
          </cell>
          <cell r="AE220" t="str">
            <v>N/A</v>
          </cell>
          <cell r="AF220" t="str">
            <v>N/A</v>
          </cell>
          <cell r="AG220" t="str">
            <v>N/A</v>
          </cell>
          <cell r="AH220" t="str">
            <v>N/A</v>
          </cell>
          <cell r="AI220" t="str">
            <v>N/A</v>
          </cell>
          <cell r="AJ220" t="str">
            <v>N/A</v>
          </cell>
          <cell r="AK220" t="str">
            <v>N/A</v>
          </cell>
          <cell r="AL220" t="str">
            <v>N/A</v>
          </cell>
          <cell r="AM220" t="str">
            <v>N/A</v>
          </cell>
          <cell r="AN220" t="str">
            <v>N/A</v>
          </cell>
          <cell r="AO220" t="str">
            <v>N/A</v>
          </cell>
          <cell r="AP220" t="str">
            <v>N/A</v>
          </cell>
          <cell r="AQ220" t="str">
            <v>N/A</v>
          </cell>
          <cell r="AR220" t="str">
            <v>N/A</v>
          </cell>
          <cell r="AS220" t="str">
            <v>N/A</v>
          </cell>
          <cell r="AT220" t="str">
            <v>N/A</v>
          </cell>
          <cell r="AU220" t="str">
            <v>N/A</v>
          </cell>
          <cell r="AV220" t="str">
            <v>N/A</v>
          </cell>
          <cell r="AW220" t="str">
            <v>N/A</v>
          </cell>
          <cell r="AX220" t="str">
            <v>N/A</v>
          </cell>
          <cell r="AY220" t="str">
            <v>N/A</v>
          </cell>
          <cell r="AZ220" t="str">
            <v>N/A</v>
          </cell>
          <cell r="BA220" t="str">
            <v>N/A</v>
          </cell>
          <cell r="BB220" t="str">
            <v>N/A</v>
          </cell>
          <cell r="BC220" t="str">
            <v>N/A</v>
          </cell>
          <cell r="BD220" t="str">
            <v>N/A</v>
          </cell>
          <cell r="BE220" t="str">
            <v>N/A</v>
          </cell>
          <cell r="BF220" t="str">
            <v>N/A</v>
          </cell>
          <cell r="BG220" t="str">
            <v>N/A</v>
          </cell>
          <cell r="BH220" t="str">
            <v>N/A</v>
          </cell>
          <cell r="BI220" t="str">
            <v>N/A</v>
          </cell>
          <cell r="BJ220" t="str">
            <v>N/A</v>
          </cell>
          <cell r="BK220" t="str">
            <v>N/A</v>
          </cell>
          <cell r="BL220" t="str">
            <v>N/A</v>
          </cell>
          <cell r="BM220" t="str">
            <v>N/A</v>
          </cell>
          <cell r="BN220" t="str">
            <v>N/A</v>
          </cell>
          <cell r="BO220" t="str">
            <v>N/A</v>
          </cell>
          <cell r="BP220" t="str">
            <v>N/A</v>
          </cell>
          <cell r="BQ220" t="str">
            <v>N/A</v>
          </cell>
          <cell r="BR220" t="str">
            <v>N/A</v>
          </cell>
          <cell r="BS220" t="str">
            <v>N/A</v>
          </cell>
          <cell r="BT220" t="str">
            <v>N/A</v>
          </cell>
          <cell r="BU220" t="str">
            <v>N/A</v>
          </cell>
          <cell r="BV220" t="str">
            <v>N/A</v>
          </cell>
          <cell r="BW220" t="str">
            <v>N/A</v>
          </cell>
          <cell r="BX220" t="str">
            <v>N/A</v>
          </cell>
          <cell r="BY220" t="str">
            <v>N/A</v>
          </cell>
          <cell r="BZ220" t="str">
            <v>N/A</v>
          </cell>
          <cell r="CA220" t="str">
            <v>N/A</v>
          </cell>
          <cell r="CB220" t="str">
            <v>N/A</v>
          </cell>
          <cell r="CC220" t="str">
            <v>N/A</v>
          </cell>
          <cell r="CD220" t="str">
            <v>N/A</v>
          </cell>
          <cell r="CE220" t="str">
            <v>N/A</v>
          </cell>
          <cell r="CF220" t="str">
            <v>N/A</v>
          </cell>
          <cell r="CG220" t="str">
            <v>N/A</v>
          </cell>
          <cell r="CH220" t="str">
            <v>N/A</v>
          </cell>
          <cell r="CI220" t="str">
            <v>N/A</v>
          </cell>
          <cell r="CJ220" t="str">
            <v>N/A</v>
          </cell>
          <cell r="CK220" t="str">
            <v>N/A</v>
          </cell>
        </row>
        <row r="221">
          <cell r="B221" t="str">
            <v>DTS00259</v>
          </cell>
          <cell r="C221" t="str">
            <v>16</v>
          </cell>
          <cell r="D221" t="str">
            <v>Eco</v>
          </cell>
          <cell r="E221" t="str">
            <v/>
          </cell>
          <cell r="F221" t="str">
            <v>Y</v>
          </cell>
          <cell r="G221" t="str">
            <v>개발지원</v>
          </cell>
          <cell r="H221" t="str">
            <v/>
          </cell>
          <cell r="I221" t="str">
            <v>NONE</v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 t="str">
            <v/>
          </cell>
          <cell r="X221" t="str">
            <v/>
          </cell>
          <cell r="Y221" t="str">
            <v/>
          </cell>
          <cell r="Z221" t="str">
            <v/>
          </cell>
          <cell r="AA221" t="str">
            <v/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  <cell r="AN221" t="str">
            <v/>
          </cell>
          <cell r="AO221" t="str">
            <v/>
          </cell>
          <cell r="AP221" t="str">
            <v/>
          </cell>
          <cell r="AQ221" t="str">
            <v/>
          </cell>
          <cell r="AR221" t="str">
            <v/>
          </cell>
          <cell r="AS221" t="str">
            <v/>
          </cell>
          <cell r="AT221" t="str">
            <v/>
          </cell>
          <cell r="AU221" t="str">
            <v/>
          </cell>
          <cell r="AV221" t="str">
            <v/>
          </cell>
          <cell r="AW221" t="str">
            <v/>
          </cell>
          <cell r="AX221" t="str">
            <v/>
          </cell>
          <cell r="AY221" t="str">
            <v/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/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 t="str">
            <v/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  <cell r="BZ221" t="str">
            <v/>
          </cell>
          <cell r="CA221" t="str">
            <v/>
          </cell>
          <cell r="CB221" t="str">
            <v/>
          </cell>
          <cell r="CC221" t="str">
            <v/>
          </cell>
          <cell r="CD221" t="str">
            <v/>
          </cell>
          <cell r="CE221" t="str">
            <v/>
          </cell>
          <cell r="CF221" t="str">
            <v/>
          </cell>
          <cell r="CG221" t="str">
            <v/>
          </cell>
          <cell r="CH221" t="str">
            <v/>
          </cell>
          <cell r="CI221" t="str">
            <v/>
          </cell>
          <cell r="CJ221" t="str">
            <v/>
          </cell>
          <cell r="CK221" t="str">
            <v/>
          </cell>
        </row>
        <row r="222">
          <cell r="B222" t="str">
            <v>DTS00260</v>
          </cell>
          <cell r="C222" t="str">
            <v>16.1</v>
          </cell>
          <cell r="D222" t="str">
            <v xml:space="preserve">        Energy Efficiency Class</v>
          </cell>
          <cell r="E222" t="str">
            <v/>
          </cell>
          <cell r="F222" t="str">
            <v>N</v>
          </cell>
          <cell r="G222" t="str">
            <v>개발지원</v>
          </cell>
          <cell r="H222" t="str">
            <v/>
          </cell>
          <cell r="I222" t="str">
            <v>TEXT</v>
          </cell>
          <cell r="J222" t="str">
            <v>N/A</v>
          </cell>
          <cell r="K222" t="str">
            <v>N/A</v>
          </cell>
          <cell r="L222" t="str">
            <v>B</v>
          </cell>
          <cell r="M222" t="str">
            <v>C</v>
          </cell>
          <cell r="N222" t="str">
            <v>C</v>
          </cell>
          <cell r="O222" t="str">
            <v>B</v>
          </cell>
          <cell r="P222" t="str">
            <v>B</v>
          </cell>
          <cell r="Q222" t="str">
            <v>C</v>
          </cell>
          <cell r="R222" t="str">
            <v>G</v>
          </cell>
          <cell r="S222" t="str">
            <v>G</v>
          </cell>
          <cell r="T222" t="str">
            <v>N/A</v>
          </cell>
          <cell r="U222" t="str">
            <v>F</v>
          </cell>
          <cell r="V222" t="str">
            <v>F</v>
          </cell>
          <cell r="W222" t="str">
            <v>G</v>
          </cell>
          <cell r="X222" t="str">
            <v>G</v>
          </cell>
          <cell r="Y222" t="str">
            <v>E</v>
          </cell>
          <cell r="Z222" t="str">
            <v>F</v>
          </cell>
          <cell r="AA222" t="str">
            <v>F</v>
          </cell>
          <cell r="AB222" t="str">
            <v>F</v>
          </cell>
          <cell r="AC222" t="str">
            <v>E</v>
          </cell>
          <cell r="AD222" t="str">
            <v>A++</v>
          </cell>
          <cell r="AE222" t="str">
            <v>A+</v>
          </cell>
          <cell r="AF222" t="str">
            <v>A+</v>
          </cell>
          <cell r="AG222" t="str">
            <v>F</v>
          </cell>
          <cell r="AH222" t="str">
            <v>E</v>
          </cell>
          <cell r="AI222" t="str">
            <v>E</v>
          </cell>
          <cell r="AJ222" t="str">
            <v>F</v>
          </cell>
          <cell r="AK222" t="str">
            <v>F</v>
          </cell>
          <cell r="AL222" t="str">
            <v>G</v>
          </cell>
          <cell r="AM222" t="str">
            <v>G</v>
          </cell>
          <cell r="AN222" t="str">
            <v>G</v>
          </cell>
          <cell r="AO222" t="str">
            <v>G</v>
          </cell>
          <cell r="AP222" t="str">
            <v>G</v>
          </cell>
          <cell r="AQ222" t="str">
            <v>E</v>
          </cell>
          <cell r="AR222" t="str">
            <v>F</v>
          </cell>
          <cell r="AS222" t="str">
            <v>F</v>
          </cell>
          <cell r="AT222" t="str">
            <v>E</v>
          </cell>
          <cell r="AU222" t="str">
            <v>E</v>
          </cell>
          <cell r="AV222" t="str">
            <v>A+</v>
          </cell>
          <cell r="AW222" t="str">
            <v>F</v>
          </cell>
          <cell r="AX222" t="str">
            <v>E</v>
          </cell>
          <cell r="AY222" t="str">
            <v>A+</v>
          </cell>
          <cell r="AZ222" t="str">
            <v>A+</v>
          </cell>
          <cell r="BA222" t="str">
            <v>A+</v>
          </cell>
          <cell r="BB222" t="str">
            <v>A</v>
          </cell>
          <cell r="BC222" t="str">
            <v>E</v>
          </cell>
          <cell r="BD222" t="str">
            <v>E</v>
          </cell>
          <cell r="BE222" t="str">
            <v>A+</v>
          </cell>
          <cell r="BF222" t="str">
            <v>A+</v>
          </cell>
          <cell r="BG222" t="str">
            <v>G</v>
          </cell>
          <cell r="BH222" t="str">
            <v>G</v>
          </cell>
          <cell r="BI222" t="str">
            <v>G</v>
          </cell>
          <cell r="BJ222" t="str">
            <v>F</v>
          </cell>
          <cell r="BK222" t="str">
            <v>G</v>
          </cell>
          <cell r="BL222" t="str">
            <v>G</v>
          </cell>
          <cell r="BM222" t="str">
            <v>G</v>
          </cell>
          <cell r="BN222" t="str">
            <v>G</v>
          </cell>
          <cell r="BO222" t="str">
            <v>G</v>
          </cell>
          <cell r="BP222" t="str">
            <v>G</v>
          </cell>
          <cell r="BQ222" t="str">
            <v>G</v>
          </cell>
          <cell r="BR222" t="str">
            <v>G</v>
          </cell>
          <cell r="BS222" t="str">
            <v>G</v>
          </cell>
          <cell r="BT222" t="str">
            <v>G</v>
          </cell>
          <cell r="BU222" t="str">
            <v>G</v>
          </cell>
          <cell r="BV222" t="str">
            <v>G</v>
          </cell>
          <cell r="BW222" t="str">
            <v>A</v>
          </cell>
          <cell r="BX222" t="str">
            <v>G</v>
          </cell>
          <cell r="BY222" t="str">
            <v>A</v>
          </cell>
          <cell r="BZ222" t="str">
            <v>G</v>
          </cell>
          <cell r="CA222" t="str">
            <v>A</v>
          </cell>
          <cell r="CB222" t="str">
            <v>A</v>
          </cell>
          <cell r="CC222" t="str">
            <v>G</v>
          </cell>
          <cell r="CD222" t="str">
            <v>A+</v>
          </cell>
          <cell r="CE222" t="str">
            <v>G</v>
          </cell>
          <cell r="CF222" t="str">
            <v>A+</v>
          </cell>
          <cell r="CG222" t="str">
            <v>A</v>
          </cell>
          <cell r="CH222" t="str">
            <v>A</v>
          </cell>
          <cell r="CI222" t="str">
            <v>G</v>
          </cell>
          <cell r="CJ222" t="str">
            <v>G</v>
          </cell>
          <cell r="CK222" t="str">
            <v>G</v>
          </cell>
        </row>
        <row r="223">
          <cell r="B223" t="str">
            <v>DTS00263</v>
          </cell>
          <cell r="C223" t="str">
            <v>16.2</v>
          </cell>
          <cell r="D223" t="str">
            <v xml:space="preserve">        Eco Sensor</v>
          </cell>
          <cell r="E223" t="str">
            <v>* 주변 조도에 따라서 밝기를 변경하는 기능 (조도 센서)</v>
          </cell>
          <cell r="F223" t="str">
            <v>Y</v>
          </cell>
          <cell r="G223" t="str">
            <v>개발지원</v>
          </cell>
          <cell r="H223" t="str">
            <v/>
          </cell>
          <cell r="I223" t="str">
            <v>SELECT</v>
          </cell>
          <cell r="J223" t="str">
            <v>Yes</v>
          </cell>
          <cell r="K223" t="str">
            <v>Yes</v>
          </cell>
          <cell r="L223" t="str">
            <v>Yes</v>
          </cell>
          <cell r="M223" t="str">
            <v>Yes</v>
          </cell>
          <cell r="N223" t="str">
            <v>Yes</v>
          </cell>
          <cell r="O223" t="str">
            <v>Yes</v>
          </cell>
          <cell r="P223" t="str">
            <v>Yes</v>
          </cell>
          <cell r="Q223" t="str">
            <v>Yes</v>
          </cell>
          <cell r="R223" t="str">
            <v>Yes</v>
          </cell>
          <cell r="S223" t="str">
            <v>Yes</v>
          </cell>
          <cell r="T223" t="str">
            <v>Yes</v>
          </cell>
          <cell r="U223" t="str">
            <v>Yes</v>
          </cell>
          <cell r="V223" t="str">
            <v>Yes</v>
          </cell>
          <cell r="W223" t="str">
            <v>Yes</v>
          </cell>
          <cell r="X223" t="str">
            <v>Yes</v>
          </cell>
          <cell r="Y223" t="str">
            <v>Yes</v>
          </cell>
          <cell r="Z223" t="str">
            <v>Yes</v>
          </cell>
          <cell r="AA223" t="str">
            <v>Yes</v>
          </cell>
          <cell r="AB223" t="str">
            <v>Yes</v>
          </cell>
          <cell r="AC223" t="str">
            <v>Yes</v>
          </cell>
          <cell r="AD223" t="str">
            <v>Yes</v>
          </cell>
          <cell r="AE223" t="str">
            <v>Yes</v>
          </cell>
          <cell r="AF223" t="str">
            <v>Yes</v>
          </cell>
          <cell r="AG223" t="str">
            <v>Yes</v>
          </cell>
          <cell r="AH223" t="str">
            <v>Yes</v>
          </cell>
          <cell r="AI223" t="str">
            <v>Yes</v>
          </cell>
          <cell r="AJ223" t="str">
            <v>Yes</v>
          </cell>
          <cell r="AK223" t="str">
            <v>Yes</v>
          </cell>
          <cell r="AL223" t="str">
            <v>Yes</v>
          </cell>
          <cell r="AM223" t="str">
            <v>Yes</v>
          </cell>
          <cell r="AN223" t="str">
            <v>Yes</v>
          </cell>
          <cell r="AO223" t="str">
            <v>Yes</v>
          </cell>
          <cell r="AP223" t="str">
            <v>Yes</v>
          </cell>
          <cell r="AQ223" t="str">
            <v>Yes</v>
          </cell>
          <cell r="AR223" t="str">
            <v>Yes</v>
          </cell>
          <cell r="AS223" t="str">
            <v>Yes</v>
          </cell>
          <cell r="AT223" t="str">
            <v>Yes</v>
          </cell>
          <cell r="AU223" t="str">
            <v>Yes</v>
          </cell>
          <cell r="AV223" t="str">
            <v>Yes</v>
          </cell>
          <cell r="AW223" t="str">
            <v>Yes</v>
          </cell>
          <cell r="AX223" t="str">
            <v>Yes</v>
          </cell>
          <cell r="AY223" t="str">
            <v>Yes</v>
          </cell>
          <cell r="AZ223" t="str">
            <v>Yes</v>
          </cell>
          <cell r="BA223" t="str">
            <v>Yes</v>
          </cell>
          <cell r="BB223" t="str">
            <v>Yes</v>
          </cell>
          <cell r="BC223" t="str">
            <v>Yes</v>
          </cell>
          <cell r="BD223" t="str">
            <v>Yes</v>
          </cell>
          <cell r="BE223" t="str">
            <v>Yes</v>
          </cell>
          <cell r="BF223" t="str">
            <v>Yes</v>
          </cell>
          <cell r="BG223" t="str">
            <v>Yes</v>
          </cell>
          <cell r="BH223" t="str">
            <v>Yes</v>
          </cell>
          <cell r="BI223" t="str">
            <v>Yes</v>
          </cell>
          <cell r="BJ223" t="str">
            <v>Yes</v>
          </cell>
          <cell r="BK223" t="str">
            <v>Yes</v>
          </cell>
          <cell r="BL223" t="str">
            <v>Yes</v>
          </cell>
          <cell r="BM223" t="str">
            <v>Yes</v>
          </cell>
          <cell r="BN223" t="str">
            <v>Yes</v>
          </cell>
          <cell r="BO223" t="str">
            <v>Yes</v>
          </cell>
          <cell r="BP223" t="str">
            <v>Yes</v>
          </cell>
          <cell r="BQ223" t="str">
            <v>Yes</v>
          </cell>
          <cell r="BR223" t="str">
            <v>Yes</v>
          </cell>
          <cell r="BS223" t="str">
            <v>Yes</v>
          </cell>
          <cell r="BT223" t="str">
            <v>Yes</v>
          </cell>
          <cell r="BU223" t="str">
            <v>Yes</v>
          </cell>
          <cell r="BV223" t="str">
            <v>Yes</v>
          </cell>
          <cell r="BW223" t="str">
            <v>Yes</v>
          </cell>
          <cell r="BX223" t="str">
            <v>Yes</v>
          </cell>
          <cell r="BY223" t="str">
            <v>Yes</v>
          </cell>
          <cell r="BZ223" t="str">
            <v>Yes</v>
          </cell>
          <cell r="CA223" t="str">
            <v>Yes</v>
          </cell>
          <cell r="CB223" t="str">
            <v>Yes</v>
          </cell>
          <cell r="CC223" t="str">
            <v>Yes</v>
          </cell>
          <cell r="CD223" t="str">
            <v>Yes</v>
          </cell>
          <cell r="CE223" t="str">
            <v>Yes</v>
          </cell>
          <cell r="CF223" t="str">
            <v>Yes</v>
          </cell>
          <cell r="CG223" t="str">
            <v>Yes</v>
          </cell>
          <cell r="CH223" t="str">
            <v>Yes</v>
          </cell>
          <cell r="CI223" t="str">
            <v>Yes</v>
          </cell>
          <cell r="CJ223" t="str">
            <v>Yes</v>
          </cell>
          <cell r="CK223" t="str">
            <v>Yes</v>
          </cell>
        </row>
        <row r="224">
          <cell r="B224" t="str">
            <v>DTS00264</v>
          </cell>
          <cell r="C224" t="str">
            <v>17</v>
          </cell>
          <cell r="D224" t="str">
            <v>Power</v>
          </cell>
          <cell r="E224" t="str">
            <v/>
          </cell>
          <cell r="F224" t="str">
            <v>Y</v>
          </cell>
          <cell r="G224" t="str">
            <v>회로</v>
          </cell>
          <cell r="H224" t="str">
            <v/>
          </cell>
          <cell r="I224" t="str">
            <v>NONE</v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  <cell r="O224" t="str">
            <v/>
          </cell>
          <cell r="P224" t="str">
            <v/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 t="str">
            <v/>
          </cell>
          <cell r="X224" t="str">
            <v/>
          </cell>
          <cell r="Y224" t="str">
            <v/>
          </cell>
          <cell r="Z224" t="str">
            <v/>
          </cell>
          <cell r="AA224" t="str">
            <v/>
          </cell>
          <cell r="AB224" t="str">
            <v/>
          </cell>
          <cell r="AC224" t="str">
            <v/>
          </cell>
          <cell r="AD224" t="str">
            <v/>
          </cell>
          <cell r="AE224" t="str">
            <v/>
          </cell>
          <cell r="AF224" t="str">
            <v/>
          </cell>
          <cell r="AG224" t="str">
            <v/>
          </cell>
          <cell r="AH224" t="str">
            <v/>
          </cell>
          <cell r="AI224" t="str">
            <v/>
          </cell>
          <cell r="AJ224" t="str">
            <v/>
          </cell>
          <cell r="AK224" t="str">
            <v/>
          </cell>
          <cell r="AL224" t="str">
            <v/>
          </cell>
          <cell r="AM224" t="str">
            <v/>
          </cell>
          <cell r="AN224" t="str">
            <v/>
          </cell>
          <cell r="AO224" t="str">
            <v/>
          </cell>
          <cell r="AP224" t="str">
            <v/>
          </cell>
          <cell r="AQ224" t="str">
            <v/>
          </cell>
          <cell r="AR224" t="str">
            <v/>
          </cell>
          <cell r="AS224" t="str">
            <v/>
          </cell>
          <cell r="AT224" t="str">
            <v/>
          </cell>
          <cell r="AU224" t="str">
            <v/>
          </cell>
          <cell r="AV224" t="str">
            <v/>
          </cell>
          <cell r="AW224" t="str">
            <v/>
          </cell>
          <cell r="AX224" t="str">
            <v/>
          </cell>
          <cell r="AY224" t="str">
            <v/>
          </cell>
          <cell r="AZ224" t="str">
            <v/>
          </cell>
          <cell r="BA224" t="str">
            <v/>
          </cell>
          <cell r="BB224" t="str">
            <v/>
          </cell>
          <cell r="BC224" t="str">
            <v/>
          </cell>
          <cell r="BD224" t="str">
            <v/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 t="str">
            <v/>
          </cell>
          <cell r="BL224" t="str">
            <v/>
          </cell>
          <cell r="BM224" t="str">
            <v/>
          </cell>
          <cell r="BN224" t="str">
            <v/>
          </cell>
          <cell r="BO224" t="str">
            <v/>
          </cell>
          <cell r="BP224" t="str">
            <v/>
          </cell>
          <cell r="BQ224" t="str">
            <v/>
          </cell>
          <cell r="BR224" t="str">
            <v/>
          </cell>
          <cell r="BS224" t="str">
            <v/>
          </cell>
          <cell r="BT224" t="str">
            <v/>
          </cell>
          <cell r="BU224" t="str">
            <v/>
          </cell>
          <cell r="BV224" t="str">
            <v/>
          </cell>
          <cell r="BW224" t="str">
            <v/>
          </cell>
          <cell r="BX224" t="str">
            <v/>
          </cell>
          <cell r="BY224" t="str">
            <v/>
          </cell>
          <cell r="BZ224" t="str">
            <v/>
          </cell>
          <cell r="CA224" t="str">
            <v/>
          </cell>
          <cell r="CB224" t="str">
            <v/>
          </cell>
          <cell r="CC224" t="str">
            <v/>
          </cell>
          <cell r="CD224" t="str">
            <v/>
          </cell>
          <cell r="CE224" t="str">
            <v/>
          </cell>
          <cell r="CF224" t="str">
            <v/>
          </cell>
          <cell r="CG224" t="str">
            <v/>
          </cell>
          <cell r="CH224" t="str">
            <v/>
          </cell>
          <cell r="CI224" t="str">
            <v/>
          </cell>
          <cell r="CJ224" t="str">
            <v/>
          </cell>
          <cell r="CK224" t="str">
            <v/>
          </cell>
        </row>
        <row r="225">
          <cell r="B225" t="str">
            <v>DTS00265</v>
          </cell>
          <cell r="C225" t="str">
            <v>17.1</v>
          </cell>
          <cell r="D225" t="str">
            <v xml:space="preserve">        Power Supply (V)</v>
          </cell>
          <cell r="E225" t="str">
            <v/>
          </cell>
          <cell r="F225" t="str">
            <v>N</v>
          </cell>
          <cell r="G225" t="str">
            <v>회로</v>
          </cell>
          <cell r="H225" t="str">
            <v/>
          </cell>
          <cell r="I225" t="str">
            <v>TEXT</v>
          </cell>
          <cell r="J225" t="str">
            <v>AC110-120V 50/60Hz</v>
          </cell>
          <cell r="K225" t="str">
            <v>AC220-240V 50/60Hz</v>
          </cell>
          <cell r="L225" t="str">
            <v>AC220-240V</v>
          </cell>
          <cell r="M225" t="str">
            <v>AC220-240V 50/60Hz</v>
          </cell>
          <cell r="N225" t="str">
            <v>AC220-240V 50/60Hz</v>
          </cell>
          <cell r="O225" t="str">
            <v>AC220-240V</v>
          </cell>
          <cell r="P225" t="str">
            <v>AC220-240V 50/60Hz</v>
          </cell>
          <cell r="Q225" t="str">
            <v>AC220-240V</v>
          </cell>
          <cell r="R225" t="str">
            <v>AC220-240V 50/60Hz</v>
          </cell>
          <cell r="S225" t="str">
            <v>AC220-240V 50/60Hz</v>
          </cell>
          <cell r="T225" t="str">
            <v>AC220-240V 50/60Hz</v>
          </cell>
          <cell r="U225" t="str">
            <v>AC 220-240V 50/60Hz</v>
          </cell>
          <cell r="V225" t="str">
            <v>AC 220-240V 50/60Hz</v>
          </cell>
          <cell r="W225" t="str">
            <v>AC 220-240V 50/60Hz</v>
          </cell>
          <cell r="X225" t="str">
            <v>AC 220-240V 50/60Hz</v>
          </cell>
          <cell r="Y225" t="str">
            <v>AC220-240V 50/60Hz</v>
          </cell>
          <cell r="Z225" t="str">
            <v>AC220-240V 50/60Hz</v>
          </cell>
          <cell r="AA225" t="str">
            <v>AC220-240V 50/60Hz</v>
          </cell>
          <cell r="AB225" t="str">
            <v>AC220-240V 50/60Hz</v>
          </cell>
          <cell r="AC225" t="str">
            <v>AC220-240V 50/60Hz</v>
          </cell>
          <cell r="AD225" t="str">
            <v>AC220-240V 50/60Hz</v>
          </cell>
          <cell r="AE225" t="str">
            <v>AC220-240V 50/60Hz</v>
          </cell>
          <cell r="AF225" t="str">
            <v>AC220-240V 50/60Hz</v>
          </cell>
          <cell r="AG225" t="str">
            <v>AC220-240V 50/60Hz</v>
          </cell>
          <cell r="AH225" t="str">
            <v>AC220-240V 50/60Hz</v>
          </cell>
          <cell r="AI225" t="str">
            <v>AC220-240V 50/60Hz</v>
          </cell>
          <cell r="AJ225" t="str">
            <v>AC220-240V 50/60Hz</v>
          </cell>
          <cell r="AK225" t="str">
            <v>AC220-240V 50/60Hz</v>
          </cell>
          <cell r="AL225" t="str">
            <v>AC220-240V 50/60Hz</v>
          </cell>
          <cell r="AM225" t="str">
            <v>AC220-240V 50/60Hz</v>
          </cell>
          <cell r="AN225" t="str">
            <v>AC220-240V 50/60Hz</v>
          </cell>
          <cell r="AO225" t="str">
            <v>AC220-240V 50/60Hz</v>
          </cell>
          <cell r="AP225" t="str">
            <v>AC220-240V 50/60Hz</v>
          </cell>
          <cell r="AQ225" t="str">
            <v>AC220-240V 50/60Hz</v>
          </cell>
          <cell r="AR225" t="str">
            <v>AC220-240V 50/60Hz</v>
          </cell>
          <cell r="AS225" t="str">
            <v>AC220-240V 50/60Hz</v>
          </cell>
          <cell r="AT225" t="str">
            <v>AC220-240V 50/60Hz</v>
          </cell>
          <cell r="AU225" t="str">
            <v>AC220-240V 50/60Hz</v>
          </cell>
          <cell r="AV225" t="str">
            <v>AC220-240V 50/60Hz</v>
          </cell>
          <cell r="AW225" t="str">
            <v>AC220-240V 50/60Hz</v>
          </cell>
          <cell r="AX225" t="str">
            <v>AC220-240V 50/60Hz</v>
          </cell>
          <cell r="AY225" t="str">
            <v>AC220-240V 50/60Hz</v>
          </cell>
          <cell r="AZ225" t="str">
            <v>AC220-240V 50/60Hz</v>
          </cell>
          <cell r="BA225" t="str">
            <v>AC220-240V 50/60Hz</v>
          </cell>
          <cell r="BB225" t="str">
            <v>AC220-240V 50/60Hz</v>
          </cell>
          <cell r="BC225" t="str">
            <v>AC220-240V 50/60Hz</v>
          </cell>
          <cell r="BD225" t="str">
            <v>AC220-240V 50/60Hz</v>
          </cell>
          <cell r="BE225" t="str">
            <v>AC220-240V 50/60Hz</v>
          </cell>
          <cell r="BF225" t="str">
            <v>AC220-240V 50/60Hz</v>
          </cell>
          <cell r="BG225" t="str">
            <v>AC220-240V 50/60Hz</v>
          </cell>
          <cell r="BH225" t="str">
            <v>AC220-240V 50/60Hz</v>
          </cell>
          <cell r="BI225" t="str">
            <v>AC220-240V 50/60Hz</v>
          </cell>
          <cell r="BJ225" t="str">
            <v>AC220-240V 50/60Hz</v>
          </cell>
          <cell r="BK225" t="str">
            <v>AC220-240V 50/60Hz</v>
          </cell>
          <cell r="BL225" t="str">
            <v>AC220-240V 50/60Hz</v>
          </cell>
          <cell r="BM225" t="str">
            <v>AC220-240V 50/60Hz</v>
          </cell>
          <cell r="BN225" t="str">
            <v>AC220-240V 50/60Hz</v>
          </cell>
          <cell r="BO225" t="str">
            <v>AC220-240V 50/60Hz</v>
          </cell>
          <cell r="BP225" t="str">
            <v>AC220-240V 50/60Hz</v>
          </cell>
          <cell r="BQ225" t="str">
            <v>AC220-240V 50/60Hz</v>
          </cell>
          <cell r="BR225" t="str">
            <v>AC220-240V 50/60Hz</v>
          </cell>
          <cell r="BS225" t="str">
            <v>AC220-240V 50/60Hz</v>
          </cell>
          <cell r="BT225" t="str">
            <v>AC220-240V 50/60Hz</v>
          </cell>
          <cell r="BU225" t="str">
            <v>AC220-240V 50/60Hz</v>
          </cell>
          <cell r="BV225" t="str">
            <v>AC220-240V 50/60Hz</v>
          </cell>
          <cell r="BW225" t="str">
            <v>AC220-240V 50/60Hz</v>
          </cell>
          <cell r="BX225" t="str">
            <v>AC220-240V 50/60Hz</v>
          </cell>
          <cell r="BY225" t="str">
            <v>AC220-240V 50/60Hz</v>
          </cell>
          <cell r="BZ225" t="str">
            <v>AC220-240V 50/60Hz</v>
          </cell>
          <cell r="CA225" t="str">
            <v>AC220-240V 50/60Hz</v>
          </cell>
          <cell r="CB225" t="str">
            <v>AC220-240V 50/60Hz</v>
          </cell>
          <cell r="CC225" t="str">
            <v>AC220-240V 50/60Hz</v>
          </cell>
          <cell r="CD225" t="str">
            <v>AC220-240V 50/60Hz</v>
          </cell>
          <cell r="CE225" t="str">
            <v>AC220-240V 50/60Hz</v>
          </cell>
          <cell r="CF225" t="str">
            <v>AC220-240V 50/60Hz</v>
          </cell>
          <cell r="CG225" t="str">
            <v>AC220-240V 50/60Hz</v>
          </cell>
          <cell r="CH225" t="str">
            <v>AC220-240V 50/60Hz</v>
          </cell>
          <cell r="CI225" t="str">
            <v>AC220-240V 50/60Hz</v>
          </cell>
          <cell r="CJ225" t="str">
            <v>AC220-240V 50/60Hz</v>
          </cell>
          <cell r="CK225" t="str">
            <v>AC220-240V 50/60Hz</v>
          </cell>
        </row>
        <row r="226">
          <cell r="B226" t="str">
            <v>DTS00266</v>
          </cell>
          <cell r="C226" t="str">
            <v>17.2</v>
          </cell>
          <cell r="D226" t="str">
            <v xml:space="preserve">        Power Consumption (Max) (W)</v>
          </cell>
          <cell r="E226" t="str">
            <v>* 사양검증 : User Manual / Label Rating/Label Box/제품규격서 표시 사항 확인 (PRT 사양 비교)</v>
          </cell>
          <cell r="F226" t="str">
            <v>N</v>
          </cell>
          <cell r="G226" t="str">
            <v>회로</v>
          </cell>
          <cell r="H226" t="str">
            <v/>
          </cell>
          <cell r="I226" t="str">
            <v>TEXT</v>
          </cell>
          <cell r="J226" t="str">
            <v>N/A</v>
          </cell>
          <cell r="K226" t="str">
            <v>1100W</v>
          </cell>
          <cell r="L226" t="str">
            <v>520</v>
          </cell>
          <cell r="M226" t="str">
            <v>475</v>
          </cell>
          <cell r="N226" t="str">
            <v>420</v>
          </cell>
          <cell r="O226" t="str">
            <v>445</v>
          </cell>
          <cell r="P226" t="str">
            <v>370</v>
          </cell>
          <cell r="Q226" t="str">
            <v>370</v>
          </cell>
          <cell r="R226" t="str">
            <v>330</v>
          </cell>
          <cell r="S226" t="str">
            <v>330</v>
          </cell>
          <cell r="T226" t="str">
            <v>N/A</v>
          </cell>
          <cell r="U226" t="str">
            <v>270</v>
          </cell>
          <cell r="V226" t="str">
            <v>195</v>
          </cell>
          <cell r="W226" t="str">
            <v>180</v>
          </cell>
          <cell r="X226" t="str">
            <v>140</v>
          </cell>
          <cell r="Y226" t="str">
            <v>300</v>
          </cell>
          <cell r="Z226" t="str">
            <v>285</v>
          </cell>
          <cell r="AA226" t="str">
            <v>225</v>
          </cell>
          <cell r="AB226" t="str">
            <v>175</v>
          </cell>
          <cell r="AC226" t="str">
            <v>375</v>
          </cell>
          <cell r="AD226" t="str">
            <v>300</v>
          </cell>
          <cell r="AE226" t="str">
            <v>285</v>
          </cell>
          <cell r="AF226" t="str">
            <v>225</v>
          </cell>
          <cell r="AG226" t="str">
            <v>175</v>
          </cell>
          <cell r="AH226" t="str">
            <v>320</v>
          </cell>
          <cell r="AI226" t="str">
            <v>250</v>
          </cell>
          <cell r="AJ226" t="str">
            <v>245</v>
          </cell>
          <cell r="AK226" t="str">
            <v>200</v>
          </cell>
          <cell r="AL226" t="str">
            <v>1</v>
          </cell>
          <cell r="AM226" t="str">
            <v>380</v>
          </cell>
          <cell r="AN226" t="str">
            <v>280</v>
          </cell>
          <cell r="AO226" t="str">
            <v>235</v>
          </cell>
          <cell r="AP226" t="str">
            <v>225</v>
          </cell>
          <cell r="AQ226" t="str">
            <v>320</v>
          </cell>
          <cell r="AR226" t="str">
            <v>245</v>
          </cell>
          <cell r="AS226" t="str">
            <v>205</v>
          </cell>
          <cell r="AT226" t="str">
            <v>355</v>
          </cell>
          <cell r="AU226" t="str">
            <v>320</v>
          </cell>
          <cell r="AV226" t="str">
            <v>245</v>
          </cell>
          <cell r="AW226" t="str">
            <v>205</v>
          </cell>
          <cell r="AX226" t="str">
            <v>230</v>
          </cell>
          <cell r="AY226" t="str">
            <v>170</v>
          </cell>
          <cell r="AZ226" t="str">
            <v>145</v>
          </cell>
          <cell r="BA226" t="str">
            <v>140</v>
          </cell>
          <cell r="BB226" t="str">
            <v>125</v>
          </cell>
          <cell r="BC226" t="str">
            <v>280</v>
          </cell>
          <cell r="BD226" t="str">
            <v>230</v>
          </cell>
          <cell r="BE226" t="str">
            <v>170</v>
          </cell>
          <cell r="BF226" t="str">
            <v>145</v>
          </cell>
          <cell r="BG226" t="str">
            <v>140</v>
          </cell>
          <cell r="BH226" t="str">
            <v>125</v>
          </cell>
          <cell r="BI226" t="str">
            <v>80</v>
          </cell>
          <cell r="BJ226" t="str">
            <v>290</v>
          </cell>
          <cell r="BK226" t="str">
            <v>215</v>
          </cell>
          <cell r="BL226" t="str">
            <v>170</v>
          </cell>
          <cell r="BM226" t="str">
            <v>120</v>
          </cell>
          <cell r="BN226" t="str">
            <v>110</v>
          </cell>
          <cell r="BO226" t="str">
            <v>255</v>
          </cell>
          <cell r="BP226" t="str">
            <v>205</v>
          </cell>
          <cell r="BQ226" t="str">
            <v>160</v>
          </cell>
          <cell r="BR226" t="str">
            <v>140</v>
          </cell>
          <cell r="BS226" t="str">
            <v>130</v>
          </cell>
          <cell r="BT226" t="str">
            <v>140</v>
          </cell>
          <cell r="BU226" t="str">
            <v>130</v>
          </cell>
          <cell r="BV226" t="str">
            <v>310</v>
          </cell>
          <cell r="BW226" t="str">
            <v>255</v>
          </cell>
          <cell r="BX226" t="str">
            <v>225</v>
          </cell>
          <cell r="BY226" t="str">
            <v>205</v>
          </cell>
          <cell r="BZ226" t="str">
            <v>175</v>
          </cell>
          <cell r="CA226" t="str">
            <v>160</v>
          </cell>
          <cell r="CB226" t="str">
            <v>140</v>
          </cell>
          <cell r="CC226" t="str">
            <v>130</v>
          </cell>
          <cell r="CD226" t="str">
            <v>295</v>
          </cell>
          <cell r="CE226" t="str">
            <v>250</v>
          </cell>
          <cell r="CF226" t="str">
            <v>230</v>
          </cell>
          <cell r="CG226" t="str">
            <v>195</v>
          </cell>
          <cell r="CH226" t="str">
            <v>170</v>
          </cell>
          <cell r="CI226" t="str">
            <v>145</v>
          </cell>
          <cell r="CJ226" t="str">
            <v>140</v>
          </cell>
          <cell r="CK226" t="str">
            <v>125</v>
          </cell>
        </row>
        <row r="227">
          <cell r="B227" t="str">
            <v>DTS00267</v>
          </cell>
          <cell r="C227" t="str">
            <v>17.3</v>
          </cell>
          <cell r="D227" t="str">
            <v xml:space="preserve">        Power Consumption (Energy Saving Mode) (W)</v>
          </cell>
          <cell r="E227" t="str">
            <v/>
          </cell>
          <cell r="F227" t="str">
            <v>N</v>
          </cell>
          <cell r="G227" t="str">
            <v>회로</v>
          </cell>
          <cell r="H227" t="str">
            <v/>
          </cell>
          <cell r="I227" t="str">
            <v>TEXT</v>
          </cell>
          <cell r="J227" t="str">
            <v>N/A</v>
          </cell>
          <cell r="K227" t="str">
            <v>N/A</v>
          </cell>
          <cell r="L227" t="str">
            <v>N/A</v>
          </cell>
          <cell r="M227" t="str">
            <v>N/A</v>
          </cell>
          <cell r="N227" t="str">
            <v>N/A</v>
          </cell>
          <cell r="O227" t="str">
            <v>N/A</v>
          </cell>
          <cell r="P227" t="str">
            <v>N/A</v>
          </cell>
          <cell r="Q227" t="str">
            <v>N/A</v>
          </cell>
          <cell r="R227" t="str">
            <v>N/A</v>
          </cell>
          <cell r="S227" t="str">
            <v>N/A</v>
          </cell>
          <cell r="T227" t="str">
            <v>N/A</v>
          </cell>
          <cell r="U227" t="str">
            <v>N/A</v>
          </cell>
          <cell r="V227" t="str">
            <v>N/A</v>
          </cell>
          <cell r="W227" t="str">
            <v>N/A</v>
          </cell>
          <cell r="X227" t="str">
            <v>N/A</v>
          </cell>
          <cell r="Y227" t="str">
            <v>N/A</v>
          </cell>
          <cell r="Z227" t="str">
            <v>N/A</v>
          </cell>
          <cell r="AA227" t="str">
            <v>N/A</v>
          </cell>
          <cell r="AB227" t="str">
            <v>N/A</v>
          </cell>
          <cell r="AC227" t="str">
            <v>N/A</v>
          </cell>
          <cell r="AD227" t="str">
            <v>N/A</v>
          </cell>
          <cell r="AE227" t="str">
            <v>N/A</v>
          </cell>
          <cell r="AF227" t="str">
            <v>N/A</v>
          </cell>
          <cell r="AG227" t="str">
            <v>N/A</v>
          </cell>
          <cell r="AH227" t="str">
            <v>N/A</v>
          </cell>
          <cell r="AI227" t="str">
            <v>N/A</v>
          </cell>
          <cell r="AJ227" t="str">
            <v>N/A</v>
          </cell>
          <cell r="AK227" t="str">
            <v>N/A</v>
          </cell>
          <cell r="AL227" t="str">
            <v>N/A</v>
          </cell>
          <cell r="AM227" t="str">
            <v>N/A</v>
          </cell>
          <cell r="AN227" t="str">
            <v>N/A</v>
          </cell>
          <cell r="AO227" t="str">
            <v>N/A</v>
          </cell>
          <cell r="AP227" t="str">
            <v>N/A</v>
          </cell>
          <cell r="AQ227" t="str">
            <v>N/A</v>
          </cell>
          <cell r="AR227" t="str">
            <v>N/A</v>
          </cell>
          <cell r="AS227" t="str">
            <v>N/A</v>
          </cell>
          <cell r="AT227" t="str">
            <v>N/A</v>
          </cell>
          <cell r="AU227" t="str">
            <v>N/A</v>
          </cell>
          <cell r="AV227" t="str">
            <v>N/A</v>
          </cell>
          <cell r="AW227" t="str">
            <v>N/A</v>
          </cell>
          <cell r="AX227" t="str">
            <v>N/A</v>
          </cell>
          <cell r="AY227" t="str">
            <v>N/A</v>
          </cell>
          <cell r="AZ227" t="str">
            <v>N/A</v>
          </cell>
          <cell r="BA227" t="str">
            <v>N/A</v>
          </cell>
          <cell r="BB227" t="str">
            <v>N/A</v>
          </cell>
          <cell r="BC227" t="str">
            <v>N/A</v>
          </cell>
          <cell r="BD227" t="str">
            <v>N/A</v>
          </cell>
          <cell r="BE227" t="str">
            <v>N/A</v>
          </cell>
          <cell r="BF227" t="str">
            <v>N/A</v>
          </cell>
          <cell r="BG227" t="str">
            <v>N/A</v>
          </cell>
          <cell r="BH227" t="str">
            <v>N/A</v>
          </cell>
          <cell r="BI227" t="str">
            <v>N/A</v>
          </cell>
          <cell r="BJ227" t="str">
            <v>N/A</v>
          </cell>
          <cell r="BK227" t="str">
            <v>N/A</v>
          </cell>
          <cell r="BL227" t="str">
            <v>N/A</v>
          </cell>
          <cell r="BM227" t="str">
            <v>N/A</v>
          </cell>
          <cell r="BN227" t="str">
            <v>N/A</v>
          </cell>
          <cell r="BO227" t="str">
            <v>N/A</v>
          </cell>
          <cell r="BP227" t="str">
            <v>N/A</v>
          </cell>
          <cell r="BQ227" t="str">
            <v>N/A</v>
          </cell>
          <cell r="BR227" t="str">
            <v>N/A</v>
          </cell>
          <cell r="BS227" t="str">
            <v>N/A</v>
          </cell>
          <cell r="BT227" t="str">
            <v>N/A</v>
          </cell>
          <cell r="BU227" t="str">
            <v>N/A</v>
          </cell>
          <cell r="BV227" t="str">
            <v>N/A</v>
          </cell>
          <cell r="BW227" t="str">
            <v>N/A</v>
          </cell>
          <cell r="BX227" t="str">
            <v>N/A</v>
          </cell>
          <cell r="BY227" t="str">
            <v>N/A</v>
          </cell>
          <cell r="BZ227" t="str">
            <v>N/A</v>
          </cell>
          <cell r="CA227" t="str">
            <v>N/A</v>
          </cell>
          <cell r="CB227" t="str">
            <v>N/A</v>
          </cell>
          <cell r="CC227" t="str">
            <v>N/A</v>
          </cell>
          <cell r="CD227" t="str">
            <v>N/A</v>
          </cell>
          <cell r="CE227" t="str">
            <v>N/A</v>
          </cell>
          <cell r="CF227" t="str">
            <v>N/A</v>
          </cell>
          <cell r="CG227" t="str">
            <v>N/A</v>
          </cell>
          <cell r="CH227" t="str">
            <v>N/A</v>
          </cell>
          <cell r="CI227" t="str">
            <v>N/A</v>
          </cell>
          <cell r="CJ227" t="str">
            <v>N/A</v>
          </cell>
          <cell r="CK227" t="str">
            <v>N/A</v>
          </cell>
        </row>
        <row r="228">
          <cell r="B228" t="str">
            <v>DTS00268</v>
          </cell>
          <cell r="C228" t="str">
            <v>17.4</v>
          </cell>
          <cell r="D228" t="str">
            <v xml:space="preserve">        Power Consumption (Stand-by) (W)</v>
          </cell>
          <cell r="E228" t="str">
            <v/>
          </cell>
          <cell r="F228" t="str">
            <v>N</v>
          </cell>
          <cell r="G228" t="str">
            <v>회로</v>
          </cell>
          <cell r="H228" t="str">
            <v/>
          </cell>
          <cell r="I228" t="str">
            <v>TEXT</v>
          </cell>
          <cell r="J228" t="str">
            <v>N/A</v>
          </cell>
          <cell r="K228" t="str">
            <v>0.5W</v>
          </cell>
          <cell r="L228" t="str">
            <v>0.50</v>
          </cell>
          <cell r="M228" t="str">
            <v>0.50</v>
          </cell>
          <cell r="N228" t="str">
            <v>0.50</v>
          </cell>
          <cell r="O228" t="str">
            <v>0.50</v>
          </cell>
          <cell r="P228" t="str">
            <v>0.50</v>
          </cell>
          <cell r="Q228" t="str">
            <v>0.50</v>
          </cell>
          <cell r="R228" t="str">
            <v>0.50</v>
          </cell>
          <cell r="S228" t="str">
            <v>0.50</v>
          </cell>
          <cell r="T228" t="str">
            <v>N/A</v>
          </cell>
          <cell r="U228" t="str">
            <v>0.50</v>
          </cell>
          <cell r="V228" t="str">
            <v>0.50</v>
          </cell>
          <cell r="W228" t="str">
            <v>0.50</v>
          </cell>
          <cell r="X228" t="str">
            <v>0.50</v>
          </cell>
          <cell r="Y228" t="str">
            <v>0.50</v>
          </cell>
          <cell r="Z228" t="str">
            <v>0.50</v>
          </cell>
          <cell r="AA228" t="str">
            <v>0.50</v>
          </cell>
          <cell r="AB228" t="str">
            <v>0.50</v>
          </cell>
          <cell r="AC228" t="str">
            <v>0.50</v>
          </cell>
          <cell r="AD228" t="str">
            <v>0.50</v>
          </cell>
          <cell r="AE228" t="str">
            <v>0.50</v>
          </cell>
          <cell r="AF228" t="str">
            <v>0.50</v>
          </cell>
          <cell r="AG228" t="str">
            <v>0.50</v>
          </cell>
          <cell r="AH228" t="str">
            <v>0.50</v>
          </cell>
          <cell r="AI228" t="str">
            <v>0.50</v>
          </cell>
          <cell r="AJ228" t="str">
            <v>0.50</v>
          </cell>
          <cell r="AK228" t="str">
            <v>0.50</v>
          </cell>
          <cell r="AL228" t="str">
            <v>0.50</v>
          </cell>
          <cell r="AM228" t="str">
            <v>0.50</v>
          </cell>
          <cell r="AN228" t="str">
            <v>0.50</v>
          </cell>
          <cell r="AO228" t="str">
            <v>0.50</v>
          </cell>
          <cell r="AP228" t="str">
            <v>0.50</v>
          </cell>
          <cell r="AQ228" t="str">
            <v>0.50</v>
          </cell>
          <cell r="AR228" t="str">
            <v>0.50</v>
          </cell>
          <cell r="AS228" t="str">
            <v>0.50</v>
          </cell>
          <cell r="AT228" t="str">
            <v>0.50</v>
          </cell>
          <cell r="AU228" t="str">
            <v>0.50</v>
          </cell>
          <cell r="AV228" t="str">
            <v>0.50</v>
          </cell>
          <cell r="AW228" t="str">
            <v>0.50</v>
          </cell>
          <cell r="AX228" t="str">
            <v>0.50</v>
          </cell>
          <cell r="AY228" t="str">
            <v>0.50</v>
          </cell>
          <cell r="AZ228" t="str">
            <v>0.50</v>
          </cell>
          <cell r="BA228" t="str">
            <v>0.50</v>
          </cell>
          <cell r="BB228" t="str">
            <v>0.50</v>
          </cell>
          <cell r="BC228" t="str">
            <v>0.50</v>
          </cell>
          <cell r="BD228" t="str">
            <v>0.50</v>
          </cell>
          <cell r="BE228" t="str">
            <v>0.50</v>
          </cell>
          <cell r="BF228" t="str">
            <v>0.50</v>
          </cell>
          <cell r="BG228" t="str">
            <v>0.50</v>
          </cell>
          <cell r="BH228" t="str">
            <v>0.50</v>
          </cell>
          <cell r="BI228" t="str">
            <v>0.50</v>
          </cell>
          <cell r="BJ228" t="str">
            <v>0.50</v>
          </cell>
          <cell r="BK228" t="str">
            <v>0.50</v>
          </cell>
          <cell r="BL228" t="str">
            <v>0.50</v>
          </cell>
          <cell r="BM228" t="str">
            <v>0.50</v>
          </cell>
          <cell r="BN228" t="str">
            <v>0.50</v>
          </cell>
          <cell r="BO228" t="str">
            <v>0.50</v>
          </cell>
          <cell r="BP228" t="str">
            <v>0.50</v>
          </cell>
          <cell r="BQ228" t="str">
            <v>0.50</v>
          </cell>
          <cell r="BR228" t="str">
            <v>0.50</v>
          </cell>
          <cell r="BS228" t="str">
            <v>0.50</v>
          </cell>
          <cell r="BT228" t="str">
            <v>0.50</v>
          </cell>
          <cell r="BU228" t="str">
            <v>0.50</v>
          </cell>
          <cell r="BV228" t="str">
            <v>0.50</v>
          </cell>
          <cell r="BW228" t="str">
            <v>0.50</v>
          </cell>
          <cell r="BX228" t="str">
            <v>0.50</v>
          </cell>
          <cell r="BY228" t="str">
            <v>0.50</v>
          </cell>
          <cell r="BZ228" t="str">
            <v>0.50</v>
          </cell>
          <cell r="CA228" t="str">
            <v>0.50</v>
          </cell>
          <cell r="CB228" t="str">
            <v>0.50</v>
          </cell>
          <cell r="CC228" t="str">
            <v>0.50</v>
          </cell>
          <cell r="CD228" t="str">
            <v>0.50</v>
          </cell>
          <cell r="CE228" t="str">
            <v>0.50</v>
          </cell>
          <cell r="CF228" t="str">
            <v>0.50</v>
          </cell>
          <cell r="CG228" t="str">
            <v>0.50</v>
          </cell>
          <cell r="CH228" t="str">
            <v>0.50</v>
          </cell>
          <cell r="CI228" t="str">
            <v>0.50</v>
          </cell>
          <cell r="CJ228" t="str">
            <v>0.50</v>
          </cell>
          <cell r="CK228" t="str">
            <v>0.50</v>
          </cell>
        </row>
        <row r="229">
          <cell r="B229" t="str">
            <v>DTS00269</v>
          </cell>
          <cell r="C229" t="str">
            <v>17.5</v>
          </cell>
          <cell r="D229" t="str">
            <v xml:space="preserve">        Power Consumption (Typical)</v>
          </cell>
          <cell r="E229" t="str">
            <v/>
          </cell>
          <cell r="F229" t="str">
            <v>N</v>
          </cell>
          <cell r="G229" t="str">
            <v>회로</v>
          </cell>
          <cell r="H229" t="str">
            <v/>
          </cell>
          <cell r="I229" t="str">
            <v>TEXT</v>
          </cell>
          <cell r="J229" t="str">
            <v>N/A</v>
          </cell>
          <cell r="K229" t="str">
            <v>1000W</v>
          </cell>
          <cell r="L229" t="str">
            <v>327</v>
          </cell>
          <cell r="M229" t="str">
            <v>308</v>
          </cell>
          <cell r="N229" t="str">
            <v>255</v>
          </cell>
          <cell r="O229" t="str">
            <v>305</v>
          </cell>
          <cell r="P229" t="str">
            <v>286</v>
          </cell>
          <cell r="Q229" t="str">
            <v>242</v>
          </cell>
          <cell r="R229" t="str">
            <v>253</v>
          </cell>
          <cell r="S229" t="str">
            <v>220</v>
          </cell>
          <cell r="T229" t="str">
            <v>N/A</v>
          </cell>
          <cell r="U229" t="str">
            <v>155</v>
          </cell>
          <cell r="V229" t="str">
            <v>127</v>
          </cell>
          <cell r="W229" t="str">
            <v>123</v>
          </cell>
          <cell r="X229" t="str">
            <v>103</v>
          </cell>
          <cell r="Y229" t="str">
            <v>107</v>
          </cell>
          <cell r="Z229" t="str">
            <v>102</v>
          </cell>
          <cell r="AA229" t="str">
            <v>84.0</v>
          </cell>
          <cell r="AB229" t="str">
            <v>65.0</v>
          </cell>
          <cell r="AC229" t="str">
            <v>137</v>
          </cell>
          <cell r="AD229" t="str">
            <v>107</v>
          </cell>
          <cell r="AE229" t="str">
            <v>102</v>
          </cell>
          <cell r="AF229" t="str">
            <v>84.0</v>
          </cell>
          <cell r="AG229" t="str">
            <v>65.0</v>
          </cell>
          <cell r="AH229" t="str">
            <v>122</v>
          </cell>
          <cell r="AI229" t="str">
            <v>106</v>
          </cell>
          <cell r="AJ229" t="str">
            <v>101</v>
          </cell>
          <cell r="AK229" t="str">
            <v>77.0</v>
          </cell>
          <cell r="AL229" t="str">
            <v>1</v>
          </cell>
          <cell r="AM229" t="str">
            <v>165</v>
          </cell>
          <cell r="AN229" t="str">
            <v>135</v>
          </cell>
          <cell r="AO229" t="str">
            <v>110</v>
          </cell>
          <cell r="AP229" t="str">
            <v>92.0</v>
          </cell>
          <cell r="AQ229" t="str">
            <v>115</v>
          </cell>
          <cell r="AR229" t="str">
            <v>101</v>
          </cell>
          <cell r="AS229" t="str">
            <v>77.0</v>
          </cell>
          <cell r="AT229" t="str">
            <v>141</v>
          </cell>
          <cell r="AU229" t="str">
            <v>115</v>
          </cell>
          <cell r="AV229" t="str">
            <v>101</v>
          </cell>
          <cell r="AW229" t="str">
            <v>77.0</v>
          </cell>
          <cell r="AX229" t="str">
            <v>118</v>
          </cell>
          <cell r="AY229" t="str">
            <v>102</v>
          </cell>
          <cell r="AZ229" t="str">
            <v>77.0</v>
          </cell>
          <cell r="BA229" t="str">
            <v>67.0</v>
          </cell>
          <cell r="BB229" t="str">
            <v>66.0</v>
          </cell>
          <cell r="BC229" t="str">
            <v>141</v>
          </cell>
          <cell r="BD229" t="str">
            <v>118</v>
          </cell>
          <cell r="BE229" t="str">
            <v>102</v>
          </cell>
          <cell r="BF229" t="str">
            <v>77.0</v>
          </cell>
          <cell r="BG229" t="str">
            <v>67.0</v>
          </cell>
          <cell r="BH229" t="str">
            <v>66.0</v>
          </cell>
          <cell r="BI229" t="str">
            <v>33.0</v>
          </cell>
          <cell r="BJ229" t="str">
            <v>129</v>
          </cell>
          <cell r="BK229" t="str">
            <v>124</v>
          </cell>
          <cell r="BL229" t="str">
            <v>103</v>
          </cell>
          <cell r="BM229" t="str">
            <v>87.0</v>
          </cell>
          <cell r="BN229" t="str">
            <v>73.0</v>
          </cell>
          <cell r="BO229" t="str">
            <v>171</v>
          </cell>
          <cell r="BP229" t="str">
            <v>136</v>
          </cell>
          <cell r="BQ229" t="str">
            <v>94.0</v>
          </cell>
          <cell r="BR229" t="str">
            <v>89.0</v>
          </cell>
          <cell r="BS229" t="str">
            <v>73.0</v>
          </cell>
          <cell r="BT229" t="str">
            <v>89.0</v>
          </cell>
          <cell r="BU229" t="str">
            <v>73.0</v>
          </cell>
          <cell r="BV229" t="str">
            <v>206</v>
          </cell>
          <cell r="BW229" t="str">
            <v>172</v>
          </cell>
          <cell r="BX229" t="str">
            <v>154</v>
          </cell>
          <cell r="BY229" t="str">
            <v>137</v>
          </cell>
          <cell r="BZ229" t="str">
            <v>121</v>
          </cell>
          <cell r="CA229" t="str">
            <v>103</v>
          </cell>
          <cell r="CB229" t="str">
            <v>92.0</v>
          </cell>
          <cell r="CC229" t="str">
            <v>72.0</v>
          </cell>
          <cell r="CD229" t="str">
            <v>155</v>
          </cell>
          <cell r="CE229" t="str">
            <v>155</v>
          </cell>
          <cell r="CF229" t="str">
            <v>151</v>
          </cell>
          <cell r="CG229" t="str">
            <v>135</v>
          </cell>
          <cell r="CH229" t="str">
            <v>112</v>
          </cell>
          <cell r="CI229" t="str">
            <v>101</v>
          </cell>
          <cell r="CJ229" t="str">
            <v>87.0</v>
          </cell>
          <cell r="CK229" t="str">
            <v>70.0</v>
          </cell>
        </row>
        <row r="230">
          <cell r="B230" t="str">
            <v>DTS00270</v>
          </cell>
          <cell r="C230" t="str">
            <v>17.6</v>
          </cell>
          <cell r="D230" t="str">
            <v xml:space="preserve">        Peak Luminance Ratio (%)</v>
          </cell>
          <cell r="E230" t="str">
            <v/>
          </cell>
          <cell r="F230" t="str">
            <v>N</v>
          </cell>
          <cell r="G230" t="str">
            <v>회로</v>
          </cell>
          <cell r="H230" t="str">
            <v/>
          </cell>
          <cell r="I230" t="str">
            <v>TEXT</v>
          </cell>
          <cell r="J230" t="str">
            <v>N/A</v>
          </cell>
          <cell r="K230" t="str">
            <v>N/A</v>
          </cell>
          <cell r="L230" t="str">
            <v>48</v>
          </cell>
          <cell r="M230" t="str">
            <v>51</v>
          </cell>
          <cell r="N230" t="str">
            <v>53</v>
          </cell>
          <cell r="O230" t="str">
            <v>50</v>
          </cell>
          <cell r="P230" t="str">
            <v>46</v>
          </cell>
          <cell r="Q230" t="str">
            <v>53</v>
          </cell>
          <cell r="R230" t="str">
            <v>64</v>
          </cell>
          <cell r="S230" t="str">
            <v>62</v>
          </cell>
          <cell r="T230" t="str">
            <v>N/A</v>
          </cell>
          <cell r="U230" t="str">
            <v>30</v>
          </cell>
          <cell r="V230" t="str">
            <v>30</v>
          </cell>
          <cell r="W230" t="str">
            <v>30</v>
          </cell>
          <cell r="X230" t="str">
            <v>30</v>
          </cell>
          <cell r="Y230" t="str">
            <v>30</v>
          </cell>
          <cell r="Z230" t="str">
            <v>25</v>
          </cell>
          <cell r="AA230" t="str">
            <v>25</v>
          </cell>
          <cell r="AB230" t="str">
            <v>35</v>
          </cell>
          <cell r="AC230" t="str">
            <v>25</v>
          </cell>
          <cell r="AD230" t="str">
            <v>30</v>
          </cell>
          <cell r="AE230" t="str">
            <v>25</v>
          </cell>
          <cell r="AF230" t="str">
            <v>25</v>
          </cell>
          <cell r="AG230" t="str">
            <v>35</v>
          </cell>
          <cell r="AH230" t="str">
            <v>30</v>
          </cell>
          <cell r="AI230" t="str">
            <v>30</v>
          </cell>
          <cell r="AJ230" t="str">
            <v>35</v>
          </cell>
          <cell r="AK230" t="str">
            <v>30</v>
          </cell>
          <cell r="AL230" t="str">
            <v>1</v>
          </cell>
          <cell r="AM230" t="str">
            <v>40</v>
          </cell>
          <cell r="AN230" t="str">
            <v>40</v>
          </cell>
          <cell r="AO230" t="str">
            <v>40</v>
          </cell>
          <cell r="AP230" t="str">
            <v>38</v>
          </cell>
          <cell r="AQ230" t="str">
            <v>50</v>
          </cell>
          <cell r="AR230" t="str">
            <v>40</v>
          </cell>
          <cell r="AS230" t="str">
            <v>40</v>
          </cell>
          <cell r="AT230" t="str">
            <v>40</v>
          </cell>
          <cell r="AU230" t="str">
            <v>50</v>
          </cell>
          <cell r="AV230" t="str">
            <v>40</v>
          </cell>
          <cell r="AW230" t="str">
            <v>40</v>
          </cell>
          <cell r="AX230" t="str">
            <v>63</v>
          </cell>
          <cell r="AY230" t="str">
            <v>55</v>
          </cell>
          <cell r="AZ230" t="str">
            <v>45</v>
          </cell>
          <cell r="BA230" t="str">
            <v>64</v>
          </cell>
          <cell r="BB230" t="str">
            <v>61</v>
          </cell>
          <cell r="BC230" t="str">
            <v>60</v>
          </cell>
          <cell r="BD230" t="str">
            <v>63</v>
          </cell>
          <cell r="BE230" t="str">
            <v>55</v>
          </cell>
          <cell r="BF230" t="str">
            <v>45</v>
          </cell>
          <cell r="BG230" t="str">
            <v>64</v>
          </cell>
          <cell r="BH230" t="str">
            <v>61</v>
          </cell>
          <cell r="BI230" t="str">
            <v>65</v>
          </cell>
          <cell r="BJ230" t="str">
            <v>40</v>
          </cell>
          <cell r="BK230" t="str">
            <v>40</v>
          </cell>
          <cell r="BL230" t="str">
            <v>40</v>
          </cell>
          <cell r="BM230" t="str">
            <v>50</v>
          </cell>
          <cell r="BN230" t="str">
            <v>50</v>
          </cell>
          <cell r="BO230" t="str">
            <v>65</v>
          </cell>
          <cell r="BP230" t="str">
            <v>65</v>
          </cell>
          <cell r="BQ230" t="str">
            <v>70</v>
          </cell>
          <cell r="BR230" t="str">
            <v>65</v>
          </cell>
          <cell r="BS230" t="str">
            <v>65</v>
          </cell>
          <cell r="BT230" t="str">
            <v>65</v>
          </cell>
          <cell r="BU230" t="str">
            <v>65</v>
          </cell>
          <cell r="BV230" t="str">
            <v>65</v>
          </cell>
          <cell r="BW230" t="str">
            <v>65</v>
          </cell>
          <cell r="BX230" t="str">
            <v>65</v>
          </cell>
          <cell r="BY230" t="str">
            <v>65</v>
          </cell>
          <cell r="BZ230" t="str">
            <v>65</v>
          </cell>
          <cell r="CA230" t="str">
            <v>65</v>
          </cell>
          <cell r="CB230" t="str">
            <v>65</v>
          </cell>
          <cell r="CC230" t="str">
            <v>65</v>
          </cell>
          <cell r="CD230" t="str">
            <v>65</v>
          </cell>
          <cell r="CE230" t="str">
            <v>65</v>
          </cell>
          <cell r="CF230" t="str">
            <v>65</v>
          </cell>
          <cell r="CG230" t="str">
            <v>65</v>
          </cell>
          <cell r="CH230" t="str">
            <v>65</v>
          </cell>
          <cell r="CI230" t="str">
            <v>65</v>
          </cell>
          <cell r="CJ230" t="str">
            <v>65</v>
          </cell>
          <cell r="CK230" t="str">
            <v>65</v>
          </cell>
        </row>
        <row r="231">
          <cell r="B231" t="str">
            <v>DTS00271</v>
          </cell>
          <cell r="C231" t="str">
            <v>17.7</v>
          </cell>
          <cell r="D231" t="str">
            <v xml:space="preserve">        Yearly Power Consumption (EU standard) (kWh)</v>
          </cell>
          <cell r="E231" t="str">
            <v/>
          </cell>
          <cell r="F231" t="str">
            <v>N</v>
          </cell>
          <cell r="G231" t="str">
            <v>회로</v>
          </cell>
          <cell r="H231" t="str">
            <v/>
          </cell>
          <cell r="I231" t="str">
            <v>TEXT</v>
          </cell>
          <cell r="J231" t="str">
            <v>N/A</v>
          </cell>
          <cell r="K231" t="str">
            <v>N/A</v>
          </cell>
          <cell r="L231" t="str">
            <v>454</v>
          </cell>
          <cell r="M231" t="str">
            <v>427</v>
          </cell>
          <cell r="N231" t="str">
            <v>354</v>
          </cell>
          <cell r="O231" t="str">
            <v>423</v>
          </cell>
          <cell r="P231" t="str">
            <v>397</v>
          </cell>
          <cell r="Q231" t="str">
            <v>336</v>
          </cell>
          <cell r="R231" t="str">
            <v>351</v>
          </cell>
          <cell r="S231" t="str">
            <v>305</v>
          </cell>
          <cell r="T231" t="str">
            <v>N/A</v>
          </cell>
          <cell r="U231" t="str">
            <v>215</v>
          </cell>
          <cell r="V231" t="str">
            <v>176</v>
          </cell>
          <cell r="W231" t="str">
            <v>171</v>
          </cell>
          <cell r="X231" t="str">
            <v>143</v>
          </cell>
          <cell r="Y231" t="str">
            <v>148</v>
          </cell>
          <cell r="Z231" t="str">
            <v>141</v>
          </cell>
          <cell r="AA231" t="str">
            <v>117</v>
          </cell>
          <cell r="AB231" t="str">
            <v>90</v>
          </cell>
          <cell r="AC231" t="str">
            <v>190</v>
          </cell>
          <cell r="AD231" t="str">
            <v>148</v>
          </cell>
          <cell r="AE231" t="str">
            <v>141</v>
          </cell>
          <cell r="AF231" t="str">
            <v>117</v>
          </cell>
          <cell r="AG231" t="str">
            <v>90</v>
          </cell>
          <cell r="AH231" t="str">
            <v>169</v>
          </cell>
          <cell r="AI231" t="str">
            <v>147</v>
          </cell>
          <cell r="AJ231" t="str">
            <v>140</v>
          </cell>
          <cell r="AK231" t="str">
            <v>107</v>
          </cell>
          <cell r="AL231" t="str">
            <v>1</v>
          </cell>
          <cell r="AM231" t="str">
            <v>229</v>
          </cell>
          <cell r="AN231" t="str">
            <v>187</v>
          </cell>
          <cell r="AO231" t="str">
            <v>153</v>
          </cell>
          <cell r="AP231" t="str">
            <v>128</v>
          </cell>
          <cell r="AQ231" t="str">
            <v>160</v>
          </cell>
          <cell r="AR231" t="str">
            <v>140</v>
          </cell>
          <cell r="AS231" t="str">
            <v>107</v>
          </cell>
          <cell r="AT231" t="str">
            <v>196</v>
          </cell>
          <cell r="AU231" t="str">
            <v>160</v>
          </cell>
          <cell r="AV231" t="str">
            <v>140</v>
          </cell>
          <cell r="AW231" t="str">
            <v>107</v>
          </cell>
          <cell r="AX231" t="str">
            <v>164</v>
          </cell>
          <cell r="AY231" t="str">
            <v>141</v>
          </cell>
          <cell r="AZ231" t="str">
            <v>107</v>
          </cell>
          <cell r="BA231" t="str">
            <v>93</v>
          </cell>
          <cell r="BB231" t="str">
            <v>92</v>
          </cell>
          <cell r="BC231" t="str">
            <v>196</v>
          </cell>
          <cell r="BD231" t="str">
            <v>164</v>
          </cell>
          <cell r="BE231" t="str">
            <v>141</v>
          </cell>
          <cell r="BF231" t="str">
            <v>107</v>
          </cell>
          <cell r="BG231" t="str">
            <v>93</v>
          </cell>
          <cell r="BH231" t="str">
            <v>92</v>
          </cell>
          <cell r="BI231" t="str">
            <v>46</v>
          </cell>
          <cell r="BJ231" t="str">
            <v>179</v>
          </cell>
          <cell r="BK231" t="str">
            <v>172</v>
          </cell>
          <cell r="BL231" t="str">
            <v>143</v>
          </cell>
          <cell r="BM231" t="str">
            <v>121</v>
          </cell>
          <cell r="BN231" t="str">
            <v>101</v>
          </cell>
          <cell r="BO231" t="str">
            <v>237</v>
          </cell>
          <cell r="BP231" t="str">
            <v>189</v>
          </cell>
          <cell r="BQ231" t="str">
            <v>130</v>
          </cell>
          <cell r="BR231" t="str">
            <v>123</v>
          </cell>
          <cell r="BS231" t="str">
            <v>101</v>
          </cell>
          <cell r="BT231" t="str">
            <v>123</v>
          </cell>
          <cell r="BU231" t="str">
            <v>101</v>
          </cell>
          <cell r="BV231" t="str">
            <v>286</v>
          </cell>
          <cell r="BW231" t="str">
            <v>239</v>
          </cell>
          <cell r="BX231" t="str">
            <v>214</v>
          </cell>
          <cell r="BY231" t="str">
            <v>190</v>
          </cell>
          <cell r="BZ231" t="str">
            <v>168</v>
          </cell>
          <cell r="CA231" t="str">
            <v>143</v>
          </cell>
          <cell r="CB231" t="str">
            <v>128</v>
          </cell>
          <cell r="CC231" t="str">
            <v>100</v>
          </cell>
          <cell r="CD231" t="str">
            <v>215</v>
          </cell>
          <cell r="CE231" t="str">
            <v>215</v>
          </cell>
          <cell r="CF231" t="str">
            <v>209</v>
          </cell>
          <cell r="CG231" t="str">
            <v>187</v>
          </cell>
          <cell r="CH231" t="str">
            <v>155</v>
          </cell>
          <cell r="CI231" t="str">
            <v>140</v>
          </cell>
          <cell r="CJ231" t="str">
            <v>121</v>
          </cell>
          <cell r="CK231" t="str">
            <v>97</v>
          </cell>
        </row>
        <row r="232">
          <cell r="B232" t="str">
            <v>DTS00272</v>
          </cell>
          <cell r="C232" t="str">
            <v>17.8</v>
          </cell>
          <cell r="D232" t="str">
            <v xml:space="preserve">        AC Input Power Freq. (Hz)</v>
          </cell>
          <cell r="E232" t="str">
            <v>* 전원 조건 (Hz)_x000D_
* 사양검증 : User Manual / Label Rating/제품규격서 표시 사항 확인 (PRT 사양 비교)</v>
          </cell>
          <cell r="F232" t="str">
            <v>N</v>
          </cell>
          <cell r="G232" t="str">
            <v>회로</v>
          </cell>
          <cell r="H232" t="str">
            <v/>
          </cell>
          <cell r="I232" t="str">
            <v>SELECT</v>
          </cell>
          <cell r="J232" t="str">
            <v>50/60Hz</v>
          </cell>
          <cell r="K232" t="str">
            <v>50/60Hz</v>
          </cell>
          <cell r="L232" t="str">
            <v>50/60Hz</v>
          </cell>
          <cell r="M232" t="str">
            <v>50/60Hz</v>
          </cell>
          <cell r="N232" t="str">
            <v>50/60Hz</v>
          </cell>
          <cell r="O232" t="str">
            <v>50/60Hz</v>
          </cell>
          <cell r="P232" t="str">
            <v>50/60Hz</v>
          </cell>
          <cell r="Q232" t="str">
            <v>50/60Hz</v>
          </cell>
          <cell r="R232" t="str">
            <v>50/60Hz</v>
          </cell>
          <cell r="S232" t="str">
            <v>50/60Hz</v>
          </cell>
          <cell r="T232" t="str">
            <v>50/60Hz</v>
          </cell>
          <cell r="U232" t="str">
            <v>50/60Hz</v>
          </cell>
          <cell r="V232" t="str">
            <v>50/60Hz</v>
          </cell>
          <cell r="W232" t="str">
            <v>50/60Hz</v>
          </cell>
          <cell r="X232" t="str">
            <v>50/60Hz</v>
          </cell>
          <cell r="Y232" t="str">
            <v>50/60Hz</v>
          </cell>
          <cell r="Z232" t="str">
            <v>50/60Hz</v>
          </cell>
          <cell r="AA232" t="str">
            <v>50/60Hz</v>
          </cell>
          <cell r="AB232" t="str">
            <v>50/60Hz</v>
          </cell>
          <cell r="AC232" t="str">
            <v>50/60Hz</v>
          </cell>
          <cell r="AD232" t="str">
            <v>50/60Hz</v>
          </cell>
          <cell r="AE232" t="str">
            <v>50/60Hz</v>
          </cell>
          <cell r="AF232" t="str">
            <v>50/60Hz</v>
          </cell>
          <cell r="AG232" t="str">
            <v>50/60Hz</v>
          </cell>
          <cell r="AH232" t="str">
            <v>50/60Hz</v>
          </cell>
          <cell r="AI232" t="str">
            <v>50/60Hz</v>
          </cell>
          <cell r="AJ232" t="str">
            <v>50/60Hz</v>
          </cell>
          <cell r="AK232" t="str">
            <v>50/60Hz</v>
          </cell>
          <cell r="AL232" t="str">
            <v>50/60Hz</v>
          </cell>
          <cell r="AM232" t="str">
            <v>50/60Hz</v>
          </cell>
          <cell r="AN232" t="str">
            <v>50/60Hz</v>
          </cell>
          <cell r="AO232" t="str">
            <v>50/60Hz</v>
          </cell>
          <cell r="AP232" t="str">
            <v>50/60Hz</v>
          </cell>
          <cell r="AQ232" t="str">
            <v>50/60Hz</v>
          </cell>
          <cell r="AR232" t="str">
            <v>50/60Hz</v>
          </cell>
          <cell r="AS232" t="str">
            <v>50/60Hz</v>
          </cell>
          <cell r="AT232" t="str">
            <v>50/60Hz</v>
          </cell>
          <cell r="AU232" t="str">
            <v>50/60Hz</v>
          </cell>
          <cell r="AV232" t="str">
            <v>50/60Hz</v>
          </cell>
          <cell r="AW232" t="str">
            <v>50/60Hz</v>
          </cell>
          <cell r="AX232" t="str">
            <v>50/60Hz</v>
          </cell>
          <cell r="AY232" t="str">
            <v>50/60Hz</v>
          </cell>
          <cell r="AZ232" t="str">
            <v>50/60Hz</v>
          </cell>
          <cell r="BA232" t="str">
            <v>50/60Hz</v>
          </cell>
          <cell r="BB232" t="str">
            <v>50/60Hz</v>
          </cell>
          <cell r="BC232" t="str">
            <v>50/60Hz</v>
          </cell>
          <cell r="BD232" t="str">
            <v>50/60Hz</v>
          </cell>
          <cell r="BE232" t="str">
            <v>50/60Hz</v>
          </cell>
          <cell r="BF232" t="str">
            <v>50/60Hz</v>
          </cell>
          <cell r="BG232" t="str">
            <v>50/60Hz</v>
          </cell>
          <cell r="BH232" t="str">
            <v>50/60Hz</v>
          </cell>
          <cell r="BI232" t="str">
            <v>50/60Hz</v>
          </cell>
          <cell r="BJ232" t="str">
            <v>50/60Hz</v>
          </cell>
          <cell r="BK232" t="str">
            <v>50/60Hz</v>
          </cell>
          <cell r="BL232" t="str">
            <v>50/60Hz</v>
          </cell>
          <cell r="BM232" t="str">
            <v>50/60Hz</v>
          </cell>
          <cell r="BN232" t="str">
            <v>50/60Hz</v>
          </cell>
          <cell r="BO232" t="str">
            <v>50/60Hz</v>
          </cell>
          <cell r="BP232" t="str">
            <v>50/60Hz</v>
          </cell>
          <cell r="BQ232" t="str">
            <v>50/60Hz</v>
          </cell>
          <cell r="BR232" t="str">
            <v>50/60Hz</v>
          </cell>
          <cell r="BS232" t="str">
            <v>50/60Hz</v>
          </cell>
          <cell r="BT232" t="str">
            <v>50/60Hz</v>
          </cell>
          <cell r="BU232" t="str">
            <v>50/60Hz</v>
          </cell>
          <cell r="BV232" t="str">
            <v>50/60Hz</v>
          </cell>
          <cell r="BW232" t="str">
            <v>50/60Hz</v>
          </cell>
          <cell r="BX232" t="str">
            <v>50/60Hz</v>
          </cell>
          <cell r="BY232" t="str">
            <v>50/60Hz</v>
          </cell>
          <cell r="BZ232" t="str">
            <v>50/60Hz</v>
          </cell>
          <cell r="CA232" t="str">
            <v>50/60Hz</v>
          </cell>
          <cell r="CB232" t="str">
            <v>50/60Hz</v>
          </cell>
          <cell r="CC232" t="str">
            <v>50/60Hz</v>
          </cell>
          <cell r="CD232" t="str">
            <v>50/60Hz</v>
          </cell>
          <cell r="CE232" t="str">
            <v>50/60Hz</v>
          </cell>
          <cell r="CF232" t="str">
            <v>50/60Hz</v>
          </cell>
          <cell r="CG232" t="str">
            <v>50/60Hz</v>
          </cell>
          <cell r="CH232" t="str">
            <v>50/60Hz</v>
          </cell>
          <cell r="CI232" t="str">
            <v>50/60Hz</v>
          </cell>
          <cell r="CJ232" t="str">
            <v>50/60Hz</v>
          </cell>
          <cell r="CK232" t="str">
            <v>50/60Hz</v>
          </cell>
        </row>
        <row r="233">
          <cell r="B233" t="str">
            <v>DTS00273</v>
          </cell>
          <cell r="C233" t="str">
            <v>17.9</v>
          </cell>
          <cell r="D233" t="str">
            <v xml:space="preserve">        SMPS/IP Board</v>
          </cell>
          <cell r="E233" t="str">
            <v/>
          </cell>
          <cell r="F233" t="str">
            <v>N</v>
          </cell>
          <cell r="G233" t="str">
            <v>회로</v>
          </cell>
          <cell r="H233" t="str">
            <v/>
          </cell>
          <cell r="I233" t="str">
            <v>SELECT</v>
          </cell>
          <cell r="J233" t="str">
            <v>Hansol LCD</v>
          </cell>
          <cell r="K233" t="str">
            <v>Hansol LCD</v>
          </cell>
          <cell r="L233" t="str">
            <v>Hansol LCD</v>
          </cell>
          <cell r="M233" t="str">
            <v>Hansol LCD</v>
          </cell>
          <cell r="N233" t="str">
            <v>Hansol LCD</v>
          </cell>
          <cell r="O233" t="str">
            <v>Hansol LCD</v>
          </cell>
          <cell r="P233" t="str">
            <v>Hansol LCD</v>
          </cell>
          <cell r="Q233" t="str">
            <v>Hansol LCD</v>
          </cell>
          <cell r="R233" t="str">
            <v>Hansol LCD</v>
          </cell>
          <cell r="S233" t="str">
            <v>Hansol LCD</v>
          </cell>
          <cell r="T233" t="str">
            <v>Hansol LCD</v>
          </cell>
          <cell r="U233" t="str">
            <v>DongYang E&amp;P</v>
          </cell>
          <cell r="V233" t="str">
            <v>DongYang E&amp;P</v>
          </cell>
          <cell r="W233" t="str">
            <v>DongYang E&amp;P</v>
          </cell>
          <cell r="X233" t="str">
            <v>POWER NET</v>
          </cell>
          <cell r="Y233" t="str">
            <v>DongYang E&amp;P</v>
          </cell>
          <cell r="Z233" t="str">
            <v>DongYang E&amp;P</v>
          </cell>
          <cell r="AA233" t="str">
            <v>POWER NET</v>
          </cell>
          <cell r="AB233" t="str">
            <v>POWER NET</v>
          </cell>
          <cell r="AC233" t="str">
            <v>DongYang E&amp;P</v>
          </cell>
          <cell r="AD233" t="str">
            <v>DongYang E&amp;P</v>
          </cell>
          <cell r="AE233" t="str">
            <v>DongYang E&amp;P</v>
          </cell>
          <cell r="AF233" t="str">
            <v>POWER NET</v>
          </cell>
          <cell r="AG233" t="str">
            <v>POWER NET</v>
          </cell>
          <cell r="AH233" t="str">
            <v>DongYang E&amp;P</v>
          </cell>
          <cell r="AI233" t="str">
            <v>DongYang E&amp;P</v>
          </cell>
          <cell r="AJ233" t="str">
            <v>DongYang E&amp;P</v>
          </cell>
          <cell r="AK233" t="str">
            <v>POWER NET</v>
          </cell>
          <cell r="AL233" t="str">
            <v>DongYang E&amp;P</v>
          </cell>
          <cell r="AM233" t="str">
            <v>DongYang E&amp;P</v>
          </cell>
          <cell r="AN233" t="str">
            <v>Hansol LCD</v>
          </cell>
          <cell r="AO233" t="str">
            <v>Hansol LCD</v>
          </cell>
          <cell r="AP233" t="str">
            <v>Hansol LCD</v>
          </cell>
          <cell r="AQ233" t="str">
            <v>SoluM</v>
          </cell>
          <cell r="AR233" t="str">
            <v>Hansol LCD</v>
          </cell>
          <cell r="AS233" t="str">
            <v>DongYang E&amp;P</v>
          </cell>
          <cell r="AT233" t="str">
            <v>SoluM</v>
          </cell>
          <cell r="AU233" t="str">
            <v>SoluM</v>
          </cell>
          <cell r="AV233" t="str">
            <v>Hansol LCD</v>
          </cell>
          <cell r="AW233" t="str">
            <v>DongYang E&amp;P</v>
          </cell>
          <cell r="AX233" t="str">
            <v>DongYang E&amp;P</v>
          </cell>
          <cell r="AY233" t="str">
            <v>Hansol LCD</v>
          </cell>
          <cell r="AZ233" t="str">
            <v>SoluM</v>
          </cell>
          <cell r="BA233" t="str">
            <v>DongYang E&amp;P</v>
          </cell>
          <cell r="BB233" t="str">
            <v>DongYang E&amp;P</v>
          </cell>
          <cell r="BC233" t="str">
            <v>Hansol LCD</v>
          </cell>
          <cell r="BD233" t="str">
            <v>DongYang E&amp;P</v>
          </cell>
          <cell r="BE233" t="str">
            <v>Hansol LCD</v>
          </cell>
          <cell r="BF233" t="str">
            <v>SoluM</v>
          </cell>
          <cell r="BG233" t="str">
            <v>DongYang E&amp;P</v>
          </cell>
          <cell r="BH233" t="str">
            <v>DongYang E&amp;P</v>
          </cell>
          <cell r="BI233" t="str">
            <v>DongYang E&amp;P</v>
          </cell>
          <cell r="BJ233" t="str">
            <v>SoluM</v>
          </cell>
          <cell r="BK233" t="str">
            <v>POWER NET</v>
          </cell>
          <cell r="BL233" t="str">
            <v>POWER NET</v>
          </cell>
          <cell r="BM233" t="str">
            <v>POWER NET</v>
          </cell>
          <cell r="BN233" t="str">
            <v>POWER NET</v>
          </cell>
          <cell r="BO233" t="str">
            <v>Hansol LCD</v>
          </cell>
          <cell r="BP233" t="str">
            <v>Hansol LCD</v>
          </cell>
          <cell r="BQ233" t="str">
            <v>Hansol LCD</v>
          </cell>
          <cell r="BR233" t="str">
            <v>DongYang E&amp;P</v>
          </cell>
          <cell r="BS233" t="str">
            <v>DongYang E&amp;P</v>
          </cell>
          <cell r="BT233" t="str">
            <v>DongYang E&amp;P</v>
          </cell>
          <cell r="BU233" t="str">
            <v>DongYang E&amp;P</v>
          </cell>
          <cell r="BV233" t="str">
            <v>Hansol LCD</v>
          </cell>
          <cell r="BW233" t="str">
            <v>Hansol LCD</v>
          </cell>
          <cell r="BX233" t="str">
            <v>Hansol LCD</v>
          </cell>
          <cell r="BY233" t="str">
            <v>Hansol LCD</v>
          </cell>
          <cell r="BZ233" t="str">
            <v>Hansol LCD</v>
          </cell>
          <cell r="CA233" t="str">
            <v>Hansol LCD</v>
          </cell>
          <cell r="CB233" t="str">
            <v>DongYang E&amp;P</v>
          </cell>
          <cell r="CC233" t="str">
            <v>DongYang E&amp;P</v>
          </cell>
          <cell r="CD233" t="str">
            <v>Hansol LCD</v>
          </cell>
          <cell r="CE233" t="str">
            <v>Hansol LCD</v>
          </cell>
          <cell r="CF233" t="str">
            <v>Hansol LCD</v>
          </cell>
          <cell r="CG233" t="str">
            <v>DongYang E&amp;P</v>
          </cell>
          <cell r="CH233" t="str">
            <v>DongYang E&amp;P</v>
          </cell>
          <cell r="CI233" t="str">
            <v>Hansol LCD</v>
          </cell>
          <cell r="CJ233" t="str">
            <v>Hansol LCD</v>
          </cell>
          <cell r="CK233" t="str">
            <v>SoluM</v>
          </cell>
        </row>
        <row r="234">
          <cell r="B234" t="str">
            <v>DTS00274</v>
          </cell>
          <cell r="C234" t="str">
            <v>18</v>
          </cell>
          <cell r="D234" t="str">
            <v>Security</v>
          </cell>
          <cell r="E234" t="str">
            <v/>
          </cell>
          <cell r="F234" t="str">
            <v>N</v>
          </cell>
          <cell r="G234" t="str">
            <v>기구</v>
          </cell>
          <cell r="H234" t="str">
            <v/>
          </cell>
          <cell r="I234" t="str">
            <v>NONE</v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 t="str">
            <v/>
          </cell>
          <cell r="X234" t="str">
            <v/>
          </cell>
          <cell r="Y234" t="str">
            <v/>
          </cell>
          <cell r="Z234" t="str">
            <v/>
          </cell>
          <cell r="AA234" t="str">
            <v/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 t="str">
            <v/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 t="str">
            <v/>
          </cell>
          <cell r="AV234" t="str">
            <v/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 t="str">
            <v/>
          </cell>
          <cell r="BD234" t="str">
            <v/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  <cell r="BL234" t="str">
            <v/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 t="str">
            <v/>
          </cell>
          <cell r="BT234" t="str">
            <v/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 t="str">
            <v/>
          </cell>
          <cell r="BZ234" t="str">
            <v/>
          </cell>
          <cell r="CA234" t="str">
            <v/>
          </cell>
          <cell r="CB234" t="str">
            <v/>
          </cell>
          <cell r="CC234" t="str">
            <v/>
          </cell>
          <cell r="CD234" t="str">
            <v/>
          </cell>
          <cell r="CE234" t="str">
            <v/>
          </cell>
          <cell r="CF234" t="str">
            <v/>
          </cell>
          <cell r="CG234" t="str">
            <v/>
          </cell>
          <cell r="CH234" t="str">
            <v/>
          </cell>
          <cell r="CI234" t="str">
            <v/>
          </cell>
          <cell r="CJ234" t="str">
            <v/>
          </cell>
          <cell r="CK234" t="str">
            <v/>
          </cell>
        </row>
        <row r="235">
          <cell r="B235" t="str">
            <v>DTS00276</v>
          </cell>
          <cell r="C235" t="str">
            <v>19</v>
          </cell>
          <cell r="D235" t="str">
            <v>Dimension (WxHxD)</v>
          </cell>
          <cell r="E235" t="str">
            <v>* HOTEL TV 모델의 경우, 기구개발담당자는 사양정합성 Check시 Drawing파일(pdf)을 엑셀에  필수로 개체삽입 할 것</v>
          </cell>
          <cell r="F235" t="str">
            <v>N</v>
          </cell>
          <cell r="G235" t="str">
            <v>기구</v>
          </cell>
          <cell r="H235" t="str">
            <v/>
          </cell>
          <cell r="I235" t="str">
            <v>NONE</v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 t="str">
            <v/>
          </cell>
          <cell r="X235" t="str">
            <v/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 t="str">
            <v/>
          </cell>
          <cell r="AV235" t="str">
            <v/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 t="str">
            <v/>
          </cell>
          <cell r="BD235" t="str">
            <v/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 t="str">
            <v/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A235" t="str">
            <v/>
          </cell>
          <cell r="CB235" t="str">
            <v/>
          </cell>
          <cell r="CC235" t="str">
            <v/>
          </cell>
          <cell r="CD235" t="str">
            <v/>
          </cell>
          <cell r="CE235" t="str">
            <v/>
          </cell>
          <cell r="CF235" t="str">
            <v/>
          </cell>
          <cell r="CG235" t="str">
            <v/>
          </cell>
          <cell r="CH235" t="str">
            <v/>
          </cell>
          <cell r="CI235" t="str">
            <v/>
          </cell>
          <cell r="CJ235" t="str">
            <v/>
          </cell>
          <cell r="CK235" t="str">
            <v/>
          </cell>
        </row>
        <row r="236">
          <cell r="B236" t="str">
            <v>DTS00277</v>
          </cell>
          <cell r="C236" t="str">
            <v>19.1</v>
          </cell>
          <cell r="D236" t="str">
            <v xml:space="preserve">        Set Size without Stand (WxHxD)(mm)</v>
          </cell>
          <cell r="E236" t="str">
            <v>* 사양검증 : User Manual /Packing Case/ 제품 규격서 표시 사항 확인 (PRT 사양 비교)_x000D_
※ PVI : Set without Stand (WxHxD)</v>
          </cell>
          <cell r="F236" t="str">
            <v>N</v>
          </cell>
          <cell r="G236" t="str">
            <v>기구</v>
          </cell>
          <cell r="H236" t="str">
            <v/>
          </cell>
          <cell r="I236" t="str">
            <v>TEXT</v>
          </cell>
          <cell r="J236" t="str">
            <v>2191.7 x 1239.5 x 24.9</v>
          </cell>
          <cell r="K236" t="str">
            <v>2422.5 x 1364.1 x 24.9</v>
          </cell>
          <cell r="L236" t="str">
            <v>1876.6 x 1071.5 x 15.4</v>
          </cell>
          <cell r="M236" t="str">
            <v>1654.8 x 945.6 x 15.4</v>
          </cell>
          <cell r="N236" t="str">
            <v>1433.1 x 819.9 x 15.2</v>
          </cell>
          <cell r="O236" t="str">
            <v>1893.4 x 1083.0 x 17.4</v>
          </cell>
          <cell r="P236" t="str">
            <v>1668.3 x 955.6 x 17.2</v>
          </cell>
          <cell r="Q236" t="str">
            <v>1443.7 x 828.4 x 16.9</v>
          </cell>
          <cell r="R236" t="str">
            <v>1668.3 x 955.6 x 18.1</v>
          </cell>
          <cell r="S236" t="str">
            <v>1443.7 x 828.4 x 17.8</v>
          </cell>
          <cell r="T236" t="str">
            <v>1224.8 x 705.3 x 17.8</v>
          </cell>
          <cell r="U236" t="str">
            <v>1892.2 x 1082.5 x 27.2</v>
          </cell>
          <cell r="V236" t="str">
            <v>1670.0 x 958.2 x 26.7</v>
          </cell>
          <cell r="W236" t="str">
            <v>1446.3 x 829.3 x 25.9</v>
          </cell>
          <cell r="X236" t="str">
            <v>1227.4 x 706.2 x 25.9</v>
          </cell>
          <cell r="Y236" t="str">
            <v>1670.0 x 958.2 x 26.7</v>
          </cell>
          <cell r="Z236" t="str">
            <v>1446.3 x 829.3 x 25.9</v>
          </cell>
          <cell r="AA236" t="str">
            <v>1227.4 x 706.2 x 25.9</v>
          </cell>
          <cell r="AB236" t="str">
            <v>1114.0 x 644.9 x 26.9</v>
          </cell>
          <cell r="AC236" t="str">
            <v>1892.2 x 1082.5 x 27.2</v>
          </cell>
          <cell r="AD236" t="str">
            <v>1670.0 x 958.2 x 27.7</v>
          </cell>
          <cell r="AE236" t="str">
            <v>1446.3 x 829.3 x 26.9</v>
          </cell>
          <cell r="AF236" t="str">
            <v>1227.4 x 706.2 x 26.9</v>
          </cell>
          <cell r="AG236" t="str">
            <v>1114.0 x 644.9 x 26.9</v>
          </cell>
          <cell r="AH236" t="str">
            <v>1892.2 x 1082.5 x 27.2</v>
          </cell>
          <cell r="AI236" t="str">
            <v>1670.4 x 958.2 x 27.7</v>
          </cell>
          <cell r="AJ236" t="str">
            <v>1446.3 x 829.3 x 26.9</v>
          </cell>
          <cell r="AK236" t="str">
            <v>1227.4 x 706.2 x 26.9</v>
          </cell>
          <cell r="AL236" t="str">
            <v>1892.8 x 1083.2 x 54.9</v>
          </cell>
          <cell r="AM236" t="str">
            <v>1670.6 x 958.7 x 54.7</v>
          </cell>
          <cell r="AN236" t="str">
            <v>1446.5 x 829.8 x 54.7</v>
          </cell>
          <cell r="AO236" t="str">
            <v>1227.6 x 706.7 x 54.7</v>
          </cell>
          <cell r="AP236" t="str">
            <v>1114.2 x 644.6 x 53.9</v>
          </cell>
          <cell r="AQ236" t="str">
            <v>1677.5 x 960.7 x 26.6</v>
          </cell>
          <cell r="AR236" t="str">
            <v>1451.7 x 832.2 x 25.7</v>
          </cell>
          <cell r="AS236" t="str">
            <v>1232.9 x 709.2 x 25.7</v>
          </cell>
          <cell r="AT236" t="str">
            <v>1901.7 x 1086.5 x 26.9</v>
          </cell>
          <cell r="AU236" t="str">
            <v>1677.5 x 960.7 x 26.6</v>
          </cell>
          <cell r="AV236" t="str">
            <v>1451.7 x 832.2 x 25.7</v>
          </cell>
          <cell r="AW236" t="str">
            <v>1232.9 x 709.2 x 25.7</v>
          </cell>
          <cell r="AX236" t="str">
            <v>1676.7 x 960.3 x 26.6</v>
          </cell>
          <cell r="AY236" t="str">
            <v>1450.9 x 831.8 x 25.7</v>
          </cell>
          <cell r="AZ236" t="str">
            <v>1232.1 x 708.8 x 25.7</v>
          </cell>
          <cell r="BA236" t="str">
            <v>1118.3 x 644.5 x 25.7</v>
          </cell>
          <cell r="BB236" t="str">
            <v>965.5 x 559.8 x 25.7</v>
          </cell>
          <cell r="BC236" t="str">
            <v>1900.9 x 1086.1 x 26.9</v>
          </cell>
          <cell r="BD236" t="str">
            <v>1676.7 x 960.3 x 26.6</v>
          </cell>
          <cell r="BE236" t="str">
            <v>1450.9 x 831.8 x 25.7</v>
          </cell>
          <cell r="BF236" t="str">
            <v>1232.1 x 708.8 x 25.7</v>
          </cell>
          <cell r="BG236" t="str">
            <v>1118.3 x 644.5 x 25.7</v>
          </cell>
          <cell r="BH236" t="str">
            <v>965.5 x 559.8 x 25.7</v>
          </cell>
          <cell r="BI236" t="str">
            <v>725.2 x 426.6 x 30.5</v>
          </cell>
          <cell r="BJ236" t="str">
            <v>1682.3 x 960.4 x 26.9</v>
          </cell>
          <cell r="BK236" t="str">
            <v>1456.8 x 831.9 x 24.9</v>
          </cell>
          <cell r="BL236" t="str">
            <v>1237.9 x 708.8 x 24.9</v>
          </cell>
          <cell r="BM236" t="str">
            <v>1124.1 x 644.9 x 24.9</v>
          </cell>
          <cell r="BN236" t="str">
            <v>969.5 x 557.8 x 24.9</v>
          </cell>
          <cell r="BO236" t="str">
            <v>1677.5 x 960.7 x 26.6</v>
          </cell>
          <cell r="BP236" t="str">
            <v>1451.7 x 832.2 x 25.7</v>
          </cell>
          <cell r="BQ236" t="str">
            <v>1232.9 x 709.2 x 25.7</v>
          </cell>
          <cell r="BR236" t="str">
            <v>1119.1 x 644.9 x 25.7</v>
          </cell>
          <cell r="BS236" t="str">
            <v>966.3 x 560.2 x 25.7</v>
          </cell>
          <cell r="BT236" t="str">
            <v>1119.1 x 644.9 x 25.7</v>
          </cell>
          <cell r="BU236" t="str">
            <v>966.3 x 560.2 x 25.7</v>
          </cell>
          <cell r="BV236" t="str">
            <v>1900.9 x 1086.1 x 26.9</v>
          </cell>
          <cell r="BW236" t="str">
            <v>1676.7 x 960.3 x 26.6</v>
          </cell>
          <cell r="BX236" t="str">
            <v>1575.9 x 877.7 x 26.6</v>
          </cell>
          <cell r="BY236" t="str">
            <v>1450.9 x 831.8 x 25.7</v>
          </cell>
          <cell r="BZ236" t="str">
            <v>1353 x 776.8 x 25.7</v>
          </cell>
          <cell r="CA236" t="str">
            <v>1232.1 x 708.8 x 25.7</v>
          </cell>
          <cell r="CB236" t="str">
            <v>1118.3 x 644.5 x 25.7</v>
          </cell>
          <cell r="CC236" t="str">
            <v>965.5 x 559.8 x 25.7</v>
          </cell>
          <cell r="CD236" t="str">
            <v>1895.9 x 1083.9 x 60.9</v>
          </cell>
          <cell r="CE236" t="str">
            <v>1673.2 x 958.2 x 59.9</v>
          </cell>
          <cell r="CF236" t="str">
            <v>1556.2 x 899.3 x 60.5</v>
          </cell>
          <cell r="CG236" t="str">
            <v>1449.4 x 830.3 x 59.9</v>
          </cell>
          <cell r="CH236" t="str">
            <v>1291 x 748.6 x 59.9</v>
          </cell>
          <cell r="CI236" t="str">
            <v>1230.5 x 707.2 x 59.9</v>
          </cell>
          <cell r="CJ236" t="str">
            <v>1116.8 x 644.2 x 59.9</v>
          </cell>
          <cell r="CK236" t="str">
            <v>963.9 x 558.9 x 59.6</v>
          </cell>
        </row>
        <row r="237">
          <cell r="B237" t="str">
            <v>DTS00278</v>
          </cell>
          <cell r="C237" t="str">
            <v>19.2</v>
          </cell>
          <cell r="D237" t="str">
            <v xml:space="preserve">        Set Size with Stand (WxHxD)(mm)</v>
          </cell>
          <cell r="E237" t="str">
            <v>* 사양검증 : User Manual /Packing Case/ 제품 규격서 표시 사항 확인 (PRT 사양 비교)_x000D_
※ PVI : Set with Stand  (WxHxD)</v>
          </cell>
          <cell r="F237" t="str">
            <v>N</v>
          </cell>
          <cell r="G237" t="str">
            <v>기구</v>
          </cell>
          <cell r="H237" t="str">
            <v/>
          </cell>
          <cell r="I237" t="str">
            <v>TEXT</v>
          </cell>
          <cell r="J237" t="str">
            <v>2191.7 x 1260.3 x 410.6</v>
          </cell>
          <cell r="K237" t="str">
            <v>2422.5 x 1390.1 x 410.6</v>
          </cell>
          <cell r="L237" t="str">
            <v>1876.6 x 1144.8 x 343.7</v>
          </cell>
          <cell r="M237" t="str">
            <v>1654.8 x 1016.6 x 320.5</v>
          </cell>
          <cell r="N237" t="str">
            <v>1433.1 x 892.0 x 300.5</v>
          </cell>
          <cell r="O237" t="str">
            <v>1893.4 x 1145.8 x 343.7</v>
          </cell>
          <cell r="P237" t="str">
            <v>1668.3 x 1022.9 x 320.5</v>
          </cell>
          <cell r="Q237" t="str">
            <v>1443.7 x 897.4 x 300.6</v>
          </cell>
          <cell r="R237" t="str">
            <v>1668.3 x 1022.9 x 320.5</v>
          </cell>
          <cell r="S237" t="str">
            <v>1443.7 x 897.4 x 300.6</v>
          </cell>
          <cell r="T237" t="str">
            <v>1224.8 x 774.5 x 300.6</v>
          </cell>
          <cell r="U237" t="str">
            <v>1892.2 x 1144.3 x 365.1</v>
          </cell>
          <cell r="V237" t="str">
            <v>1670.0 x 1020.0 x 317.5</v>
          </cell>
          <cell r="W237" t="str">
            <v>1446.3 x 891.4 x 285.4</v>
          </cell>
          <cell r="X237" t="str">
            <v>1227.4 x 768.0 x 235.2</v>
          </cell>
          <cell r="Y237" t="str">
            <v>1670.0 x 1020 x 317.5</v>
          </cell>
          <cell r="Z237" t="str">
            <v>1446.3 x 891.4 x 285.4</v>
          </cell>
          <cell r="AA237" t="str">
            <v>1227.4 x 768 x 235.2</v>
          </cell>
          <cell r="AB237" t="str">
            <v>1114.0 x 708.9 x 222.6</v>
          </cell>
          <cell r="AC237" t="str">
            <v>1892.2 x 1144.3 x 365.1</v>
          </cell>
          <cell r="AD237" t="str">
            <v>1670.0 x 1020 x 317.5</v>
          </cell>
          <cell r="AE237" t="str">
            <v>1446.3 x 891.4 x 285.4</v>
          </cell>
          <cell r="AF237" t="str">
            <v>1227.4 x 768 x 235.2</v>
          </cell>
          <cell r="AG237" t="str">
            <v>1114.0 x 708.9 x 222.6</v>
          </cell>
          <cell r="AH237" t="str">
            <v>1892.2 x 1143.5 x 340.0</v>
          </cell>
          <cell r="AI237" t="str">
            <v>1670.4 x 1019.9 x 317.2</v>
          </cell>
          <cell r="AJ237" t="str">
            <v>1446.3 x 891.1 x 290.0</v>
          </cell>
          <cell r="AK237" t="str">
            <v>1227.4 x 767.8 x 257.5</v>
          </cell>
          <cell r="AL237" t="str">
            <v>1892.8 x 1163.1 x 338.8</v>
          </cell>
          <cell r="AM237" t="str">
            <v>1670.6 x 1036.2 x 316.8</v>
          </cell>
          <cell r="AN237" t="str">
            <v>1446.5 x 905.7 x 289.1</v>
          </cell>
          <cell r="AO237" t="str">
            <v>1227.6 x 783.4 x 255.8</v>
          </cell>
          <cell r="AP237" t="str">
            <v>1114.2 x 723.0 x 239.8</v>
          </cell>
          <cell r="AQ237" t="str">
            <v>1677.5 x 1025.9 x 320.6</v>
          </cell>
          <cell r="AR237" t="str">
            <v>1451.7 x 897.8 x 285.6</v>
          </cell>
          <cell r="AS237" t="str">
            <v>1232.9 x 774.6 x 246.5</v>
          </cell>
          <cell r="AT237" t="str">
            <v>1901.7 x 1156.6 x 335.8</v>
          </cell>
          <cell r="AU237" t="str">
            <v>1677.5 x 1026.8 x 338.9</v>
          </cell>
          <cell r="AV237" t="str">
            <v>1451.7 x 897.5 x 290.2</v>
          </cell>
          <cell r="AW237" t="str">
            <v>1232.9 x 774.1 x 249.1</v>
          </cell>
          <cell r="AX237" t="str">
            <v>1676.7 x 1005.5 x 340.4</v>
          </cell>
          <cell r="AY237" t="str">
            <v>1450.9 x 871.0 x 281.8</v>
          </cell>
          <cell r="AZ237" t="str">
            <v>1232.1 x 747.8 x 228.8</v>
          </cell>
          <cell r="BA237" t="str">
            <v>1118.3 x 683.6 x 228.8</v>
          </cell>
          <cell r="BB237" t="str">
            <v>965.5 x 599.8 x 205.6</v>
          </cell>
          <cell r="BC237" t="str">
            <v>1900.9 x 1129.1 x 396.6</v>
          </cell>
          <cell r="BD237" t="str">
            <v>1676.7 x 1005.5 x 340.4</v>
          </cell>
          <cell r="BE237" t="str">
            <v>1450.9 x 871.0 x 281.8</v>
          </cell>
          <cell r="BF237" t="str">
            <v>1232.1 x 747.8 x 228.8</v>
          </cell>
          <cell r="BG237" t="str">
            <v>1118.3 x 683.6 x 228.8</v>
          </cell>
          <cell r="BH237" t="str">
            <v>965.5 x 599.8 x 205.6</v>
          </cell>
          <cell r="BI237" t="str">
            <v>725.2 x 478.5 x 154.2</v>
          </cell>
          <cell r="BJ237" t="str">
            <v>1682.3 x 998.5 x 315.8</v>
          </cell>
          <cell r="BK237" t="str">
            <v>1456.8 x 868.9 x 260.9</v>
          </cell>
          <cell r="BL237" t="str">
            <v>1237.9 x 743.4 x 227.8</v>
          </cell>
          <cell r="BM237" t="str">
            <v>1124.1 x 679.2 x 227.8</v>
          </cell>
          <cell r="BN237" t="str">
            <v>969.5 x 591.9 x 196.8</v>
          </cell>
          <cell r="BO237" t="str">
            <v>1677.5 x 1026.8 x 338.9</v>
          </cell>
          <cell r="BP237" t="str">
            <v>1451.7 x 897.5 x 290.2</v>
          </cell>
          <cell r="BQ237" t="str">
            <v>1232.9 x 774.1 x 249.1</v>
          </cell>
          <cell r="BR237" t="str">
            <v>1119.1 x 709.8 x 199.1</v>
          </cell>
          <cell r="BS237" t="str">
            <v>966.3 x 624 x 187.6</v>
          </cell>
          <cell r="BT237" t="str">
            <v>1119.1 x 709.8 x 199.1</v>
          </cell>
          <cell r="BU237" t="str">
            <v>966.3 x 624 x 187.6</v>
          </cell>
          <cell r="BV237" t="str">
            <v>1900.9 x 1131.5 x 394.7</v>
          </cell>
          <cell r="BW237" t="str">
            <v>1676.7 x 1003.4 x 332.2</v>
          </cell>
          <cell r="BX237" t="str">
            <v>1575.9 x 920.8 x 332.2</v>
          </cell>
          <cell r="BY237" t="str">
            <v>1450.9 x 874.3 x 281.8</v>
          </cell>
          <cell r="BZ237" t="str">
            <v>1353 x 819.3 x 281.8</v>
          </cell>
          <cell r="CA237" t="str">
            <v>1232.1 x 748.8 x 226.6</v>
          </cell>
          <cell r="CB237" t="str">
            <v>1118.3 x 684.6 x 226.6</v>
          </cell>
          <cell r="CC237" t="str">
            <v>965.5 x 600.1 x 195.1</v>
          </cell>
          <cell r="CD237" t="str">
            <v>1895.9 x 1186.7 x 392.2</v>
          </cell>
          <cell r="CE237" t="str">
            <v>1673.2 x 1047.9 x 341.1</v>
          </cell>
          <cell r="CF237" t="str">
            <v>1556.2 x 988.1 x 341.1</v>
          </cell>
          <cell r="CG237" t="str">
            <v>1449.4 x 906.6 x 282.1</v>
          </cell>
          <cell r="CH237" t="str">
            <v>1291 x 824.3 x 250.2</v>
          </cell>
          <cell r="CI237" t="str">
            <v>1230.5 x 783.3 x 250.2</v>
          </cell>
          <cell r="CJ237" t="str">
            <v>1116.8 x 719.1 x 250.2</v>
          </cell>
          <cell r="CK237" t="str">
            <v>963.9 x 627.8 x 192.5</v>
          </cell>
        </row>
        <row r="238">
          <cell r="B238" t="str">
            <v>DTS00279</v>
          </cell>
          <cell r="C238" t="str">
            <v>19.3</v>
          </cell>
          <cell r="D238" t="str">
            <v xml:space="preserve">        Package Size (WxHxD)(mm)</v>
          </cell>
          <cell r="E238" t="str">
            <v>* 사양검증 : User Manual /Packing Case/ 제품 규격서 표시 사항 확인 (PRT 사양 비교)</v>
          </cell>
          <cell r="F238" t="str">
            <v>N</v>
          </cell>
          <cell r="G238" t="str">
            <v>기구</v>
          </cell>
          <cell r="H238" t="str">
            <v/>
          </cell>
          <cell r="I238" t="str">
            <v>TEXT</v>
          </cell>
          <cell r="J238" t="str">
            <v>2403 x 1400 x 390</v>
          </cell>
          <cell r="K238" t="str">
            <v>2657 x 1576 x 450</v>
          </cell>
          <cell r="L238" t="str">
            <v>2097 x 1253 x 220</v>
          </cell>
          <cell r="M238" t="str">
            <v>1859 x 1134 x 196</v>
          </cell>
          <cell r="N238" t="str">
            <v>1625 x 947 x 195</v>
          </cell>
          <cell r="O238" t="str">
            <v>2114 x 1260 x 220</v>
          </cell>
          <cell r="P238" t="str">
            <v>1872 x 1144 x 196</v>
          </cell>
          <cell r="Q238" t="str">
            <v>1625 x 947 x 195</v>
          </cell>
          <cell r="R238" t="str">
            <v>1872 x 1144 x 196</v>
          </cell>
          <cell r="S238" t="str">
            <v>1625 x 947 x 195</v>
          </cell>
          <cell r="T238" t="str">
            <v>1427 x 843 x 179</v>
          </cell>
          <cell r="U238" t="str">
            <v>2087 x 1267 x 223</v>
          </cell>
          <cell r="V238" t="str">
            <v>1841 x 1127 x 198</v>
          </cell>
          <cell r="W238" t="str">
            <v>1621 x 947 x 186</v>
          </cell>
          <cell r="X238" t="str">
            <v>1409 x 844 x 177</v>
          </cell>
          <cell r="Y238" t="str">
            <v>1841 x 1127 x 198</v>
          </cell>
          <cell r="Z238" t="str">
            <v>1621 x 947 x 186</v>
          </cell>
          <cell r="AA238" t="str">
            <v>1409 x 844 x 177</v>
          </cell>
          <cell r="AB238" t="str">
            <v>1261 x 771 x 144</v>
          </cell>
          <cell r="AC238" t="str">
            <v>2087 x 1267 x 223</v>
          </cell>
          <cell r="AD238" t="str">
            <v>1841 x 1127 x 198</v>
          </cell>
          <cell r="AE238" t="str">
            <v>1621 x 947 x 186</v>
          </cell>
          <cell r="AF238" t="str">
            <v>1409 x 844 x 177</v>
          </cell>
          <cell r="AG238" t="str">
            <v>1261 x 771 x 144</v>
          </cell>
          <cell r="AH238" t="str">
            <v>2146 x 1245 x 240</v>
          </cell>
          <cell r="AI238" t="str">
            <v>1902 x 1123 x 214</v>
          </cell>
          <cell r="AJ238" t="str">
            <v>1621 x 947 x 204</v>
          </cell>
          <cell r="AK238" t="str">
            <v>1463 x 846 x 172</v>
          </cell>
          <cell r="AL238" t="str">
            <v>2146 x 1245 x 260</v>
          </cell>
          <cell r="AM238" t="str">
            <v>1931 x 1115 x 214</v>
          </cell>
          <cell r="AN238" t="str">
            <v>1621 x 965 x 214</v>
          </cell>
          <cell r="AO238" t="str">
            <v>1459 x 845 x 178</v>
          </cell>
          <cell r="AP238" t="str">
            <v>1337 x 780 x 178</v>
          </cell>
          <cell r="AQ238" t="str">
            <v>1834 x 1144 x 222</v>
          </cell>
          <cell r="AR238" t="str">
            <v>1623 x 950 x 205</v>
          </cell>
          <cell r="AS238" t="str">
            <v>1424 x 846 x 191</v>
          </cell>
          <cell r="AT238" t="str">
            <v>2075 x 1266 x 251</v>
          </cell>
          <cell r="AU238" t="str">
            <v>1834 x 1138 x 190</v>
          </cell>
          <cell r="AV238" t="str">
            <v>1612 x 950 x 164</v>
          </cell>
          <cell r="AW238" t="str">
            <v>1399 x 846 x 148</v>
          </cell>
          <cell r="AX238" t="str">
            <v>1834 x 190 x 1110</v>
          </cell>
          <cell r="AY238" t="str">
            <v>1612 x 950 x 164</v>
          </cell>
          <cell r="AZ238" t="str">
            <v>1399 x 846 x 148</v>
          </cell>
          <cell r="BA238" t="str">
            <v>1246 x 771 x 137</v>
          </cell>
          <cell r="BB238" t="str">
            <v>1093 x 677 x 129</v>
          </cell>
          <cell r="BC238" t="str">
            <v>2075 x 1237 x 220</v>
          </cell>
          <cell r="BD238" t="str">
            <v>1834 x 1110 x 190</v>
          </cell>
          <cell r="BE238" t="str">
            <v>1612 x 950 x 164</v>
          </cell>
          <cell r="BF238" t="str">
            <v>1399 x 846 x 148</v>
          </cell>
          <cell r="BG238" t="str">
            <v>1246 x 771 x 137</v>
          </cell>
          <cell r="BH238" t="str">
            <v>1093 x 677 x 129</v>
          </cell>
          <cell r="BI238" t="str">
            <v>811 x 530 x 120</v>
          </cell>
          <cell r="BJ238" t="str">
            <v>1839 x 1113 x 207</v>
          </cell>
          <cell r="BK238" t="str">
            <v>1614 x 950 x 191</v>
          </cell>
          <cell r="BL238" t="str">
            <v>1405 x 846 x 185</v>
          </cell>
          <cell r="BM238" t="str">
            <v>1251 x 775 x 174</v>
          </cell>
          <cell r="BN238" t="str">
            <v>1087 x 677 x 165</v>
          </cell>
          <cell r="BO238" t="str">
            <v>1834 x 1138 x 190</v>
          </cell>
          <cell r="BP238" t="str">
            <v>1612 x 950 x 164</v>
          </cell>
          <cell r="BQ238" t="str">
            <v>1399 x 846 x 148</v>
          </cell>
          <cell r="BR238" t="str">
            <v>1246 x 771 x 137</v>
          </cell>
          <cell r="BS238" t="str">
            <v>1093 x 677 x 129</v>
          </cell>
          <cell r="BT238" t="str">
            <v>1246 x 771 x 137</v>
          </cell>
          <cell r="BU238" t="str">
            <v>1093 x 677 x 129</v>
          </cell>
          <cell r="BV238" t="str">
            <v>2075 x 1237 x 220</v>
          </cell>
          <cell r="BW238" t="str">
            <v>1834 x 1110 x 190</v>
          </cell>
          <cell r="BX238" t="str">
            <v>1746 x 1035 x 190</v>
          </cell>
          <cell r="BY238" t="str">
            <v>1612 x 950 x 164</v>
          </cell>
          <cell r="BZ238" t="str">
            <v>1510 x 906 x 158</v>
          </cell>
          <cell r="CA238" t="str">
            <v>1399 x 846 x 148</v>
          </cell>
          <cell r="CB238" t="str">
            <v>1246 x 771 x 137</v>
          </cell>
          <cell r="CC238" t="str">
            <v>1093 x 677 x 129</v>
          </cell>
          <cell r="CD238" t="str">
            <v>2090 x 1247 x 260</v>
          </cell>
          <cell r="CE238" t="str">
            <v>1840 x 1118 x 198</v>
          </cell>
          <cell r="CF238" t="str">
            <v>1746 x 1035 x 190</v>
          </cell>
          <cell r="CG238" t="str">
            <v>1606 x 963 x 184</v>
          </cell>
          <cell r="CH238" t="str">
            <v>1448 x 875 x 172</v>
          </cell>
          <cell r="CI238" t="str">
            <v>1386 x 843 x 158</v>
          </cell>
          <cell r="CJ238" t="str">
            <v>1264 x 780 x 150</v>
          </cell>
          <cell r="CK238" t="str">
            <v>1081 x 670 x 143</v>
          </cell>
        </row>
        <row r="239">
          <cell r="B239" t="str">
            <v>DTS00722</v>
          </cell>
          <cell r="C239" t="str">
            <v>20</v>
          </cell>
          <cell r="D239" t="str">
            <v>Stand Dim (WxD)</v>
          </cell>
          <cell r="E239" t="str">
            <v>SET 거치가 가능한 스탠드의 폭, 깊이 정보 (CDMS &gt; Stand Dimension Spec I/F)</v>
          </cell>
          <cell r="F239" t="str">
            <v>N</v>
          </cell>
          <cell r="G239" t="str">
            <v>기구</v>
          </cell>
          <cell r="H239" t="str">
            <v/>
          </cell>
          <cell r="I239" t="str">
            <v>NONE</v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 t="str">
            <v/>
          </cell>
          <cell r="X239" t="str">
            <v/>
          </cell>
          <cell r="Y239" t="str">
            <v/>
          </cell>
          <cell r="Z239" t="str">
            <v/>
          </cell>
          <cell r="AA239" t="str">
            <v/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  <cell r="AN239" t="str">
            <v/>
          </cell>
          <cell r="AO239" t="str">
            <v/>
          </cell>
          <cell r="AP239" t="str">
            <v/>
          </cell>
          <cell r="AQ239" t="str">
            <v/>
          </cell>
          <cell r="AR239" t="str">
            <v/>
          </cell>
          <cell r="AS239" t="str">
            <v/>
          </cell>
          <cell r="AT239" t="str">
            <v/>
          </cell>
          <cell r="AU239" t="str">
            <v/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/>
          </cell>
          <cell r="BA239" t="str">
            <v/>
          </cell>
          <cell r="BB239" t="str">
            <v/>
          </cell>
          <cell r="BC239" t="str">
            <v/>
          </cell>
          <cell r="BD239" t="str">
            <v/>
          </cell>
          <cell r="BE239" t="str">
            <v/>
          </cell>
          <cell r="BF239" t="str">
            <v/>
          </cell>
          <cell r="BG239" t="str">
            <v/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 t="str">
            <v/>
          </cell>
          <cell r="BZ239" t="str">
            <v/>
          </cell>
          <cell r="CA239" t="str">
            <v/>
          </cell>
          <cell r="CB239" t="str">
            <v/>
          </cell>
          <cell r="CC239" t="str">
            <v/>
          </cell>
          <cell r="CD239" t="str">
            <v/>
          </cell>
          <cell r="CE239" t="str">
            <v/>
          </cell>
          <cell r="CF239" t="str">
            <v/>
          </cell>
          <cell r="CG239" t="str">
            <v/>
          </cell>
          <cell r="CH239" t="str">
            <v/>
          </cell>
          <cell r="CI239" t="str">
            <v/>
          </cell>
          <cell r="CJ239" t="str">
            <v/>
          </cell>
          <cell r="CK239" t="str">
            <v/>
          </cell>
        </row>
        <row r="240">
          <cell r="B240" t="str">
            <v>DTS00723</v>
          </cell>
          <cell r="C240" t="str">
            <v>20.1</v>
          </cell>
          <cell r="D240" t="str">
            <v xml:space="preserve">        Stand (Basic)</v>
          </cell>
          <cell r="E240" t="str">
            <v>"* SET 기본 거치 상태_x000D_
* Stand가 없는 경우 CDMS 를 통해 N/A 처리됨"</v>
          </cell>
          <cell r="F240" t="str">
            <v>N</v>
          </cell>
          <cell r="G240" t="str">
            <v>기구</v>
          </cell>
          <cell r="H240" t="str">
            <v/>
          </cell>
          <cell r="I240" t="str">
            <v>TEXT</v>
          </cell>
          <cell r="J240" t="str">
            <v>N/A</v>
          </cell>
          <cell r="K240" t="str">
            <v>471 x 410.6</v>
          </cell>
          <cell r="L240" t="str">
            <v>360.0 x 343.7</v>
          </cell>
          <cell r="M240" t="str">
            <v>360.0 x 320.5</v>
          </cell>
          <cell r="N240" t="str">
            <v>360.0 x 300.5</v>
          </cell>
          <cell r="O240" t="str">
            <v>360.0 x 343.7</v>
          </cell>
          <cell r="P240" t="str">
            <v>360.0 x 320.5</v>
          </cell>
          <cell r="Q240" t="str">
            <v>360.0 x 300.6</v>
          </cell>
          <cell r="R240" t="str">
            <v>360.0 x 320.5</v>
          </cell>
          <cell r="S240" t="str">
            <v>360.0 x 300.6</v>
          </cell>
          <cell r="T240" t="str">
            <v>360.0 x 300.6</v>
          </cell>
          <cell r="U240" t="str">
            <v>430.0 x 365.1</v>
          </cell>
          <cell r="V240" t="str">
            <v>390.0 x 317.5</v>
          </cell>
          <cell r="W240" t="str">
            <v>340.0 x 285.4</v>
          </cell>
          <cell r="X240" t="str">
            <v>300.0 x 235.2</v>
          </cell>
          <cell r="Y240" t="str">
            <v>390.0 x 317.5</v>
          </cell>
          <cell r="Z240" t="str">
            <v>340.0 x 285.4</v>
          </cell>
          <cell r="AA240" t="str">
            <v>300.0 x 235.2</v>
          </cell>
          <cell r="AB240" t="str">
            <v>465.0 x 222.6</v>
          </cell>
          <cell r="AC240" t="str">
            <v>430.0 x 365.1</v>
          </cell>
          <cell r="AD240" t="str">
            <v>390.0 x 317.5</v>
          </cell>
          <cell r="AE240" t="str">
            <v>340.0 x 285.4</v>
          </cell>
          <cell r="AF240" t="str">
            <v>300.0 x 235.2</v>
          </cell>
          <cell r="AG240" t="str">
            <v>465.0 x 222.6</v>
          </cell>
          <cell r="AH240" t="str">
            <v>420.0 x 340.0</v>
          </cell>
          <cell r="AI240" t="str">
            <v>420.0 x 317.2</v>
          </cell>
          <cell r="AJ240" t="str">
            <v>390 x 290</v>
          </cell>
          <cell r="AK240" t="str">
            <v>390.0 x 257.5</v>
          </cell>
          <cell r="AL240" t="str">
            <v>420.0 x 338.8</v>
          </cell>
          <cell r="AM240" t="str">
            <v>420.0 x 316.8</v>
          </cell>
          <cell r="AN240" t="str">
            <v>390.0 x 289.1</v>
          </cell>
          <cell r="AO240" t="str">
            <v>390.0 x 255.8</v>
          </cell>
          <cell r="AP240" t="str">
            <v>510.0 x 239.8</v>
          </cell>
          <cell r="AQ240" t="str">
            <v>350 x 320.6</v>
          </cell>
          <cell r="AR240" t="str">
            <v>320 x 285.6</v>
          </cell>
          <cell r="AS240" t="str">
            <v>290 x 246.5</v>
          </cell>
          <cell r="AT240" t="str">
            <v>380 x 335.8</v>
          </cell>
          <cell r="AU240" t="str">
            <v>363.2 x 338.9</v>
          </cell>
          <cell r="AV240" t="str">
            <v>343.0 x 290.2</v>
          </cell>
          <cell r="AW240" t="str">
            <v>303.2 x 249.1</v>
          </cell>
          <cell r="AX240" t="str">
            <v>1269.6 x 340.4</v>
          </cell>
          <cell r="AY240" t="str">
            <v>1085.5 x 281.8</v>
          </cell>
          <cell r="AZ240" t="str">
            <v>904.1 x 228.8</v>
          </cell>
          <cell r="BA240" t="str">
            <v>764.2 x 228.8</v>
          </cell>
          <cell r="BB240" t="str">
            <v>683.5 x 205.6</v>
          </cell>
          <cell r="BC240" t="str">
            <v>1430.0 x 396.6</v>
          </cell>
          <cell r="BD240" t="str">
            <v>1269.6 x 340.4</v>
          </cell>
          <cell r="BE240" t="str">
            <v>1085.5 x 281.8</v>
          </cell>
          <cell r="BF240" t="str">
            <v>904.1 x 228.8</v>
          </cell>
          <cell r="BG240" t="str">
            <v>764.2 x 228.8</v>
          </cell>
          <cell r="BH240" t="str">
            <v>683.5 x 205.6</v>
          </cell>
          <cell r="BI240" t="str">
            <v>647 x 154.2</v>
          </cell>
          <cell r="BJ240" t="str">
            <v>1042.0 x 315.8</v>
          </cell>
          <cell r="BK240" t="str">
            <v>1076.8 x 260.9</v>
          </cell>
          <cell r="BL240" t="str">
            <v>897.2 x 227.8</v>
          </cell>
          <cell r="BM240" t="str">
            <v>757.4 x 227.8</v>
          </cell>
          <cell r="BN240" t="str">
            <v>678 x 196.8</v>
          </cell>
          <cell r="BO240" t="str">
            <v>363.2 x 338.9</v>
          </cell>
          <cell r="BP240" t="str">
            <v>343 x 290.2</v>
          </cell>
          <cell r="BQ240" t="str">
            <v>303.2 x 249.1</v>
          </cell>
          <cell r="BR240" t="str">
            <v>782.2 x 199.1</v>
          </cell>
          <cell r="BS240" t="str">
            <v>701.7 x 187.6</v>
          </cell>
          <cell r="BT240" t="str">
            <v>782.2 x 199.1</v>
          </cell>
          <cell r="BU240" t="str">
            <v>701.7 x 187.6</v>
          </cell>
          <cell r="BV240" t="str">
            <v>1428.6 x 394.7</v>
          </cell>
          <cell r="BW240" t="str">
            <v>1266.8 x 332.2</v>
          </cell>
          <cell r="BX240" t="str">
            <v>1083.7 x 332.2</v>
          </cell>
          <cell r="BY240" t="str">
            <v>1085.5 x 281.8</v>
          </cell>
          <cell r="BZ240" t="str">
            <v>1008.7 x 281.8</v>
          </cell>
          <cell r="CA240" t="str">
            <v>903.6 x 226.6</v>
          </cell>
          <cell r="CB240" t="str">
            <v>763.6 x 226.6</v>
          </cell>
          <cell r="CC240" t="str">
            <v>681.9 x 195.1</v>
          </cell>
          <cell r="CD240" t="str">
            <v>1704.6 x 392.2</v>
          </cell>
          <cell r="CE240" t="str">
            <v>1426.5 x 341.1</v>
          </cell>
          <cell r="CF240" t="str">
            <v>1356.5 x 341.1</v>
          </cell>
          <cell r="CG240" t="str">
            <v>1185.5 x 282.1</v>
          </cell>
          <cell r="CH240" t="str">
            <v>1090.6 x 250.2</v>
          </cell>
          <cell r="CI240" t="str">
            <v>1030.1 x 250.2</v>
          </cell>
          <cell r="CJ240" t="str">
            <v>1009.8 x 250.2</v>
          </cell>
          <cell r="CK240" t="str">
            <v>841.7 x 192.5</v>
          </cell>
        </row>
        <row r="241">
          <cell r="B241" t="str">
            <v>DTS00724</v>
          </cell>
          <cell r="C241" t="str">
            <v>20.2</v>
          </cell>
          <cell r="D241" t="str">
            <v xml:space="preserve">        Stand (Minimum)</v>
          </cell>
          <cell r="E241" t="str">
            <v>* 변경 가능한 거치 상태 최소사이즈</v>
          </cell>
          <cell r="F241" t="str">
            <v>N</v>
          </cell>
          <cell r="G241" t="str">
            <v>기구</v>
          </cell>
          <cell r="H241" t="str">
            <v/>
          </cell>
          <cell r="I241" t="str">
            <v>TEXT</v>
          </cell>
          <cell r="J241" t="str">
            <v>N/A</v>
          </cell>
          <cell r="K241" t="str">
            <v>N/A</v>
          </cell>
          <cell r="L241" t="str">
            <v>N/A</v>
          </cell>
          <cell r="M241" t="str">
            <v>N/A</v>
          </cell>
          <cell r="N241" t="str">
            <v>N/A</v>
          </cell>
          <cell r="O241" t="str">
            <v>N/A</v>
          </cell>
          <cell r="P241" t="str">
            <v>N/A</v>
          </cell>
          <cell r="Q241" t="str">
            <v>N/A</v>
          </cell>
          <cell r="R241" t="str">
            <v>N/A</v>
          </cell>
          <cell r="S241" t="str">
            <v>N/A</v>
          </cell>
          <cell r="T241" t="str">
            <v>N/A</v>
          </cell>
          <cell r="U241" t="str">
            <v>N/A</v>
          </cell>
          <cell r="V241" t="str">
            <v>N/A</v>
          </cell>
          <cell r="W241" t="str">
            <v>N/A</v>
          </cell>
          <cell r="X241" t="str">
            <v>N/A</v>
          </cell>
          <cell r="Y241" t="str">
            <v>N/A</v>
          </cell>
          <cell r="Z241" t="str">
            <v>N/A</v>
          </cell>
          <cell r="AA241" t="str">
            <v>N/A</v>
          </cell>
          <cell r="AB241" t="str">
            <v>N/A</v>
          </cell>
          <cell r="AC241" t="str">
            <v>N/A</v>
          </cell>
          <cell r="AD241" t="str">
            <v>N/A</v>
          </cell>
          <cell r="AE241" t="str">
            <v>N/A</v>
          </cell>
          <cell r="AF241" t="str">
            <v>N/A</v>
          </cell>
          <cell r="AG241" t="str">
            <v>N/A</v>
          </cell>
          <cell r="AH241" t="str">
            <v>N/A</v>
          </cell>
          <cell r="AI241" t="str">
            <v>N/A</v>
          </cell>
          <cell r="AJ241" t="str">
            <v>N/A</v>
          </cell>
          <cell r="AK241" t="str">
            <v>N/A</v>
          </cell>
          <cell r="AL241" t="str">
            <v>N/A</v>
          </cell>
          <cell r="AM241" t="str">
            <v>N/A</v>
          </cell>
          <cell r="AN241" t="str">
            <v>N/A</v>
          </cell>
          <cell r="AO241" t="str">
            <v>N/A</v>
          </cell>
          <cell r="AP241" t="str">
            <v>N/A</v>
          </cell>
          <cell r="AQ241" t="str">
            <v>N/A</v>
          </cell>
          <cell r="AR241" t="str">
            <v>N/A</v>
          </cell>
          <cell r="AS241" t="str">
            <v>N/A</v>
          </cell>
          <cell r="AT241" t="str">
            <v>N/A</v>
          </cell>
          <cell r="AU241" t="str">
            <v>N/A</v>
          </cell>
          <cell r="AV241" t="str">
            <v>N/A</v>
          </cell>
          <cell r="AW241" t="str">
            <v>N/A</v>
          </cell>
          <cell r="AX241" t="str">
            <v>1049.8 x 340.4</v>
          </cell>
          <cell r="AY241" t="str">
            <v>N/A</v>
          </cell>
          <cell r="AZ241" t="str">
            <v>N/A</v>
          </cell>
          <cell r="BA241" t="str">
            <v>N/A</v>
          </cell>
          <cell r="BB241" t="str">
            <v>N/A</v>
          </cell>
          <cell r="BC241" t="str">
            <v>1129.8 x 396.6</v>
          </cell>
          <cell r="BD241" t="str">
            <v>1049.8 x 340.4</v>
          </cell>
          <cell r="BE241" t="str">
            <v>N/A</v>
          </cell>
          <cell r="BF241" t="str">
            <v>N/A</v>
          </cell>
          <cell r="BG241" t="str">
            <v>N/A</v>
          </cell>
          <cell r="BH241" t="str">
            <v>N/A</v>
          </cell>
          <cell r="BI241" t="str">
            <v>N/A</v>
          </cell>
          <cell r="BJ241" t="str">
            <v>- x -</v>
          </cell>
          <cell r="BK241" t="str">
            <v>- x -</v>
          </cell>
          <cell r="BL241" t="str">
            <v>- x -</v>
          </cell>
          <cell r="BM241" t="str">
            <v>- x -</v>
          </cell>
          <cell r="BN241" t="str">
            <v>- x -</v>
          </cell>
          <cell r="BO241" t="str">
            <v>N/A</v>
          </cell>
          <cell r="BP241" t="str">
            <v>N/A</v>
          </cell>
          <cell r="BQ241" t="str">
            <v>N/A</v>
          </cell>
          <cell r="BR241" t="str">
            <v>N/A</v>
          </cell>
          <cell r="BS241" t="str">
            <v>N/A</v>
          </cell>
          <cell r="BT241" t="str">
            <v>N/A</v>
          </cell>
          <cell r="BU241" t="str">
            <v>N/A</v>
          </cell>
          <cell r="BV241" t="str">
            <v>1130 x 394.7</v>
          </cell>
          <cell r="BW241" t="str">
            <v>1046.7 x 332.2</v>
          </cell>
          <cell r="BX241" t="str">
            <v>N/A</v>
          </cell>
          <cell r="BY241" t="str">
            <v>N/A</v>
          </cell>
          <cell r="BZ241" t="str">
            <v>N/A</v>
          </cell>
          <cell r="CA241" t="str">
            <v>N/A</v>
          </cell>
          <cell r="CB241" t="str">
            <v>N/A</v>
          </cell>
          <cell r="CC241" t="str">
            <v>N/A</v>
          </cell>
          <cell r="CD241" t="str">
            <v>1401.9 x 392.2</v>
          </cell>
          <cell r="CE241" t="str">
            <v>N/A</v>
          </cell>
          <cell r="CF241" t="str">
            <v>N/A</v>
          </cell>
          <cell r="CG241" t="str">
            <v>N/A</v>
          </cell>
          <cell r="CH241" t="str">
            <v>N/A</v>
          </cell>
          <cell r="CI241" t="str">
            <v>N/A</v>
          </cell>
          <cell r="CJ241" t="str">
            <v>N/A</v>
          </cell>
          <cell r="CK241" t="str">
            <v>N/A</v>
          </cell>
        </row>
        <row r="242">
          <cell r="B242" t="str">
            <v>DTS00280</v>
          </cell>
          <cell r="C242" t="str">
            <v>21</v>
          </cell>
          <cell r="D242" t="str">
            <v>Weight</v>
          </cell>
          <cell r="E242" t="str">
            <v/>
          </cell>
          <cell r="F242" t="str">
            <v>N</v>
          </cell>
          <cell r="G242" t="str">
            <v>기구</v>
          </cell>
          <cell r="H242" t="str">
            <v/>
          </cell>
          <cell r="I242" t="str">
            <v>NONE</v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 t="str">
            <v/>
          </cell>
          <cell r="X242" t="str">
            <v/>
          </cell>
          <cell r="Y242" t="str">
            <v/>
          </cell>
          <cell r="Z242" t="str">
            <v/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/>
          </cell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 t="str">
            <v/>
          </cell>
          <cell r="AR242" t="str">
            <v/>
          </cell>
          <cell r="AS242" t="str">
            <v/>
          </cell>
          <cell r="AT242" t="str">
            <v/>
          </cell>
          <cell r="AU242" t="str">
            <v/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  <cell r="BA242" t="str">
            <v/>
          </cell>
          <cell r="BB242" t="str">
            <v/>
          </cell>
          <cell r="BC242" t="str">
            <v/>
          </cell>
          <cell r="BD242" t="str">
            <v/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 t="str">
            <v/>
          </cell>
          <cell r="BS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 t="str">
            <v/>
          </cell>
          <cell r="CA242" t="str">
            <v/>
          </cell>
          <cell r="CB242" t="str">
            <v/>
          </cell>
          <cell r="CC242" t="str">
            <v/>
          </cell>
          <cell r="CD242" t="str">
            <v/>
          </cell>
          <cell r="CE242" t="str">
            <v/>
          </cell>
          <cell r="CF242" t="str">
            <v/>
          </cell>
          <cell r="CG242" t="str">
            <v/>
          </cell>
          <cell r="CH242" t="str">
            <v/>
          </cell>
          <cell r="CI242" t="str">
            <v/>
          </cell>
          <cell r="CJ242" t="str">
            <v/>
          </cell>
          <cell r="CK242" t="str">
            <v/>
          </cell>
        </row>
        <row r="243">
          <cell r="B243" t="str">
            <v>DTS00281</v>
          </cell>
          <cell r="C243" t="str">
            <v>21.1</v>
          </cell>
          <cell r="D243" t="str">
            <v xml:space="preserve">        Set Weight without Stand (kg)</v>
          </cell>
          <cell r="E243" t="str">
            <v>* 사양검증 : User Manual /Packing Case/ 제품 규격서 표시 사항 확인 (PRT 사양 비교)</v>
          </cell>
          <cell r="F243" t="str">
            <v>N</v>
          </cell>
          <cell r="G243" t="str">
            <v>기구</v>
          </cell>
          <cell r="H243" t="str">
            <v/>
          </cell>
          <cell r="I243" t="str">
            <v>TEXT</v>
          </cell>
          <cell r="J243" t="str">
            <v>TBD</v>
          </cell>
          <cell r="K243" t="str">
            <v>85</v>
          </cell>
          <cell r="L243" t="str">
            <v>43.1</v>
          </cell>
          <cell r="M243" t="str">
            <v>31.0</v>
          </cell>
          <cell r="N243" t="str">
            <v>22.1</v>
          </cell>
          <cell r="O243" t="str">
            <v>43.3</v>
          </cell>
          <cell r="P243" t="str">
            <v>32.1</v>
          </cell>
          <cell r="Q243" t="str">
            <v>22.7</v>
          </cell>
          <cell r="R243" t="str">
            <v>32.1</v>
          </cell>
          <cell r="S243" t="str">
            <v>22.7</v>
          </cell>
          <cell r="T243" t="str">
            <v>16.7</v>
          </cell>
          <cell r="U243" t="str">
            <v>42.9</v>
          </cell>
          <cell r="V243" t="str">
            <v>33.2</v>
          </cell>
          <cell r="W243" t="str">
            <v>23.3</v>
          </cell>
          <cell r="X243" t="str">
            <v>16.8</v>
          </cell>
          <cell r="Y243" t="str">
            <v>35.0</v>
          </cell>
          <cell r="Z243" t="str">
            <v>24.4</v>
          </cell>
          <cell r="AA243" t="str">
            <v>17.7</v>
          </cell>
          <cell r="AB243" t="str">
            <v>14.0</v>
          </cell>
          <cell r="AC243" t="str">
            <v>44.5</v>
          </cell>
          <cell r="AD243" t="str">
            <v>35.0</v>
          </cell>
          <cell r="AE243" t="str">
            <v>24.4</v>
          </cell>
          <cell r="AF243" t="str">
            <v>17.7</v>
          </cell>
          <cell r="AG243" t="str">
            <v>14.0</v>
          </cell>
          <cell r="AH243" t="str">
            <v>44.5</v>
          </cell>
          <cell r="AI243" t="str">
            <v>34.6</v>
          </cell>
          <cell r="AJ243" t="str">
            <v>24.2</v>
          </cell>
          <cell r="AK243" t="str">
            <v>17.7</v>
          </cell>
          <cell r="AL243" t="str">
            <v>43.3</v>
          </cell>
          <cell r="AM243" t="str">
            <v>34.4</v>
          </cell>
          <cell r="AN243" t="str">
            <v>24.1</v>
          </cell>
          <cell r="AO243" t="str">
            <v>17.9</v>
          </cell>
          <cell r="AP243" t="str">
            <v>13.7</v>
          </cell>
          <cell r="AQ243" t="str">
            <v>32.1</v>
          </cell>
          <cell r="AR243" t="str">
            <v>20.9</v>
          </cell>
          <cell r="AS243" t="str">
            <v>15.5</v>
          </cell>
          <cell r="AT243" t="str">
            <v>41.5</v>
          </cell>
          <cell r="AU243" t="str">
            <v>32.1</v>
          </cell>
          <cell r="AV243" t="str">
            <v>20.9</v>
          </cell>
          <cell r="AW243" t="str">
            <v>15.5</v>
          </cell>
          <cell r="AX243" t="str">
            <v>32.1</v>
          </cell>
          <cell r="AY243" t="str">
            <v>20.9</v>
          </cell>
          <cell r="AZ243" t="str">
            <v>15.5</v>
          </cell>
          <cell r="BA243" t="str">
            <v>11.5</v>
          </cell>
          <cell r="BB243" t="str">
            <v>8.4</v>
          </cell>
          <cell r="BC243" t="str">
            <v>41.5</v>
          </cell>
          <cell r="BD243" t="str">
            <v>32.1</v>
          </cell>
          <cell r="BE243" t="str">
            <v>20.9</v>
          </cell>
          <cell r="BF243" t="str">
            <v>15.5</v>
          </cell>
          <cell r="BG243" t="str">
            <v>11.5</v>
          </cell>
          <cell r="BH243" t="str">
            <v>8.4</v>
          </cell>
          <cell r="BI243" t="str">
            <v>5.3</v>
          </cell>
          <cell r="BJ243" t="str">
            <v>35.0</v>
          </cell>
          <cell r="BK243" t="str">
            <v>22.1</v>
          </cell>
          <cell r="BL243" t="str">
            <v>16.6</v>
          </cell>
          <cell r="BM243" t="str">
            <v>11.8</v>
          </cell>
          <cell r="BN243" t="str">
            <v>8.6</v>
          </cell>
          <cell r="BO243" t="str">
            <v>32.1</v>
          </cell>
          <cell r="BP243" t="str">
            <v>20.9</v>
          </cell>
          <cell r="BQ243" t="str">
            <v>15.5</v>
          </cell>
          <cell r="BR243" t="str">
            <v>11.5</v>
          </cell>
          <cell r="BS243" t="str">
            <v>8.4</v>
          </cell>
          <cell r="BT243" t="str">
            <v>11.5</v>
          </cell>
          <cell r="BU243" t="str">
            <v>8.4</v>
          </cell>
          <cell r="BV243" t="str">
            <v>41.5</v>
          </cell>
          <cell r="BW243" t="str">
            <v>32.1</v>
          </cell>
          <cell r="BX243" t="str">
            <v>27.4</v>
          </cell>
          <cell r="BY243" t="str">
            <v>20.9</v>
          </cell>
          <cell r="BZ243" t="str">
            <v>18.6</v>
          </cell>
          <cell r="CA243" t="str">
            <v>15.5</v>
          </cell>
          <cell r="CB243" t="str">
            <v>11.5</v>
          </cell>
          <cell r="CC243" t="str">
            <v>8.4</v>
          </cell>
          <cell r="CD243" t="str">
            <v>40.2</v>
          </cell>
          <cell r="CE243" t="str">
            <v>30.4</v>
          </cell>
          <cell r="CF243" t="str">
            <v>24.8</v>
          </cell>
          <cell r="CG243" t="str">
            <v>20.6</v>
          </cell>
          <cell r="CH243" t="str">
            <v>15.2</v>
          </cell>
          <cell r="CI243" t="str">
            <v>13.9</v>
          </cell>
          <cell r="CJ243" t="str">
            <v>11.4</v>
          </cell>
          <cell r="CK243" t="str">
            <v>8.1</v>
          </cell>
        </row>
        <row r="244">
          <cell r="B244" t="str">
            <v>DTS00282</v>
          </cell>
          <cell r="C244" t="str">
            <v>21.2</v>
          </cell>
          <cell r="D244" t="str">
            <v xml:space="preserve">        Set Weight with Stand (kg)</v>
          </cell>
          <cell r="E244" t="str">
            <v>* 사양검증 : User Manual /Packing Case/ 제품 규격서 표시 사항 확인 (PRT 사양 비교)</v>
          </cell>
          <cell r="F244" t="str">
            <v>N</v>
          </cell>
          <cell r="G244" t="str">
            <v>기구</v>
          </cell>
          <cell r="H244" t="str">
            <v/>
          </cell>
          <cell r="I244" t="str">
            <v>TEXT</v>
          </cell>
          <cell r="J244" t="str">
            <v>TBD</v>
          </cell>
          <cell r="K244" t="str">
            <v>105</v>
          </cell>
          <cell r="L244" t="str">
            <v>54.1</v>
          </cell>
          <cell r="M244" t="str">
            <v>41.0</v>
          </cell>
          <cell r="N244" t="str">
            <v>30.1</v>
          </cell>
          <cell r="O244" t="str">
            <v>54.3</v>
          </cell>
          <cell r="P244" t="str">
            <v>42.2</v>
          </cell>
          <cell r="Q244" t="str">
            <v>30.8</v>
          </cell>
          <cell r="R244" t="str">
            <v>42.2</v>
          </cell>
          <cell r="S244" t="str">
            <v>30.8</v>
          </cell>
          <cell r="T244" t="str">
            <v>24.8</v>
          </cell>
          <cell r="U244" t="str">
            <v>55.1</v>
          </cell>
          <cell r="V244" t="str">
            <v>43</v>
          </cell>
          <cell r="W244" t="str">
            <v>30.3</v>
          </cell>
          <cell r="X244" t="str">
            <v>21.0</v>
          </cell>
          <cell r="Y244" t="str">
            <v>44.8</v>
          </cell>
          <cell r="Z244" t="str">
            <v>31.4</v>
          </cell>
          <cell r="AA244" t="str">
            <v>21.9</v>
          </cell>
          <cell r="AB244" t="str">
            <v>18.6</v>
          </cell>
          <cell r="AC244" t="str">
            <v>56.7</v>
          </cell>
          <cell r="AD244" t="str">
            <v>44.8</v>
          </cell>
          <cell r="AE244" t="str">
            <v>31.4</v>
          </cell>
          <cell r="AF244" t="str">
            <v>21.9</v>
          </cell>
          <cell r="AG244" t="str">
            <v>18.6</v>
          </cell>
          <cell r="AH244" t="str">
            <v>51.6</v>
          </cell>
          <cell r="AI244" t="str">
            <v>40.9</v>
          </cell>
          <cell r="AJ244" t="str">
            <v>28.1</v>
          </cell>
          <cell r="AK244" t="str">
            <v>20.8</v>
          </cell>
          <cell r="AL244" t="str">
            <v>50.1</v>
          </cell>
          <cell r="AM244" t="str">
            <v>40.3</v>
          </cell>
          <cell r="AN244" t="str">
            <v>27.8</v>
          </cell>
          <cell r="AO244" t="str">
            <v>21.0</v>
          </cell>
          <cell r="AP244" t="str">
            <v>18.1</v>
          </cell>
          <cell r="AQ244" t="str">
            <v>37.3</v>
          </cell>
          <cell r="AR244" t="str">
            <v>23.8</v>
          </cell>
          <cell r="AS244" t="str">
            <v>17.8</v>
          </cell>
          <cell r="AT244" t="str">
            <v>48.6</v>
          </cell>
          <cell r="AU244" t="str">
            <v>33.4</v>
          </cell>
          <cell r="AV244" t="str">
            <v>21.8</v>
          </cell>
          <cell r="AW244" t="str">
            <v>17.1</v>
          </cell>
          <cell r="AX244" t="str">
            <v>33.3</v>
          </cell>
          <cell r="AY244" t="str">
            <v>21.8</v>
          </cell>
          <cell r="AZ244" t="str">
            <v>16.2</v>
          </cell>
          <cell r="BA244" t="str">
            <v>12.2</v>
          </cell>
          <cell r="BB244" t="str">
            <v>8.9</v>
          </cell>
          <cell r="BC244" t="str">
            <v>43.6</v>
          </cell>
          <cell r="BD244" t="str">
            <v>33.3</v>
          </cell>
          <cell r="BE244" t="str">
            <v>21.8</v>
          </cell>
          <cell r="BF244" t="str">
            <v>16.2</v>
          </cell>
          <cell r="BG244" t="str">
            <v>12.2</v>
          </cell>
          <cell r="BH244" t="str">
            <v>8.9</v>
          </cell>
          <cell r="BI244" t="str">
            <v>5.4</v>
          </cell>
          <cell r="BJ244" t="str">
            <v>35.6</v>
          </cell>
          <cell r="BK244" t="str">
            <v>22.5</v>
          </cell>
          <cell r="BL244" t="str">
            <v>17.0</v>
          </cell>
          <cell r="BM244" t="str">
            <v>12.2</v>
          </cell>
          <cell r="BN244" t="str">
            <v>8.9</v>
          </cell>
          <cell r="BO244" t="str">
            <v>33.2</v>
          </cell>
          <cell r="BP244" t="str">
            <v>21.7</v>
          </cell>
          <cell r="BQ244" t="str">
            <v>16.2</v>
          </cell>
          <cell r="BR244" t="str">
            <v>12.1</v>
          </cell>
          <cell r="BS244" t="str">
            <v>9</v>
          </cell>
          <cell r="BT244" t="str">
            <v>12.1</v>
          </cell>
          <cell r="BU244" t="str">
            <v>9</v>
          </cell>
          <cell r="BV244" t="str">
            <v>43.5</v>
          </cell>
          <cell r="BW244" t="str">
            <v>33.3</v>
          </cell>
          <cell r="BX244" t="str">
            <v>28.6</v>
          </cell>
          <cell r="BY244" t="str">
            <v>21.8</v>
          </cell>
          <cell r="BZ244" t="str">
            <v>19.5</v>
          </cell>
          <cell r="CA244" t="str">
            <v>16.2</v>
          </cell>
          <cell r="CB244" t="str">
            <v>12.2</v>
          </cell>
          <cell r="CC244" t="str">
            <v>8.9</v>
          </cell>
          <cell r="CD244" t="str">
            <v>41.3</v>
          </cell>
          <cell r="CE244" t="str">
            <v>30.8</v>
          </cell>
          <cell r="CF244" t="str">
            <v>25.3</v>
          </cell>
          <cell r="CG244" t="str">
            <v>20.9</v>
          </cell>
          <cell r="CH244" t="str">
            <v>15.4</v>
          </cell>
          <cell r="CI244" t="str">
            <v>14.2</v>
          </cell>
          <cell r="CJ244" t="str">
            <v>11.6</v>
          </cell>
          <cell r="CK244" t="str">
            <v>8.3</v>
          </cell>
        </row>
        <row r="245">
          <cell r="B245" t="str">
            <v>DTS00283</v>
          </cell>
          <cell r="C245" t="str">
            <v>21.3</v>
          </cell>
          <cell r="D245" t="str">
            <v xml:space="preserve">        Package Weight (kg)</v>
          </cell>
          <cell r="E245" t="str">
            <v>* 사양검증 : User Manual /Packing Case/ 제품 규격서 표시 사항 확인 (PRT 사양 비교)
* Dash &gt; CDMS &gt; Weight &gt; Gross(With Stand) / Gross(Without Stand)
* 국판 무게,사이즈 정보 운영 기준에 따른 값을 I/F 받음</v>
          </cell>
          <cell r="F245" t="str">
            <v>N</v>
          </cell>
          <cell r="G245" t="str">
            <v>기구</v>
          </cell>
          <cell r="H245" t="str">
            <v/>
          </cell>
          <cell r="I245" t="str">
            <v>TEXT</v>
          </cell>
          <cell r="J245" t="str">
            <v>TBD</v>
          </cell>
          <cell r="K245" t="str">
            <v>150</v>
          </cell>
          <cell r="L245" t="str">
            <v>71.5</v>
          </cell>
          <cell r="M245" t="str">
            <v>55.7</v>
          </cell>
          <cell r="N245" t="str">
            <v>43.0</v>
          </cell>
          <cell r="O245" t="str">
            <v>71.7</v>
          </cell>
          <cell r="P245" t="str">
            <v>57.5</v>
          </cell>
          <cell r="Q245" t="str">
            <v>43.4</v>
          </cell>
          <cell r="R245" t="str">
            <v>57.5</v>
          </cell>
          <cell r="S245" t="str">
            <v>43.4</v>
          </cell>
          <cell r="T245" t="str">
            <v>35.8</v>
          </cell>
          <cell r="U245" t="str">
            <v>72.4</v>
          </cell>
          <cell r="V245" t="str">
            <v>56.7</v>
          </cell>
          <cell r="W245" t="str">
            <v>41.7</v>
          </cell>
          <cell r="X245" t="str">
            <v>30.4</v>
          </cell>
          <cell r="Y245" t="str">
            <v>55.0</v>
          </cell>
          <cell r="Z245" t="str">
            <v>39.4</v>
          </cell>
          <cell r="AA245" t="str">
            <v>28.0</v>
          </cell>
          <cell r="AB245" t="str">
            <v>22.0</v>
          </cell>
          <cell r="AC245" t="str">
            <v>70.0</v>
          </cell>
          <cell r="AD245" t="str">
            <v>55.0</v>
          </cell>
          <cell r="AE245" t="str">
            <v>39.4</v>
          </cell>
          <cell r="AF245" t="str">
            <v>28.0</v>
          </cell>
          <cell r="AG245" t="str">
            <v>22.0</v>
          </cell>
          <cell r="AH245" t="str">
            <v>66.0</v>
          </cell>
          <cell r="AI245" t="str">
            <v>51.8</v>
          </cell>
          <cell r="AJ245" t="str">
            <v>36.0</v>
          </cell>
          <cell r="AK245" t="str">
            <v>26.8</v>
          </cell>
          <cell r="AL245" t="str">
            <v>65.6</v>
          </cell>
          <cell r="AM245" t="str">
            <v>52.0</v>
          </cell>
          <cell r="AN245" t="str">
            <v>36.7</v>
          </cell>
          <cell r="AO245" t="str">
            <v>27.0</v>
          </cell>
          <cell r="AP245" t="str">
            <v>23.4</v>
          </cell>
          <cell r="AQ245" t="str">
            <v>51</v>
          </cell>
          <cell r="AR245" t="str">
            <v>30.8</v>
          </cell>
          <cell r="AS245" t="str">
            <v>24.0</v>
          </cell>
          <cell r="AT245" t="str">
            <v>66</v>
          </cell>
          <cell r="AU245" t="str">
            <v>44</v>
          </cell>
          <cell r="AV245" t="str">
            <v>28.8</v>
          </cell>
          <cell r="AW245" t="str">
            <v>22.3</v>
          </cell>
          <cell r="AX245" t="str">
            <v>43.6</v>
          </cell>
          <cell r="AY245" t="str">
            <v>28.8</v>
          </cell>
          <cell r="AZ245" t="str">
            <v>22.5</v>
          </cell>
          <cell r="BA245" t="str">
            <v>16.4</v>
          </cell>
          <cell r="BB245" t="str">
            <v>12.1</v>
          </cell>
          <cell r="BC245" t="str">
            <v>56.4</v>
          </cell>
          <cell r="BD245" t="str">
            <v>43.6</v>
          </cell>
          <cell r="BE245" t="str">
            <v>28.8</v>
          </cell>
          <cell r="BF245" t="str">
            <v>22.5</v>
          </cell>
          <cell r="BG245" t="str">
            <v>16.4</v>
          </cell>
          <cell r="BH245" t="str">
            <v>12.1</v>
          </cell>
          <cell r="BI245" t="str">
            <v>7.6</v>
          </cell>
          <cell r="BJ245" t="str">
            <v>50.4</v>
          </cell>
          <cell r="BK245" t="str">
            <v>35.1</v>
          </cell>
          <cell r="BL245" t="str">
            <v>26.9</v>
          </cell>
          <cell r="BM245" t="str">
            <v>20.9</v>
          </cell>
          <cell r="BN245" t="str">
            <v>15.5</v>
          </cell>
          <cell r="BO245" t="str">
            <v>44</v>
          </cell>
          <cell r="BP245" t="str">
            <v>28.7</v>
          </cell>
          <cell r="BQ245" t="str">
            <v>21.2</v>
          </cell>
          <cell r="BR245" t="str">
            <v>16.3</v>
          </cell>
          <cell r="BS245" t="str">
            <v>12.1</v>
          </cell>
          <cell r="BT245" t="str">
            <v>16.3</v>
          </cell>
          <cell r="BU245" t="str">
            <v>12.1</v>
          </cell>
          <cell r="BV245" t="str">
            <v>56.3</v>
          </cell>
          <cell r="BW245" t="str">
            <v>43.6</v>
          </cell>
          <cell r="BX245" t="str">
            <v>37.5</v>
          </cell>
          <cell r="BY245" t="str">
            <v>28.8</v>
          </cell>
          <cell r="BZ245" t="str">
            <v>25.7</v>
          </cell>
          <cell r="CA245" t="str">
            <v>22.5</v>
          </cell>
          <cell r="CB245" t="str">
            <v>16.4</v>
          </cell>
          <cell r="CC245" t="str">
            <v>12.1</v>
          </cell>
          <cell r="CD245" t="str">
            <v>56.5</v>
          </cell>
          <cell r="CE245" t="str">
            <v>41.9</v>
          </cell>
          <cell r="CF245" t="str">
            <v>34</v>
          </cell>
          <cell r="CG245" t="str">
            <v>28.6</v>
          </cell>
          <cell r="CH245" t="str">
            <v>21.3</v>
          </cell>
          <cell r="CI245" t="str">
            <v>19.5</v>
          </cell>
          <cell r="CJ245" t="str">
            <v>16</v>
          </cell>
          <cell r="CK245" t="str">
            <v>11.8</v>
          </cell>
        </row>
        <row r="246">
          <cell r="B246" t="str">
            <v>DTS00284</v>
          </cell>
          <cell r="C246" t="str">
            <v>22</v>
          </cell>
          <cell r="D246" t="str">
            <v>Loading Quantity</v>
          </cell>
          <cell r="E246" t="str">
            <v/>
          </cell>
          <cell r="F246" t="str">
            <v>N</v>
          </cell>
          <cell r="G246" t="str">
            <v>기구</v>
          </cell>
          <cell r="H246" t="str">
            <v/>
          </cell>
          <cell r="I246" t="str">
            <v>NONE</v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 t="str">
            <v/>
          </cell>
          <cell r="X246" t="str">
            <v/>
          </cell>
          <cell r="Y246" t="str">
            <v/>
          </cell>
          <cell r="Z246" t="str">
            <v/>
          </cell>
          <cell r="AA246" t="str">
            <v/>
          </cell>
          <cell r="AB246" t="str">
            <v/>
          </cell>
          <cell r="AC246" t="str">
            <v/>
          </cell>
          <cell r="AD246" t="str">
            <v/>
          </cell>
          <cell r="AE246" t="str">
            <v/>
          </cell>
          <cell r="AF246" t="str">
            <v/>
          </cell>
          <cell r="AG246" t="str">
            <v/>
          </cell>
          <cell r="AH246" t="str">
            <v/>
          </cell>
          <cell r="AI246" t="str">
            <v/>
          </cell>
          <cell r="AJ246" t="str">
            <v/>
          </cell>
          <cell r="AK246" t="str">
            <v/>
          </cell>
          <cell r="AL246" t="str">
            <v/>
          </cell>
          <cell r="AM246" t="str">
            <v/>
          </cell>
          <cell r="AN246" t="str">
            <v/>
          </cell>
          <cell r="AO246" t="str">
            <v/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T246" t="str">
            <v/>
          </cell>
          <cell r="AU246" t="str">
            <v/>
          </cell>
          <cell r="AV246" t="str">
            <v/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A246" t="str">
            <v/>
          </cell>
          <cell r="BB246" t="str">
            <v/>
          </cell>
          <cell r="BC246" t="str">
            <v/>
          </cell>
          <cell r="BD246" t="str">
            <v/>
          </cell>
          <cell r="BE246" t="str">
            <v/>
          </cell>
          <cell r="BF246" t="str">
            <v/>
          </cell>
          <cell r="BG246" t="str">
            <v/>
          </cell>
          <cell r="BH246" t="str">
            <v/>
          </cell>
          <cell r="BI246" t="str">
            <v/>
          </cell>
          <cell r="BJ246" t="str">
            <v/>
          </cell>
          <cell r="BK246" t="str">
            <v/>
          </cell>
          <cell r="BL246" t="str">
            <v/>
          </cell>
          <cell r="BM246" t="str">
            <v/>
          </cell>
          <cell r="BN246" t="str">
            <v/>
          </cell>
          <cell r="BO246" t="str">
            <v/>
          </cell>
          <cell r="BP246" t="str">
            <v/>
          </cell>
          <cell r="BQ246" t="str">
            <v/>
          </cell>
          <cell r="BR246" t="str">
            <v/>
          </cell>
          <cell r="BS246" t="str">
            <v/>
          </cell>
          <cell r="BT246" t="str">
            <v/>
          </cell>
          <cell r="BU246" t="str">
            <v/>
          </cell>
          <cell r="BV246" t="str">
            <v/>
          </cell>
          <cell r="BW246" t="str">
            <v/>
          </cell>
          <cell r="BX246" t="str">
            <v/>
          </cell>
          <cell r="BY246" t="str">
            <v/>
          </cell>
          <cell r="BZ246" t="str">
            <v/>
          </cell>
          <cell r="CA246" t="str">
            <v/>
          </cell>
          <cell r="CB246" t="str">
            <v/>
          </cell>
          <cell r="CC246" t="str">
            <v/>
          </cell>
          <cell r="CD246" t="str">
            <v/>
          </cell>
          <cell r="CE246" t="str">
            <v/>
          </cell>
          <cell r="CF246" t="str">
            <v/>
          </cell>
          <cell r="CG246" t="str">
            <v/>
          </cell>
          <cell r="CH246" t="str">
            <v/>
          </cell>
          <cell r="CI246" t="str">
            <v/>
          </cell>
          <cell r="CJ246" t="str">
            <v/>
          </cell>
          <cell r="CK246" t="str">
            <v/>
          </cell>
        </row>
        <row r="247">
          <cell r="B247" t="str">
            <v>DTS00286</v>
          </cell>
          <cell r="C247" t="str">
            <v>23</v>
          </cell>
          <cell r="D247" t="str">
            <v>Accessory</v>
          </cell>
          <cell r="E247" t="str">
            <v/>
          </cell>
          <cell r="F247" t="str">
            <v>Y</v>
          </cell>
          <cell r="G247" t="str">
            <v>회로</v>
          </cell>
          <cell r="H247" t="str">
            <v/>
          </cell>
          <cell r="I247" t="str">
            <v>NONE</v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 t="str">
            <v/>
          </cell>
          <cell r="X247" t="str">
            <v/>
          </cell>
          <cell r="Y247" t="str">
            <v/>
          </cell>
          <cell r="Z247" t="str">
            <v/>
          </cell>
          <cell r="AA247" t="str">
            <v/>
          </cell>
          <cell r="AB247" t="str">
            <v/>
          </cell>
          <cell r="AC247" t="str">
            <v/>
          </cell>
          <cell r="AD247" t="str">
            <v/>
          </cell>
          <cell r="AE247" t="str">
            <v/>
          </cell>
          <cell r="AF247" t="str">
            <v/>
          </cell>
          <cell r="AG247" t="str">
            <v/>
          </cell>
          <cell r="AH247" t="str">
            <v/>
          </cell>
          <cell r="AI247" t="str">
            <v/>
          </cell>
          <cell r="AJ247" t="str">
            <v/>
          </cell>
          <cell r="AK247" t="str">
            <v/>
          </cell>
          <cell r="AL247" t="str">
            <v/>
          </cell>
          <cell r="AM247" t="str">
            <v/>
          </cell>
          <cell r="AN247" t="str">
            <v/>
          </cell>
          <cell r="AO247" t="str">
            <v/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T247" t="str">
            <v/>
          </cell>
          <cell r="AU247" t="str">
            <v/>
          </cell>
          <cell r="AV247" t="str">
            <v/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 t="str">
            <v/>
          </cell>
          <cell r="BB247" t="str">
            <v/>
          </cell>
          <cell r="BC247" t="str">
            <v/>
          </cell>
          <cell r="BD247" t="str">
            <v/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 t="str">
            <v/>
          </cell>
          <cell r="BK247" t="str">
            <v/>
          </cell>
          <cell r="BL247" t="str">
            <v/>
          </cell>
          <cell r="BM247" t="str">
            <v/>
          </cell>
          <cell r="BN247" t="str">
            <v/>
          </cell>
          <cell r="BO247" t="str">
            <v/>
          </cell>
          <cell r="BP247" t="str">
            <v/>
          </cell>
          <cell r="BQ247" t="str">
            <v/>
          </cell>
          <cell r="BR247" t="str">
            <v/>
          </cell>
          <cell r="BS247" t="str">
            <v/>
          </cell>
          <cell r="BT247" t="str">
            <v/>
          </cell>
          <cell r="BU247" t="str">
            <v/>
          </cell>
          <cell r="BV247" t="str">
            <v/>
          </cell>
          <cell r="BW247" t="str">
            <v/>
          </cell>
          <cell r="BX247" t="str">
            <v/>
          </cell>
          <cell r="BY247" t="str">
            <v/>
          </cell>
          <cell r="BZ247" t="str">
            <v/>
          </cell>
          <cell r="CA247" t="str">
            <v/>
          </cell>
          <cell r="CB247" t="str">
            <v/>
          </cell>
          <cell r="CC247" t="str">
            <v/>
          </cell>
          <cell r="CD247" t="str">
            <v/>
          </cell>
          <cell r="CE247" t="str">
            <v/>
          </cell>
          <cell r="CF247" t="str">
            <v/>
          </cell>
          <cell r="CG247" t="str">
            <v/>
          </cell>
          <cell r="CH247" t="str">
            <v/>
          </cell>
          <cell r="CI247" t="str">
            <v/>
          </cell>
          <cell r="CJ247" t="str">
            <v/>
          </cell>
          <cell r="CK247" t="str">
            <v/>
          </cell>
        </row>
        <row r="248">
          <cell r="B248" t="str">
            <v>DTS00290</v>
          </cell>
          <cell r="C248" t="str">
            <v>23.1</v>
          </cell>
          <cell r="D248" t="str">
            <v xml:space="preserve">        Remote Controller Model</v>
          </cell>
          <cell r="E248" t="str">
            <v>* 리모컨 모델명 (배터리 포함)_x000D_
* Accessory 사양검증 : User Manual /QSG/ BOM 표시 사항 확인 (PRT 사양 비교)</v>
          </cell>
          <cell r="F248" t="str">
            <v>Y</v>
          </cell>
          <cell r="G248" t="str">
            <v>회로</v>
          </cell>
          <cell r="H248" t="str">
            <v/>
          </cell>
          <cell r="I248" t="str">
            <v>TEXT</v>
          </cell>
          <cell r="J248" t="str">
            <v>TM2180E / 구주,중국 TM2180F* 태국 TM1240A 추가</v>
          </cell>
          <cell r="K248" t="str">
            <v>TM2180E / 구주,중국 TM2180F ※태국 TM1240A 추가</v>
          </cell>
          <cell r="L248" t="str">
            <v>TM2180E
(GB : TM2180E+TM1240A)</v>
          </cell>
          <cell r="M248" t="str">
            <v>TM2180E
(GB : TM2180E+TM1240A)</v>
          </cell>
          <cell r="N248" t="str">
            <v>TM2180E
(GB : TM2180E+TM1240A)</v>
          </cell>
          <cell r="O248" t="str">
            <v>TM2180E
(GB : TM2180E+TM1240A)</v>
          </cell>
          <cell r="P248" t="str">
            <v>TM2180E
(GB : TM2180E+TM1240A)</v>
          </cell>
          <cell r="Q248" t="str">
            <v>TM2180E
(GB : TM2180E+TM1240A)</v>
          </cell>
          <cell r="R248" t="str">
            <v>TM2180E(UK: TM2180E+TM2140A)</v>
          </cell>
          <cell r="S248" t="str">
            <v>TM2180E(UK:TM2180E+TM2140A)</v>
          </cell>
          <cell r="T248" t="str">
            <v>TM2180E
*영국: TM2180E+TM2140A</v>
          </cell>
          <cell r="U248" t="str">
            <v>TM2180E
(GB: TM2180E+TM1240A)</v>
          </cell>
          <cell r="V248" t="str">
            <v>TM2180E
(GB: TM2180E+TM1240A)</v>
          </cell>
          <cell r="W248" t="str">
            <v>TM2180E
(GB: TM2180E+TM1240A)</v>
          </cell>
          <cell r="X248" t="str">
            <v>TM2180E
(GB: TM2180E+TM1240A)</v>
          </cell>
          <cell r="Y248" t="str">
            <v>TM2180E
(GB: TM2180E+TM1240A)</v>
          </cell>
          <cell r="Z248" t="str">
            <v>TM2180E
(GB: TM2180E+TM1240A)</v>
          </cell>
          <cell r="AA248" t="str">
            <v>TM2180E
(GB: TM2180E+TM1240A)</v>
          </cell>
          <cell r="AB248" t="str">
            <v>TM2180E
(GB: TM2180E+TM1240A)</v>
          </cell>
          <cell r="AC248" t="str">
            <v>TM2180E
(GB: TM2180E+TM1240A)</v>
          </cell>
          <cell r="AD248" t="str">
            <v>TM2180E
(GB: TM2180E+TM1240A)</v>
          </cell>
          <cell r="AE248" t="str">
            <v>TM2180E
(GB: TM2180E+TM1240A)</v>
          </cell>
          <cell r="AF248" t="str">
            <v>TM2180E
(GB: TM2180E+TM1240A)</v>
          </cell>
          <cell r="AG248" t="str">
            <v>TM2180E
(GB: TM2180E+TM1240A)</v>
          </cell>
          <cell r="AH248" t="str">
            <v>TM2180E</v>
          </cell>
          <cell r="AI248" t="str">
            <v>TM2180E</v>
          </cell>
          <cell r="AJ248" t="str">
            <v>TM2180E</v>
          </cell>
          <cell r="AK248" t="str">
            <v>TM2180E</v>
          </cell>
          <cell r="AL248" t="str">
            <v>TM2180E*UK: TM2180E+TM2140A</v>
          </cell>
          <cell r="AM248" t="str">
            <v>TM2180E*UK: TM2180E+TM2140A</v>
          </cell>
          <cell r="AN248" t="str">
            <v>TM2180E*UK: TM2180E+TM2140A</v>
          </cell>
          <cell r="AO248" t="str">
            <v>TM2180E*UK: TM2180E+TM2140A</v>
          </cell>
          <cell r="AP248" t="str">
            <v>TM2180E*UK: TM2180E+TM2140A</v>
          </cell>
          <cell r="AQ248" t="str">
            <v>TM2180E_x000D_
*UK: TM2180E+TM2140A</v>
          </cell>
          <cell r="AR248" t="str">
            <v>TM2180E_x000D_
*UK: TM2180E+TM2140A</v>
          </cell>
          <cell r="AS248" t="str">
            <v>TM2180E_x000D_
*UK: TM2180E+TM2140A</v>
          </cell>
          <cell r="AT248" t="str">
            <v>TM2180E*UK: TM2180E+TM2140A</v>
          </cell>
          <cell r="AU248" t="str">
            <v>TM2180E*UK: TM2180E+TM2140A</v>
          </cell>
          <cell r="AV248" t="str">
            <v>TM2180E*UK: TM2180E+TM2140A</v>
          </cell>
          <cell r="AW248" t="str">
            <v>TM2180E*UK: TM2180E+TM2140A</v>
          </cell>
          <cell r="AX248" t="str">
            <v>TM2180E_x000D_
*UK : TM2180E + TM1240A</v>
          </cell>
          <cell r="AY248" t="str">
            <v>TM2180E_x000D_
*UK : TM2180E + TM1240A</v>
          </cell>
          <cell r="AZ248" t="str">
            <v>TM2180E_x000D_
*UK : TM2180E + TM1240A</v>
          </cell>
          <cell r="BA248" t="str">
            <v>TM2180E_x000D_
*UK : TM2180E + TM1240A</v>
          </cell>
          <cell r="BB248" t="str">
            <v>TM2180E_x000D_
*UK : TM2180E + TM1240A</v>
          </cell>
          <cell r="BC248" t="str">
            <v>TM2180E_x000D_
*UK : TM2180E + TM1240A</v>
          </cell>
          <cell r="BD248" t="str">
            <v>TM2180E_x000D_
*UK : TM2180E + TM1240A</v>
          </cell>
          <cell r="BE248" t="str">
            <v>TM2180E_x000D_
*UK : TM2180E + TM1240A</v>
          </cell>
          <cell r="BF248" t="str">
            <v>TM2180E_x000D_
*UK : TM2180E + TM1240A</v>
          </cell>
          <cell r="BG248" t="str">
            <v>TM2180E_x000D_
*UK : TM2180E + TM1240A</v>
          </cell>
          <cell r="BH248" t="str">
            <v>TM2180E_x000D_
*UK : TM2180E + TM1240A</v>
          </cell>
          <cell r="BI248" t="str">
            <v>TM2180E
*UK : TM2180E + TM1240A</v>
          </cell>
          <cell r="BJ248" t="str">
            <v>TM2180E (UK: TM2180E +TM1240A)</v>
          </cell>
          <cell r="BK248" t="str">
            <v>TM2180E (UK: TM2180E +TM1240A)</v>
          </cell>
          <cell r="BL248" t="str">
            <v>TM2180E (UK: TM2180E +TM1240A)</v>
          </cell>
          <cell r="BM248" t="str">
            <v>TM2180E (UK: TM2180E +TM1240A)</v>
          </cell>
          <cell r="BN248" t="str">
            <v>TM2180E (UK: TM2180E +TM1240A)</v>
          </cell>
          <cell r="BO248" t="str">
            <v>TM2180A</v>
          </cell>
          <cell r="BP248" t="str">
            <v>TM2180A</v>
          </cell>
          <cell r="BQ248" t="str">
            <v>TM2180A</v>
          </cell>
          <cell r="BR248" t="str">
            <v>TM2180A</v>
          </cell>
          <cell r="BS248" t="str">
            <v>TM2180A</v>
          </cell>
          <cell r="BT248" t="str">
            <v>TM2180A</v>
          </cell>
          <cell r="BU248" t="str">
            <v>TM2180A</v>
          </cell>
          <cell r="BV248" t="str">
            <v>TM2180A</v>
          </cell>
          <cell r="BW248" t="str">
            <v>TM2180A</v>
          </cell>
          <cell r="BX248" t="str">
            <v>TM2180A</v>
          </cell>
          <cell r="BY248" t="str">
            <v>TM2180A</v>
          </cell>
          <cell r="BZ248" t="str">
            <v>TM2180A</v>
          </cell>
          <cell r="CA248" t="str">
            <v>TM2180A</v>
          </cell>
          <cell r="CB248" t="str">
            <v>TM2180A</v>
          </cell>
          <cell r="CC248" t="str">
            <v>TM2180A</v>
          </cell>
          <cell r="CD248" t="str">
            <v>TM2140A (UK: TM2140A/TM1240A)</v>
          </cell>
          <cell r="CE248" t="str">
            <v>TM2140A (UK: TM2140A/TM1240A)</v>
          </cell>
          <cell r="CF248" t="str">
            <v>TM2140A (UK: TM2140A/TM1240A)</v>
          </cell>
          <cell r="CG248" t="str">
            <v>TM2140A (UK: TM2140A/TM1240A)</v>
          </cell>
          <cell r="CH248" t="str">
            <v>TM2140A (UK: TM2140A/TM1240A)</v>
          </cell>
          <cell r="CI248" t="str">
            <v>TM2140A (UK: TM2140A/TM1240A)</v>
          </cell>
          <cell r="CJ248" t="str">
            <v>TM2140A (UK: TM2140A/TM1240A)</v>
          </cell>
          <cell r="CK248" t="str">
            <v>TM2140A (UK: TM2140A/TM1240A)</v>
          </cell>
        </row>
        <row r="249">
          <cell r="B249" t="str">
            <v>DTS00508</v>
          </cell>
          <cell r="C249" t="str">
            <v>23.2</v>
          </cell>
          <cell r="D249" t="str">
            <v xml:space="preserve">        Remote Controller Code No</v>
          </cell>
          <cell r="E249" t="str">
            <v/>
          </cell>
          <cell r="F249" t="str">
            <v>N</v>
          </cell>
          <cell r="G249" t="str">
            <v>회로</v>
          </cell>
          <cell r="H249" t="str">
            <v/>
          </cell>
          <cell r="I249" t="str">
            <v>TEXT</v>
          </cell>
          <cell r="J249" t="str">
            <v>BN59-01357A</v>
          </cell>
          <cell r="K249" t="str">
            <v>BN59-01357C</v>
          </cell>
          <cell r="L249" t="str">
            <v>BN59-01357B</v>
          </cell>
          <cell r="M249" t="str">
            <v>BN59-01357B</v>
          </cell>
          <cell r="N249" t="str">
            <v>BN59-01357B</v>
          </cell>
          <cell r="O249" t="str">
            <v>BN59-01357B</v>
          </cell>
          <cell r="P249" t="str">
            <v>BN59-01357B</v>
          </cell>
          <cell r="Q249" t="str">
            <v>BN59-01357B</v>
          </cell>
          <cell r="R249" t="str">
            <v>BN59-01357B</v>
          </cell>
          <cell r="S249" t="str">
            <v>BN59-01357B</v>
          </cell>
          <cell r="T249" t="str">
            <v>BN59-01357B</v>
          </cell>
          <cell r="U249" t="str">
            <v>BN59-01357B</v>
          </cell>
          <cell r="V249" t="str">
            <v>BN59-01357B</v>
          </cell>
          <cell r="W249" t="str">
            <v>BN59-01357B</v>
          </cell>
          <cell r="X249" t="str">
            <v>BN59-01357B</v>
          </cell>
          <cell r="Y249" t="str">
            <v>BN59-01357D</v>
          </cell>
          <cell r="Z249" t="str">
            <v>BN59-01357D</v>
          </cell>
          <cell r="AA249" t="str">
            <v>BN59-01357D</v>
          </cell>
          <cell r="AB249" t="str">
            <v>BN59-01357D</v>
          </cell>
          <cell r="AC249" t="str">
            <v>BN59-01357B (*XH : BN59-01357D, GB : BN59-01357B+BN59-01315M)</v>
          </cell>
          <cell r="AD249" t="str">
            <v>BN59-01357B (*XH : BN59-01357D, GB : BN59-01357B+BN59-01315M)</v>
          </cell>
          <cell r="AE249" t="str">
            <v>BN59-01357B (*XH : BN59-01357D, GB : BN59-01357B+BN59-01315M)</v>
          </cell>
          <cell r="AF249" t="str">
            <v>BN59-01357B (*XH : BN59-01357D, GB : BN59-01357B+BN59-01315M)</v>
          </cell>
          <cell r="AG249" t="str">
            <v>BN59-01357B (*XH : BN59-01357D, GB : BN59-01357B+BN59-01315M)</v>
          </cell>
          <cell r="AH249" t="str">
            <v>BN59-01357B(*XH:BN59-01357D)</v>
          </cell>
          <cell r="AI249" t="str">
            <v>BN59-01357B(*XH:BN59-01357D)</v>
          </cell>
          <cell r="AJ249" t="str">
            <v>BN59-01357B (*XH : BN59-01357D)</v>
          </cell>
          <cell r="AK249" t="str">
            <v>BN59-01357B (*XH : BN59-01357D)</v>
          </cell>
          <cell r="AL249" t="str">
            <v>BN59-01357B (UK + BN59-01315M)</v>
          </cell>
          <cell r="AM249" t="str">
            <v>BN59-01357B (UK + BN59-01315M)</v>
          </cell>
          <cell r="AN249" t="str">
            <v>BN59-01357B (UK + BN59-01315M)</v>
          </cell>
          <cell r="AO249" t="str">
            <v>BN59-01357B (UK + BN59-01315M)</v>
          </cell>
          <cell r="AP249" t="str">
            <v>BN59-01357B (UK + BN59-01315M)</v>
          </cell>
          <cell r="AQ249" t="str">
            <v>BN59-01357B (UK + BN59-01315M)</v>
          </cell>
          <cell r="AR249" t="str">
            <v>BN59-01357B (UK + BN59-01315M)</v>
          </cell>
          <cell r="AS249" t="str">
            <v>BN59-01357B (UK + BN59-01315M)</v>
          </cell>
          <cell r="AT249" t="str">
            <v>BN59-01357B (UK + BN59-01315M)</v>
          </cell>
          <cell r="AU249" t="str">
            <v>BN59-01357B (UK + BN59-01315M)</v>
          </cell>
          <cell r="AV249" t="str">
            <v>BN59-01357B (UK + BN59-01315M)</v>
          </cell>
          <cell r="AW249" t="str">
            <v>BN59-01357B (UK + BN59-01315M)</v>
          </cell>
          <cell r="AX249" t="str">
            <v>BN59-01357B(*UK:BN59-01357B+BN59-01315M)</v>
          </cell>
          <cell r="AY249" t="str">
            <v>BN59-01357B</v>
          </cell>
          <cell r="AZ249" t="str">
            <v>BN59-01357B</v>
          </cell>
          <cell r="BA249" t="str">
            <v>BN59-01357B(*UK:BN59-01357B+BN59-01315M)</v>
          </cell>
          <cell r="BB249" t="str">
            <v>BN59-01357B(*UK:BN59-01357B+BN59-01315M)</v>
          </cell>
          <cell r="BC249" t="str">
            <v>BN59-01357B(*UK:BN59-01357B+BN59-01315M)</v>
          </cell>
          <cell r="BD249" t="str">
            <v>BN59-01357B(*UK:BN59-01357B+BN59-01315M)</v>
          </cell>
          <cell r="BE249" t="str">
            <v>BN59-01357B</v>
          </cell>
          <cell r="BF249" t="str">
            <v>BN59-01357B</v>
          </cell>
          <cell r="BG249" t="str">
            <v>BN59-01357B(*UK:BN59-01357B+BN59-01315M)</v>
          </cell>
          <cell r="BH249" t="str">
            <v>BN59-01357B(*UK:BN59-01357B+BN59-01315M)</v>
          </cell>
          <cell r="BI249" t="str">
            <v>BN59-01357B</v>
          </cell>
          <cell r="BJ249" t="str">
            <v>BN59-01357B (UK: BN59-01357B + BN59-01315M)</v>
          </cell>
          <cell r="BK249" t="str">
            <v>BN59-01357B (UK: BN59-01357B + BN59-01315M)</v>
          </cell>
          <cell r="BL249" t="str">
            <v>BN59-01357B (UK: BN59-01357B + BN59-01315M)</v>
          </cell>
          <cell r="BM249" t="str">
            <v>BN59-01357B (UK: BN59-01357B + BN59-01315M)</v>
          </cell>
          <cell r="BN249" t="str">
            <v>BN59-01357B (UK: BN59-01357B + BN59-01315M)</v>
          </cell>
          <cell r="BO249" t="str">
            <v>BN59-01350B</v>
          </cell>
          <cell r="BP249" t="str">
            <v>BN59-01350B</v>
          </cell>
          <cell r="BQ249" t="str">
            <v>BN59-01350B</v>
          </cell>
          <cell r="BR249" t="str">
            <v>BN59-01350B</v>
          </cell>
          <cell r="BS249" t="str">
            <v>BN59-01350B</v>
          </cell>
          <cell r="BT249" t="str">
            <v>BN59-01350B</v>
          </cell>
          <cell r="BU249" t="str">
            <v>BN59-01350B</v>
          </cell>
          <cell r="BV249" t="str">
            <v>BN59-01363J</v>
          </cell>
          <cell r="BW249" t="str">
            <v>BN59-01363J</v>
          </cell>
          <cell r="BX249" t="str">
            <v>BN59-01363J</v>
          </cell>
          <cell r="BY249" t="str">
            <v>BN59-01363J</v>
          </cell>
          <cell r="BZ249" t="str">
            <v>BN59-01363J</v>
          </cell>
          <cell r="CA249" t="str">
            <v>BN59-01363J</v>
          </cell>
          <cell r="CB249" t="str">
            <v>BN59-01363J</v>
          </cell>
          <cell r="CC249" t="str">
            <v>BN59-01363J</v>
          </cell>
          <cell r="CD249" t="str">
            <v>BN59-01358B(ZT,XN,XC,ZG,ZU,ZF,XE,XU), BN59-01358C(SEH,SEAD,SEROM,SEGR,SECZ,SEB,SEPOL)</v>
          </cell>
          <cell r="CE249" t="str">
            <v>BN59-01358B(ZT,XN,XC,ZG,ZU,ZF,XE,XU), BN59-01358C(SEH,SEAD,SEROM,SEGR,SECZ,SEB,SEPOL)</v>
          </cell>
          <cell r="CF249" t="str">
            <v>BN59-01358B(ZT,XN,XC,ZG,ZU,ZF,XE,XU), BN59-01358C(SEH,SEAD,SEROM,SEGR,SECZ,SEB,SEPOL)</v>
          </cell>
          <cell r="CG249" t="str">
            <v>BN59-01358B(ZT,XN,XC,ZG,ZU,ZF,XE,XU), BN59-01358C(SEH,SEAD,SEROM,SEGR,SECZ,SEB,SEPOL)</v>
          </cell>
          <cell r="CH249" t="str">
            <v>BN59-01358B(ZT,XN,XC,ZG,ZU,ZF,XE,XU), BN59-01358C(SEH,SEAD,SEROM,SEGR,SECZ,SEB,SEPOL)</v>
          </cell>
          <cell r="CI249" t="str">
            <v>BN59-01358B(ZT,XN,XC,ZG,ZU,ZF,XE,XU), BN59-01358C(SEH,SEAD,SEROM,SEGR,SECZ,SEB,SEPOL)</v>
          </cell>
          <cell r="CJ249" t="str">
            <v>BN59-01358B(ZT,XN,XC,ZG,ZU,ZF,XE,XU), BN59-01358C(SEH,SEAD,SEROM,SEGR,SECZ,SEB,SEPOL)</v>
          </cell>
          <cell r="CK249" t="str">
            <v>BN59-01358B(ZT,XN,XC,ZG,ZU,ZF,XE,XU), BN59-01358C(SEH,SEAD,SEROM,SEGR,SECZ,SEB,SEPOL)</v>
          </cell>
        </row>
        <row r="250">
          <cell r="B250" t="str">
            <v>DTS00291</v>
          </cell>
          <cell r="C250" t="str">
            <v>23.3</v>
          </cell>
          <cell r="D250" t="str">
            <v xml:space="preserve">        Batteries (for Remote Control)</v>
          </cell>
          <cell r="E250" t="str">
            <v>* 배터리 Inbox 여부_x000D_
* Accessory 사양검증 : User Manual /QSG/ BOM 표시 사항 확인 (PRT 사양 비교)</v>
          </cell>
          <cell r="F250" t="str">
            <v>Y</v>
          </cell>
          <cell r="G250" t="str">
            <v>회로</v>
          </cell>
          <cell r="H250" t="str">
            <v/>
          </cell>
          <cell r="I250" t="str">
            <v>SELECT</v>
          </cell>
          <cell r="J250" t="str">
            <v>Yes (Except Bangladesh)</v>
          </cell>
          <cell r="K250" t="str">
            <v>N/A</v>
          </cell>
          <cell r="L250" t="str">
            <v>N/A (UK Yes)</v>
          </cell>
          <cell r="M250" t="str">
            <v>N/A (UK Yes)</v>
          </cell>
          <cell r="N250" t="str">
            <v>N/A (UK Yes)</v>
          </cell>
          <cell r="O250" t="str">
            <v>N/A (UK Yes)</v>
          </cell>
          <cell r="P250" t="str">
            <v>N/A (UK Yes)</v>
          </cell>
          <cell r="Q250" t="str">
            <v>N/A (UK Yes)</v>
          </cell>
          <cell r="R250" t="str">
            <v>N/A (UK Yes)</v>
          </cell>
          <cell r="S250" t="str">
            <v>N/A (UK Yes)</v>
          </cell>
          <cell r="T250" t="str">
            <v>N/A (UK Yes)</v>
          </cell>
          <cell r="U250" t="str">
            <v>N/A</v>
          </cell>
          <cell r="V250" t="str">
            <v>N/A</v>
          </cell>
          <cell r="W250" t="str">
            <v>No</v>
          </cell>
          <cell r="X250" t="str">
            <v>N/A</v>
          </cell>
          <cell r="Y250" t="str">
            <v>N/A</v>
          </cell>
          <cell r="Z250" t="str">
            <v>N/A</v>
          </cell>
          <cell r="AA250" t="str">
            <v>N/A</v>
          </cell>
          <cell r="AB250" t="str">
            <v>N/A</v>
          </cell>
          <cell r="AC250" t="str">
            <v>N/A</v>
          </cell>
          <cell r="AD250" t="str">
            <v>N/A</v>
          </cell>
          <cell r="AE250" t="str">
            <v>N/A</v>
          </cell>
          <cell r="AF250" t="str">
            <v>N/A</v>
          </cell>
          <cell r="AG250" t="str">
            <v>N/A</v>
          </cell>
          <cell r="AH250" t="str">
            <v>N/A</v>
          </cell>
          <cell r="AI250" t="str">
            <v>N/A</v>
          </cell>
          <cell r="AJ250" t="str">
            <v>N/A</v>
          </cell>
          <cell r="AK250" t="str">
            <v>N/A</v>
          </cell>
          <cell r="AL250" t="str">
            <v>N/A (UK Yes)</v>
          </cell>
          <cell r="AM250" t="str">
            <v>N/A (UK Yes)</v>
          </cell>
          <cell r="AN250" t="str">
            <v>N/A (UK Yes)</v>
          </cell>
          <cell r="AO250" t="str">
            <v>N/A (UK Yes)</v>
          </cell>
          <cell r="AP250" t="str">
            <v>N/A (UK Yes)</v>
          </cell>
          <cell r="AQ250" t="str">
            <v>N/A (UK Yes)</v>
          </cell>
          <cell r="AR250" t="str">
            <v>N/A (UK Yes)</v>
          </cell>
          <cell r="AS250" t="str">
            <v>N/A (UK Yes)</v>
          </cell>
          <cell r="AT250" t="str">
            <v>N/A (UK Yes)</v>
          </cell>
          <cell r="AU250" t="str">
            <v>N/A (UK Yes)</v>
          </cell>
          <cell r="AV250" t="str">
            <v>N/A (UK Yes)</v>
          </cell>
          <cell r="AW250" t="str">
            <v>N/A (UK Yes)</v>
          </cell>
          <cell r="AX250" t="str">
            <v>N/A (UK Yes)</v>
          </cell>
          <cell r="AY250" t="str">
            <v>N/A (UK Yes)</v>
          </cell>
          <cell r="AZ250" t="str">
            <v>N/A (UK Yes)</v>
          </cell>
          <cell r="BA250" t="str">
            <v>N/A (UK Yes)</v>
          </cell>
          <cell r="BB250" t="str">
            <v>N/A (UK Yes)</v>
          </cell>
          <cell r="BC250" t="str">
            <v>N/A (UK Yes)</v>
          </cell>
          <cell r="BD250" t="str">
            <v>N/A (UK Yes)</v>
          </cell>
          <cell r="BE250" t="str">
            <v>N/A (UK Yes)</v>
          </cell>
          <cell r="BF250" t="str">
            <v>N/A (UK Yes)</v>
          </cell>
          <cell r="BG250" t="str">
            <v>N/A (UK Yes)</v>
          </cell>
          <cell r="BH250" t="str">
            <v>N/A (UK Yes)</v>
          </cell>
          <cell r="BI250" t="str">
            <v>N/A</v>
          </cell>
          <cell r="BJ250" t="str">
            <v>N/A (UK Yes)</v>
          </cell>
          <cell r="BK250" t="str">
            <v>N/A (UK Yes)</v>
          </cell>
          <cell r="BL250" t="str">
            <v>N/A (UK Yes)</v>
          </cell>
          <cell r="BM250" t="str">
            <v>N/A (UK Yes)</v>
          </cell>
          <cell r="BN250" t="str">
            <v>N/A (UK Yes)</v>
          </cell>
          <cell r="BO250" t="str">
            <v>Yes</v>
          </cell>
          <cell r="BP250" t="str">
            <v>Yes</v>
          </cell>
          <cell r="BQ250" t="str">
            <v>Yes</v>
          </cell>
          <cell r="BR250" t="str">
            <v>Yes</v>
          </cell>
          <cell r="BS250" t="str">
            <v>Yes</v>
          </cell>
          <cell r="BT250" t="str">
            <v>Yes</v>
          </cell>
          <cell r="BU250" t="str">
            <v>Yes</v>
          </cell>
          <cell r="BV250" t="str">
            <v>Yes</v>
          </cell>
          <cell r="BW250" t="str">
            <v>Yes</v>
          </cell>
          <cell r="BX250" t="str">
            <v>Yes</v>
          </cell>
          <cell r="BY250" t="str">
            <v>Yes</v>
          </cell>
          <cell r="BZ250" t="str">
            <v>Yes</v>
          </cell>
          <cell r="CA250" t="str">
            <v>Yes</v>
          </cell>
          <cell r="CB250" t="str">
            <v>Yes</v>
          </cell>
          <cell r="CC250" t="str">
            <v>Yes</v>
          </cell>
          <cell r="CD250" t="str">
            <v>Yes</v>
          </cell>
          <cell r="CE250" t="str">
            <v>Yes</v>
          </cell>
          <cell r="CF250" t="str">
            <v>Yes</v>
          </cell>
          <cell r="CG250" t="str">
            <v>Yes</v>
          </cell>
          <cell r="CH250" t="str">
            <v>Yes</v>
          </cell>
          <cell r="CI250" t="str">
            <v>Yes</v>
          </cell>
          <cell r="CJ250" t="str">
            <v>Yes</v>
          </cell>
          <cell r="CK250" t="str">
            <v>Yes</v>
          </cell>
        </row>
        <row r="251">
          <cell r="B251" t="str">
            <v>DTS00408</v>
          </cell>
          <cell r="C251" t="str">
            <v>23.4</v>
          </cell>
          <cell r="D251" t="str">
            <v xml:space="preserve">        Samsung Smart Control (Included)</v>
          </cell>
          <cell r="E251" t="str">
            <v>* Smart TV 사용시 편리한 Smart Control Inbox 여부_x000D_
* Accessory 사양검증 : User Manual /QSG/ BOM 표시 사항 확인 (PRT 사양 비교)</v>
          </cell>
          <cell r="F251" t="str">
            <v>Y</v>
          </cell>
          <cell r="G251" t="str">
            <v>회로</v>
          </cell>
          <cell r="H251" t="str">
            <v/>
          </cell>
          <cell r="I251" t="str">
            <v>SELECT</v>
          </cell>
          <cell r="J251" t="str">
            <v>Yes</v>
          </cell>
          <cell r="K251" t="str">
            <v>Yes</v>
          </cell>
          <cell r="L251" t="str">
            <v>Yes</v>
          </cell>
          <cell r="M251" t="str">
            <v>Yes</v>
          </cell>
          <cell r="N251" t="str">
            <v>Yes</v>
          </cell>
          <cell r="O251" t="str">
            <v>Yes</v>
          </cell>
          <cell r="P251" t="str">
            <v>Yes</v>
          </cell>
          <cell r="Q251" t="str">
            <v>Yes</v>
          </cell>
          <cell r="R251" t="str">
            <v>Yes</v>
          </cell>
          <cell r="S251" t="str">
            <v>Yes</v>
          </cell>
          <cell r="T251" t="str">
            <v>Yes</v>
          </cell>
          <cell r="U251" t="str">
            <v>Yes</v>
          </cell>
          <cell r="V251" t="str">
            <v>Yes</v>
          </cell>
          <cell r="W251" t="str">
            <v>Yes</v>
          </cell>
          <cell r="X251" t="str">
            <v>Yes</v>
          </cell>
          <cell r="Y251" t="str">
            <v>Yes</v>
          </cell>
          <cell r="Z251" t="str">
            <v>Yes</v>
          </cell>
          <cell r="AA251" t="str">
            <v>Yes</v>
          </cell>
          <cell r="AB251" t="str">
            <v>Yes</v>
          </cell>
          <cell r="AC251" t="str">
            <v>Yes</v>
          </cell>
          <cell r="AD251" t="str">
            <v>Yes</v>
          </cell>
          <cell r="AE251" t="str">
            <v>Yes</v>
          </cell>
          <cell r="AF251" t="str">
            <v>Yes</v>
          </cell>
          <cell r="AG251" t="str">
            <v>Yes</v>
          </cell>
          <cell r="AH251" t="str">
            <v>Yes</v>
          </cell>
          <cell r="AI251" t="str">
            <v>Yes</v>
          </cell>
          <cell r="AJ251" t="str">
            <v>Yes</v>
          </cell>
          <cell r="AK251" t="str">
            <v>Yes</v>
          </cell>
          <cell r="AL251" t="str">
            <v>Yes</v>
          </cell>
          <cell r="AM251" t="str">
            <v>Yes</v>
          </cell>
          <cell r="AN251" t="str">
            <v>Yes</v>
          </cell>
          <cell r="AO251" t="str">
            <v>Yes</v>
          </cell>
          <cell r="AP251" t="str">
            <v>Yes</v>
          </cell>
          <cell r="AQ251" t="str">
            <v>Yes</v>
          </cell>
          <cell r="AR251" t="str">
            <v>Yes</v>
          </cell>
          <cell r="AS251" t="str">
            <v>Yes</v>
          </cell>
          <cell r="AT251" t="str">
            <v>Yes</v>
          </cell>
          <cell r="AU251" t="str">
            <v>Yes</v>
          </cell>
          <cell r="AV251" t="str">
            <v>Yes</v>
          </cell>
          <cell r="AW251" t="str">
            <v>Yes</v>
          </cell>
          <cell r="AX251" t="str">
            <v>Yes</v>
          </cell>
          <cell r="AY251" t="str">
            <v>Yes</v>
          </cell>
          <cell r="AZ251" t="str">
            <v>Yes</v>
          </cell>
          <cell r="BA251" t="str">
            <v>Yes</v>
          </cell>
          <cell r="BB251" t="str">
            <v>Yes</v>
          </cell>
          <cell r="BC251" t="str">
            <v>Yes</v>
          </cell>
          <cell r="BD251" t="str">
            <v>Yes</v>
          </cell>
          <cell r="BE251" t="str">
            <v>Yes</v>
          </cell>
          <cell r="BF251" t="str">
            <v>Yes</v>
          </cell>
          <cell r="BG251" t="str">
            <v>Yes</v>
          </cell>
          <cell r="BH251" t="str">
            <v>Yes</v>
          </cell>
          <cell r="BI251" t="str">
            <v>Yes</v>
          </cell>
          <cell r="BJ251" t="str">
            <v>Yes</v>
          </cell>
          <cell r="BK251" t="str">
            <v>Yes</v>
          </cell>
          <cell r="BL251" t="str">
            <v>Yes</v>
          </cell>
          <cell r="BM251" t="str">
            <v>Yes</v>
          </cell>
          <cell r="BN251" t="str">
            <v>Yes</v>
          </cell>
          <cell r="BO251" t="str">
            <v>Yes</v>
          </cell>
          <cell r="BP251" t="str">
            <v>Yes</v>
          </cell>
          <cell r="BQ251" t="str">
            <v>Yes</v>
          </cell>
          <cell r="BR251" t="str">
            <v>Yes</v>
          </cell>
          <cell r="BS251" t="str">
            <v>Yes</v>
          </cell>
          <cell r="BT251" t="str">
            <v>Yes</v>
          </cell>
          <cell r="BU251" t="str">
            <v>Yes</v>
          </cell>
          <cell r="BV251" t="str">
            <v>Yes</v>
          </cell>
          <cell r="BW251" t="str">
            <v>Yes</v>
          </cell>
          <cell r="BX251" t="str">
            <v>Yes</v>
          </cell>
          <cell r="BY251" t="str">
            <v>Yes</v>
          </cell>
          <cell r="BZ251" t="str">
            <v>Yes</v>
          </cell>
          <cell r="CA251" t="str">
            <v>Yes</v>
          </cell>
          <cell r="CB251" t="str">
            <v>Yes</v>
          </cell>
          <cell r="CC251" t="str">
            <v>Yes</v>
          </cell>
          <cell r="CD251" t="str">
            <v>N/A</v>
          </cell>
          <cell r="CE251" t="str">
            <v>N/A</v>
          </cell>
          <cell r="CF251" t="str">
            <v>N/A</v>
          </cell>
          <cell r="CG251" t="str">
            <v>N/A</v>
          </cell>
          <cell r="CH251" t="str">
            <v>N/A</v>
          </cell>
          <cell r="CI251" t="str">
            <v>N/A</v>
          </cell>
          <cell r="CJ251" t="str">
            <v>N/A</v>
          </cell>
          <cell r="CK251" t="str">
            <v>N/A</v>
          </cell>
        </row>
        <row r="252">
          <cell r="B252" t="str">
            <v>DTS00799</v>
          </cell>
          <cell r="C252" t="str">
            <v>23.5</v>
          </cell>
          <cell r="D252" t="str">
            <v xml:space="preserve">        Slim Fit Wall-mount Support</v>
          </cell>
          <cell r="E252" t="str">
            <v>* 노갭 월마운트 지원 여부- VESA WMT, Q60A↓수직 삽입 코드에 대한 disclaimer 필요</v>
          </cell>
          <cell r="F252" t="str">
            <v>Y</v>
          </cell>
          <cell r="G252" t="str">
            <v>기구</v>
          </cell>
          <cell r="H252" t="str">
            <v/>
          </cell>
          <cell r="I252" t="str">
            <v>SELECT</v>
          </cell>
          <cell r="J252" t="str">
            <v>N/A</v>
          </cell>
          <cell r="K252" t="str">
            <v>N/A</v>
          </cell>
          <cell r="L252" t="str">
            <v>Yes</v>
          </cell>
          <cell r="M252" t="str">
            <v>Yes</v>
          </cell>
          <cell r="N252" t="str">
            <v>Yes</v>
          </cell>
          <cell r="O252" t="str">
            <v>Yes</v>
          </cell>
          <cell r="P252" t="str">
            <v>Yes</v>
          </cell>
          <cell r="Q252" t="str">
            <v>Yes</v>
          </cell>
          <cell r="R252" t="str">
            <v>Yes</v>
          </cell>
          <cell r="S252" t="str">
            <v>Yes</v>
          </cell>
          <cell r="T252" t="str">
            <v>Yes</v>
          </cell>
          <cell r="U252" t="str">
            <v>Yes</v>
          </cell>
          <cell r="V252" t="str">
            <v>Yes</v>
          </cell>
          <cell r="W252" t="str">
            <v>Yes</v>
          </cell>
          <cell r="X252" t="str">
            <v>Yes</v>
          </cell>
          <cell r="Y252" t="str">
            <v>Yes</v>
          </cell>
          <cell r="Z252" t="str">
            <v>Yes</v>
          </cell>
          <cell r="AA252" t="str">
            <v>Yes</v>
          </cell>
          <cell r="AB252" t="str">
            <v>Yes</v>
          </cell>
          <cell r="AC252" t="str">
            <v>Yes</v>
          </cell>
          <cell r="AD252" t="str">
            <v>Yes</v>
          </cell>
          <cell r="AE252" t="str">
            <v>Yes</v>
          </cell>
          <cell r="AF252" t="str">
            <v>Yes</v>
          </cell>
          <cell r="AG252" t="str">
            <v>Yes</v>
          </cell>
          <cell r="AH252" t="str">
            <v>Yes</v>
          </cell>
          <cell r="AI252" t="str">
            <v>Yes</v>
          </cell>
          <cell r="AJ252" t="str">
            <v>Yes</v>
          </cell>
          <cell r="AK252" t="str">
            <v>Yes</v>
          </cell>
          <cell r="AL252" t="str">
            <v>N/A</v>
          </cell>
          <cell r="AM252" t="str">
            <v>N/A</v>
          </cell>
          <cell r="AN252" t="str">
            <v>N/A</v>
          </cell>
          <cell r="AO252" t="str">
            <v>N/A</v>
          </cell>
          <cell r="AP252" t="str">
            <v>N/A</v>
          </cell>
          <cell r="AQ252" t="str">
            <v>Yes</v>
          </cell>
          <cell r="AR252" t="str">
            <v>Yes</v>
          </cell>
          <cell r="AS252" t="str">
            <v>Yes</v>
          </cell>
          <cell r="AT252" t="str">
            <v>Yes</v>
          </cell>
          <cell r="AU252" t="str">
            <v>Yes</v>
          </cell>
          <cell r="AV252" t="str">
            <v>Yes</v>
          </cell>
          <cell r="AW252" t="str">
            <v>Yes</v>
          </cell>
          <cell r="AX252" t="str">
            <v>Yes</v>
          </cell>
          <cell r="AY252" t="str">
            <v>Yes</v>
          </cell>
          <cell r="AZ252" t="str">
            <v>Yes</v>
          </cell>
          <cell r="BA252" t="str">
            <v>Yes</v>
          </cell>
          <cell r="BB252" t="str">
            <v>Yes</v>
          </cell>
          <cell r="BC252" t="str">
            <v>Yes</v>
          </cell>
          <cell r="BD252" t="str">
            <v>Yes</v>
          </cell>
          <cell r="BE252" t="str">
            <v>Yes</v>
          </cell>
          <cell r="BF252" t="str">
            <v>Yes</v>
          </cell>
          <cell r="BG252" t="str">
            <v>Yes</v>
          </cell>
          <cell r="BH252" t="str">
            <v>Yes</v>
          </cell>
          <cell r="BI252" t="str">
            <v>N/A</v>
          </cell>
          <cell r="BJ252" t="str">
            <v>Yes</v>
          </cell>
          <cell r="BK252" t="str">
            <v>Yes</v>
          </cell>
          <cell r="BL252" t="str">
            <v>Yes</v>
          </cell>
          <cell r="BM252" t="str">
            <v>Yes</v>
          </cell>
          <cell r="BN252" t="str">
            <v>Yes</v>
          </cell>
          <cell r="BO252" t="str">
            <v>Yes</v>
          </cell>
          <cell r="BP252" t="str">
            <v>Yes</v>
          </cell>
          <cell r="BQ252" t="str">
            <v>Yes</v>
          </cell>
          <cell r="BR252" t="str">
            <v>Yes</v>
          </cell>
          <cell r="BS252" t="str">
            <v>Yes</v>
          </cell>
          <cell r="BT252" t="str">
            <v>Yes</v>
          </cell>
          <cell r="BU252" t="str">
            <v>Yes</v>
          </cell>
          <cell r="BV252" t="str">
            <v>Yes</v>
          </cell>
          <cell r="BW252" t="str">
            <v>Yes</v>
          </cell>
          <cell r="BX252" t="str">
            <v>Yes</v>
          </cell>
          <cell r="BY252" t="str">
            <v>Yes</v>
          </cell>
          <cell r="BZ252" t="str">
            <v>Yes</v>
          </cell>
          <cell r="CA252" t="str">
            <v>Yes</v>
          </cell>
          <cell r="CB252" t="str">
            <v>Yes</v>
          </cell>
          <cell r="CC252" t="str">
            <v>Yes</v>
          </cell>
          <cell r="CD252" t="str">
            <v>N/A</v>
          </cell>
          <cell r="CE252" t="str">
            <v>N/A</v>
          </cell>
          <cell r="CF252" t="str">
            <v>N/A</v>
          </cell>
          <cell r="CG252" t="str">
            <v>N/A</v>
          </cell>
          <cell r="CH252" t="str">
            <v>N/A</v>
          </cell>
          <cell r="CI252" t="str">
            <v>N/A</v>
          </cell>
          <cell r="CJ252" t="str">
            <v>N/A</v>
          </cell>
          <cell r="CK252" t="str">
            <v>N/A</v>
          </cell>
        </row>
        <row r="253">
          <cell r="B253" t="str">
            <v>DTS00786</v>
          </cell>
          <cell r="C253" t="str">
            <v>23.6</v>
          </cell>
          <cell r="D253" t="str">
            <v xml:space="preserve">        Optional Stand Support (Y20 Studio)</v>
          </cell>
          <cell r="E253" t="str">
            <v>* 별매 스탠드 지원 여부 ('20년 向 Studio) _x000D_
  - VESA 호환 Stand"</v>
          </cell>
          <cell r="F253" t="str">
            <v>Y</v>
          </cell>
          <cell r="G253" t="str">
            <v>기구</v>
          </cell>
          <cell r="H253" t="str">
            <v/>
          </cell>
          <cell r="I253" t="str">
            <v>SELECT</v>
          </cell>
          <cell r="J253" t="str">
            <v>N/A</v>
          </cell>
          <cell r="K253" t="str">
            <v>N/A</v>
          </cell>
          <cell r="L253" t="str">
            <v>N/A</v>
          </cell>
          <cell r="M253" t="str">
            <v>N/A</v>
          </cell>
          <cell r="N253" t="str">
            <v>Yes</v>
          </cell>
          <cell r="O253" t="str">
            <v>N/A</v>
          </cell>
          <cell r="P253" t="str">
            <v>N/A</v>
          </cell>
          <cell r="Q253" t="str">
            <v>Yes</v>
          </cell>
          <cell r="R253" t="str">
            <v>N/A</v>
          </cell>
          <cell r="S253" t="str">
            <v>Yes</v>
          </cell>
          <cell r="T253" t="str">
            <v>N/A</v>
          </cell>
          <cell r="U253" t="str">
            <v>N/A</v>
          </cell>
          <cell r="V253" t="str">
            <v>N/A</v>
          </cell>
          <cell r="W253" t="str">
            <v>Yes</v>
          </cell>
          <cell r="X253" t="str">
            <v>Yes</v>
          </cell>
          <cell r="Y253" t="str">
            <v>N/A</v>
          </cell>
          <cell r="Z253" t="str">
            <v>Yes</v>
          </cell>
          <cell r="AA253" t="str">
            <v>Yes</v>
          </cell>
          <cell r="AB253" t="str">
            <v>N/A</v>
          </cell>
          <cell r="AC253" t="str">
            <v>N/A</v>
          </cell>
          <cell r="AD253" t="str">
            <v>N/A</v>
          </cell>
          <cell r="AE253" t="str">
            <v>Yes</v>
          </cell>
          <cell r="AF253" t="str">
            <v>Yes</v>
          </cell>
          <cell r="AG253" t="str">
            <v>N/A</v>
          </cell>
          <cell r="AH253" t="str">
            <v>N/A</v>
          </cell>
          <cell r="AI253" t="str">
            <v>N/A</v>
          </cell>
          <cell r="AJ253" t="str">
            <v>Yes</v>
          </cell>
          <cell r="AK253" t="str">
            <v>Yes</v>
          </cell>
          <cell r="AL253" t="str">
            <v>N/A</v>
          </cell>
          <cell r="AM253" t="str">
            <v>N/A</v>
          </cell>
          <cell r="AN253" t="str">
            <v>Yes</v>
          </cell>
          <cell r="AO253" t="str">
            <v>Yes</v>
          </cell>
          <cell r="AP253" t="str">
            <v>Yes</v>
          </cell>
          <cell r="AQ253" t="str">
            <v>N/A</v>
          </cell>
          <cell r="AR253" t="str">
            <v>Yes</v>
          </cell>
          <cell r="AS253" t="str">
            <v>Yes</v>
          </cell>
          <cell r="AT253" t="str">
            <v>N/A</v>
          </cell>
          <cell r="AU253" t="str">
            <v>N/A</v>
          </cell>
          <cell r="AV253" t="str">
            <v>Yes</v>
          </cell>
          <cell r="AW253" t="str">
            <v>Yes</v>
          </cell>
          <cell r="AX253" t="str">
            <v>N/A</v>
          </cell>
          <cell r="AY253" t="str">
            <v>Yes</v>
          </cell>
          <cell r="AZ253" t="str">
            <v>Yes</v>
          </cell>
          <cell r="BA253" t="str">
            <v>N/A</v>
          </cell>
          <cell r="BB253" t="str">
            <v>N/A</v>
          </cell>
          <cell r="BC253" t="str">
            <v>N/A</v>
          </cell>
          <cell r="BD253" t="str">
            <v>N/A</v>
          </cell>
          <cell r="BE253" t="str">
            <v>Yes</v>
          </cell>
          <cell r="BF253" t="str">
            <v>Yes</v>
          </cell>
          <cell r="BG253" t="str">
            <v>N/A</v>
          </cell>
          <cell r="BH253" t="str">
            <v>N/A</v>
          </cell>
          <cell r="BI253" t="str">
            <v>N/A</v>
          </cell>
          <cell r="BJ253" t="str">
            <v>N/A</v>
          </cell>
          <cell r="BK253" t="str">
            <v>Yes</v>
          </cell>
          <cell r="BL253" t="str">
            <v>Yes</v>
          </cell>
          <cell r="BM253" t="str">
            <v>Yes</v>
          </cell>
          <cell r="BN253" t="str">
            <v>N/A</v>
          </cell>
          <cell r="BO253" t="str">
            <v>N/A</v>
          </cell>
          <cell r="BP253" t="str">
            <v>Yes</v>
          </cell>
          <cell r="BQ253" t="str">
            <v>Yes</v>
          </cell>
          <cell r="BR253" t="str">
            <v>N/A</v>
          </cell>
          <cell r="BS253" t="str">
            <v>N/A</v>
          </cell>
          <cell r="BT253" t="str">
            <v>N/A</v>
          </cell>
          <cell r="BU253" t="str">
            <v>N/A</v>
          </cell>
          <cell r="BV253" t="str">
            <v>N/A</v>
          </cell>
          <cell r="BW253" t="str">
            <v>N/A</v>
          </cell>
          <cell r="BX253" t="str">
            <v>N/A</v>
          </cell>
          <cell r="BY253" t="str">
            <v>Yes</v>
          </cell>
          <cell r="BZ253" t="str">
            <v>Yes</v>
          </cell>
          <cell r="CA253" t="str">
            <v>Yes</v>
          </cell>
          <cell r="CB253" t="str">
            <v>N/A</v>
          </cell>
          <cell r="CC253" t="str">
            <v>N/A</v>
          </cell>
          <cell r="CD253" t="str">
            <v>N/A</v>
          </cell>
          <cell r="CE253" t="str">
            <v>N/A</v>
          </cell>
          <cell r="CF253" t="str">
            <v>N/A</v>
          </cell>
          <cell r="CG253" t="str">
            <v>Yes</v>
          </cell>
          <cell r="CH253" t="str">
            <v>Yes</v>
          </cell>
          <cell r="CI253" t="str">
            <v>N/A</v>
          </cell>
          <cell r="CJ253" t="str">
            <v>N/A</v>
          </cell>
          <cell r="CK253" t="str">
            <v>N/A</v>
          </cell>
        </row>
        <row r="254">
          <cell r="B254" t="str">
            <v>DTS00773</v>
          </cell>
          <cell r="C254" t="str">
            <v>23.7</v>
          </cell>
          <cell r="D254" t="str">
            <v xml:space="preserve">        Optional One Connect Cable Support</v>
          </cell>
          <cell r="E254" t="str">
            <v>*21년 5m One connect cable 및구형 15m/10m
 One invisible connection 포함한호환여부</v>
          </cell>
          <cell r="F254" t="str">
            <v>Y</v>
          </cell>
          <cell r="G254" t="str">
            <v>회로</v>
          </cell>
          <cell r="H254" t="str">
            <v/>
          </cell>
          <cell r="I254" t="str">
            <v>SELECT</v>
          </cell>
          <cell r="J254" t="str">
            <v>N/A</v>
          </cell>
          <cell r="K254" t="str">
            <v>N/A</v>
          </cell>
          <cell r="L254" t="str">
            <v>Yes</v>
          </cell>
          <cell r="M254" t="str">
            <v>Yes</v>
          </cell>
          <cell r="N254" t="str">
            <v>Yes</v>
          </cell>
          <cell r="O254" t="str">
            <v>Yes</v>
          </cell>
          <cell r="P254" t="str">
            <v>Yes</v>
          </cell>
          <cell r="Q254" t="str">
            <v>Yes</v>
          </cell>
          <cell r="R254" t="str">
            <v>Yes</v>
          </cell>
          <cell r="S254" t="str">
            <v>Yes</v>
          </cell>
          <cell r="T254" t="str">
            <v>Yes</v>
          </cell>
          <cell r="U254" t="str">
            <v>Yes</v>
          </cell>
          <cell r="V254" t="str">
            <v>Yes</v>
          </cell>
          <cell r="W254" t="str">
            <v>Yes</v>
          </cell>
          <cell r="X254" t="str">
            <v>Yes</v>
          </cell>
          <cell r="Y254" t="str">
            <v>N/A</v>
          </cell>
          <cell r="Z254" t="str">
            <v>N/A</v>
          </cell>
          <cell r="AA254" t="str">
            <v>N/A</v>
          </cell>
          <cell r="AB254" t="str">
            <v>N/A</v>
          </cell>
          <cell r="AC254" t="str">
            <v>N/A</v>
          </cell>
          <cell r="AD254" t="str">
            <v>N/A</v>
          </cell>
          <cell r="AE254" t="str">
            <v>N/A</v>
          </cell>
          <cell r="AF254" t="str">
            <v>N/A</v>
          </cell>
          <cell r="AG254" t="str">
            <v>N/A</v>
          </cell>
          <cell r="AH254" t="str">
            <v>N/A</v>
          </cell>
          <cell r="AI254" t="str">
            <v>N/A</v>
          </cell>
          <cell r="AJ254" t="str">
            <v>N/A</v>
          </cell>
          <cell r="AK254" t="str">
            <v>N/A</v>
          </cell>
          <cell r="AL254" t="str">
            <v>N/A</v>
          </cell>
          <cell r="AM254" t="str">
            <v>N/A</v>
          </cell>
          <cell r="AN254" t="str">
            <v>N/A</v>
          </cell>
          <cell r="AO254" t="str">
            <v>N/A</v>
          </cell>
          <cell r="AP254" t="str">
            <v>N/A</v>
          </cell>
          <cell r="AQ254" t="str">
            <v>N/A</v>
          </cell>
          <cell r="AR254" t="str">
            <v>N/A</v>
          </cell>
          <cell r="AS254" t="str">
            <v>N/A</v>
          </cell>
          <cell r="AT254" t="str">
            <v>N/A</v>
          </cell>
          <cell r="AU254" t="str">
            <v>N/A</v>
          </cell>
          <cell r="AV254" t="str">
            <v>N/A</v>
          </cell>
          <cell r="AW254" t="str">
            <v>N/A</v>
          </cell>
          <cell r="AX254" t="str">
            <v>N/A</v>
          </cell>
          <cell r="AY254" t="str">
            <v>N/A</v>
          </cell>
          <cell r="AZ254" t="str">
            <v>N/A</v>
          </cell>
          <cell r="BA254" t="str">
            <v>N/A</v>
          </cell>
          <cell r="BB254" t="str">
            <v>N/A</v>
          </cell>
          <cell r="BC254" t="str">
            <v>N/A</v>
          </cell>
          <cell r="BD254" t="str">
            <v>N/A</v>
          </cell>
          <cell r="BE254" t="str">
            <v>N/A</v>
          </cell>
          <cell r="BF254" t="str">
            <v>N/A</v>
          </cell>
          <cell r="BG254" t="str">
            <v>N/A</v>
          </cell>
          <cell r="BH254" t="str">
            <v>N/A</v>
          </cell>
          <cell r="BI254" t="str">
            <v>N/A</v>
          </cell>
          <cell r="BJ254" t="str">
            <v>Yes</v>
          </cell>
          <cell r="BK254" t="str">
            <v>Yes</v>
          </cell>
          <cell r="BL254" t="str">
            <v>Yes</v>
          </cell>
          <cell r="BM254" t="str">
            <v>Yes</v>
          </cell>
          <cell r="BN254" t="str">
            <v>Yes</v>
          </cell>
          <cell r="BO254" t="str">
            <v>N/A</v>
          </cell>
          <cell r="BP254" t="str">
            <v>N/A</v>
          </cell>
          <cell r="BQ254" t="str">
            <v>N/A</v>
          </cell>
          <cell r="BR254" t="str">
            <v>N/A</v>
          </cell>
          <cell r="BS254" t="str">
            <v>N/A</v>
          </cell>
          <cell r="BT254" t="str">
            <v>N/A</v>
          </cell>
          <cell r="BU254" t="str">
            <v>N/A</v>
          </cell>
          <cell r="BV254" t="str">
            <v>N/A</v>
          </cell>
          <cell r="BW254" t="str">
            <v>N/A</v>
          </cell>
          <cell r="BX254" t="str">
            <v>N/A</v>
          </cell>
          <cell r="BY254" t="str">
            <v>N/A</v>
          </cell>
          <cell r="BZ254" t="str">
            <v>N/A</v>
          </cell>
          <cell r="CA254" t="str">
            <v>N/A</v>
          </cell>
          <cell r="CB254" t="str">
            <v>N/A</v>
          </cell>
          <cell r="CC254" t="str">
            <v>N/A</v>
          </cell>
          <cell r="CD254" t="str">
            <v>N/A</v>
          </cell>
          <cell r="CE254" t="str">
            <v>N/A</v>
          </cell>
          <cell r="CF254" t="str">
            <v>N/A</v>
          </cell>
          <cell r="CG254" t="str">
            <v>N/A</v>
          </cell>
          <cell r="CH254" t="str">
            <v>N/A</v>
          </cell>
          <cell r="CI254" t="str">
            <v>N/A</v>
          </cell>
          <cell r="CJ254" t="str">
            <v>N/A</v>
          </cell>
          <cell r="CK254" t="str">
            <v>N/A</v>
          </cell>
        </row>
        <row r="255">
          <cell r="B255" t="str">
            <v>DTS00312</v>
          </cell>
          <cell r="C255" t="str">
            <v>23.8</v>
          </cell>
          <cell r="D255" t="str">
            <v xml:space="preserve">        Mini Wall Mount Support</v>
          </cell>
          <cell r="E255" t="str">
            <v>* Mini Wall Mount 지원 여부_x000D_
* Accessory 사양검증 : User Manual /QSG/ BOM 표시 사항 확인 (PRT 사양 비교)</v>
          </cell>
          <cell r="F255" t="str">
            <v>Y</v>
          </cell>
          <cell r="G255" t="str">
            <v>기구</v>
          </cell>
          <cell r="H255" t="str">
            <v/>
          </cell>
          <cell r="I255" t="str">
            <v>SELECT</v>
          </cell>
          <cell r="J255" t="str">
            <v>N/A</v>
          </cell>
          <cell r="K255" t="str">
            <v>N/A</v>
          </cell>
          <cell r="L255" t="str">
            <v>N/A</v>
          </cell>
          <cell r="M255" t="str">
            <v>N/A</v>
          </cell>
          <cell r="N255" t="str">
            <v>Yes</v>
          </cell>
          <cell r="O255" t="str">
            <v>N/A</v>
          </cell>
          <cell r="P255" t="str">
            <v>N/A</v>
          </cell>
          <cell r="Q255" t="str">
            <v>Yes</v>
          </cell>
          <cell r="R255" t="str">
            <v>N/A</v>
          </cell>
          <cell r="S255" t="str">
            <v>Yes</v>
          </cell>
          <cell r="T255" t="str">
            <v>Yes</v>
          </cell>
          <cell r="U255" t="str">
            <v>N/A</v>
          </cell>
          <cell r="V255" t="str">
            <v>N/A</v>
          </cell>
          <cell r="W255" t="str">
            <v>Yes</v>
          </cell>
          <cell r="X255" t="str">
            <v>Yes</v>
          </cell>
          <cell r="Y255" t="str">
            <v>N/A</v>
          </cell>
          <cell r="Z255" t="str">
            <v>Yes</v>
          </cell>
          <cell r="AA255" t="str">
            <v>Yes</v>
          </cell>
          <cell r="AB255" t="str">
            <v>Yes</v>
          </cell>
          <cell r="AC255" t="str">
            <v>N/A</v>
          </cell>
          <cell r="AD255" t="str">
            <v>N/A</v>
          </cell>
          <cell r="AE255" t="str">
            <v>Yes</v>
          </cell>
          <cell r="AF255" t="str">
            <v>Yes</v>
          </cell>
          <cell r="AG255" t="str">
            <v>Yes</v>
          </cell>
          <cell r="AH255" t="str">
            <v>N/A</v>
          </cell>
          <cell r="AI255" t="str">
            <v>N/A</v>
          </cell>
          <cell r="AJ255" t="str">
            <v>Yes</v>
          </cell>
          <cell r="AK255" t="str">
            <v>Yes</v>
          </cell>
          <cell r="AL255" t="str">
            <v>N/A</v>
          </cell>
          <cell r="AM255" t="str">
            <v>N/A</v>
          </cell>
          <cell r="AN255" t="str">
            <v>Yes</v>
          </cell>
          <cell r="AO255" t="str">
            <v>Yes</v>
          </cell>
          <cell r="AP255" t="str">
            <v>Yes</v>
          </cell>
          <cell r="AQ255" t="str">
            <v>N/A</v>
          </cell>
          <cell r="AR255" t="str">
            <v>Yes</v>
          </cell>
          <cell r="AS255" t="str">
            <v>Yes</v>
          </cell>
          <cell r="AT255" t="str">
            <v>N/A</v>
          </cell>
          <cell r="AU255" t="str">
            <v>N/A</v>
          </cell>
          <cell r="AV255" t="str">
            <v>Yes</v>
          </cell>
          <cell r="AW255" t="str">
            <v>Yes</v>
          </cell>
          <cell r="AX255" t="str">
            <v>N/A</v>
          </cell>
          <cell r="AY255" t="str">
            <v>Yes</v>
          </cell>
          <cell r="AZ255" t="str">
            <v>Yes</v>
          </cell>
          <cell r="BA255" t="str">
            <v>Yes</v>
          </cell>
          <cell r="BB255" t="str">
            <v>Yes</v>
          </cell>
          <cell r="BC255" t="str">
            <v>N/A</v>
          </cell>
          <cell r="BD255" t="str">
            <v>N/A</v>
          </cell>
          <cell r="BE255" t="str">
            <v>Yes</v>
          </cell>
          <cell r="BF255" t="str">
            <v>Yes</v>
          </cell>
          <cell r="BG255" t="str">
            <v>Yes</v>
          </cell>
          <cell r="BH255" t="str">
            <v>Yes</v>
          </cell>
          <cell r="BI255" t="str">
            <v>N/A</v>
          </cell>
          <cell r="BJ255" t="str">
            <v>N/A</v>
          </cell>
          <cell r="BK255" t="str">
            <v>Yes</v>
          </cell>
          <cell r="BL255" t="str">
            <v>Yes</v>
          </cell>
          <cell r="BM255" t="str">
            <v>Yes</v>
          </cell>
          <cell r="BN255" t="str">
            <v>Yes</v>
          </cell>
          <cell r="BO255" t="str">
            <v>N/A</v>
          </cell>
          <cell r="BP255" t="str">
            <v>Yes</v>
          </cell>
          <cell r="BQ255" t="str">
            <v>Yes</v>
          </cell>
          <cell r="BR255" t="str">
            <v>Yes</v>
          </cell>
          <cell r="BS255" t="str">
            <v>Yes</v>
          </cell>
          <cell r="BT255" t="str">
            <v>Yes</v>
          </cell>
          <cell r="BU255" t="str">
            <v>Yes</v>
          </cell>
          <cell r="BV255" t="str">
            <v>N/A</v>
          </cell>
          <cell r="BW255" t="str">
            <v>N/A</v>
          </cell>
          <cell r="BX255" t="str">
            <v>N/A</v>
          </cell>
          <cell r="BY255" t="str">
            <v>Yes</v>
          </cell>
          <cell r="BZ255" t="str">
            <v>Yes</v>
          </cell>
          <cell r="CA255" t="str">
            <v>Yes</v>
          </cell>
          <cell r="CB255" t="str">
            <v>Yes</v>
          </cell>
          <cell r="CC255" t="str">
            <v>Yes</v>
          </cell>
          <cell r="CD255" t="str">
            <v>N/A</v>
          </cell>
          <cell r="CE255" t="str">
            <v>N/A</v>
          </cell>
          <cell r="CF255" t="str">
            <v>N/A</v>
          </cell>
          <cell r="CG255" t="str">
            <v>Yes</v>
          </cell>
          <cell r="CH255" t="str">
            <v>Yes</v>
          </cell>
          <cell r="CI255" t="str">
            <v>Yes</v>
          </cell>
          <cell r="CJ255" t="str">
            <v>Yes</v>
          </cell>
          <cell r="CK255" t="str">
            <v>Yes</v>
          </cell>
        </row>
        <row r="256">
          <cell r="B256" t="str">
            <v>DTS00293</v>
          </cell>
          <cell r="C256" t="str">
            <v>23.9</v>
          </cell>
          <cell r="D256" t="str">
            <v xml:space="preserve">        VESA Wall Mount Support</v>
          </cell>
          <cell r="E256" t="str">
            <v>* Vesa 규격 Wall Mount 지원 여부_x000D_
* Accessory 사양검증 : User Manual /QSG/ BOM 표시 사항 확인 (PRT 사양 비교)</v>
          </cell>
          <cell r="F256" t="str">
            <v>Y</v>
          </cell>
          <cell r="G256" t="str">
            <v>기구</v>
          </cell>
          <cell r="H256" t="str">
            <v/>
          </cell>
          <cell r="I256" t="str">
            <v>SELECT</v>
          </cell>
          <cell r="J256" t="str">
            <v>Yes</v>
          </cell>
          <cell r="K256" t="str">
            <v>Yes</v>
          </cell>
          <cell r="L256" t="str">
            <v>Yes</v>
          </cell>
          <cell r="M256" t="str">
            <v>Yes</v>
          </cell>
          <cell r="N256" t="str">
            <v>Yes</v>
          </cell>
          <cell r="O256" t="str">
            <v>Yes</v>
          </cell>
          <cell r="P256" t="str">
            <v>Yes</v>
          </cell>
          <cell r="Q256" t="str">
            <v>Yes</v>
          </cell>
          <cell r="R256" t="str">
            <v>Yes</v>
          </cell>
          <cell r="S256" t="str">
            <v>Yes</v>
          </cell>
          <cell r="T256" t="str">
            <v>Yes</v>
          </cell>
          <cell r="U256" t="str">
            <v>Yes</v>
          </cell>
          <cell r="V256" t="str">
            <v>Yes</v>
          </cell>
          <cell r="W256" t="str">
            <v>Yes</v>
          </cell>
          <cell r="X256" t="str">
            <v>Yes</v>
          </cell>
          <cell r="Y256" t="str">
            <v>Yes</v>
          </cell>
          <cell r="Z256" t="str">
            <v>Yes</v>
          </cell>
          <cell r="AA256" t="str">
            <v>Yes</v>
          </cell>
          <cell r="AB256" t="str">
            <v>Yes</v>
          </cell>
          <cell r="AC256" t="str">
            <v>Yes</v>
          </cell>
          <cell r="AD256" t="str">
            <v>Yes</v>
          </cell>
          <cell r="AE256" t="str">
            <v>Yes</v>
          </cell>
          <cell r="AF256" t="str">
            <v>Yes</v>
          </cell>
          <cell r="AG256" t="str">
            <v>Yes</v>
          </cell>
          <cell r="AH256" t="str">
            <v>Yes</v>
          </cell>
          <cell r="AI256" t="str">
            <v>Yes</v>
          </cell>
          <cell r="AJ256" t="str">
            <v>Yes</v>
          </cell>
          <cell r="AK256" t="str">
            <v>Yes</v>
          </cell>
          <cell r="AL256" t="str">
            <v>Yes</v>
          </cell>
          <cell r="AM256" t="str">
            <v>Yes</v>
          </cell>
          <cell r="AN256" t="str">
            <v>Yes</v>
          </cell>
          <cell r="AO256" t="str">
            <v>Yes</v>
          </cell>
          <cell r="AP256" t="str">
            <v>Yes</v>
          </cell>
          <cell r="AQ256" t="str">
            <v>Yes</v>
          </cell>
          <cell r="AR256" t="str">
            <v>Yes</v>
          </cell>
          <cell r="AS256" t="str">
            <v>Yes</v>
          </cell>
          <cell r="AT256" t="str">
            <v>Yes</v>
          </cell>
          <cell r="AU256" t="str">
            <v>Yes</v>
          </cell>
          <cell r="AV256" t="str">
            <v>Yes</v>
          </cell>
          <cell r="AW256" t="str">
            <v>Yes</v>
          </cell>
          <cell r="AX256" t="str">
            <v>Yes</v>
          </cell>
          <cell r="AY256" t="str">
            <v>Yes</v>
          </cell>
          <cell r="AZ256" t="str">
            <v>Yes</v>
          </cell>
          <cell r="BA256" t="str">
            <v>Yes</v>
          </cell>
          <cell r="BB256" t="str">
            <v>Yes</v>
          </cell>
          <cell r="BC256" t="str">
            <v>Yes</v>
          </cell>
          <cell r="BD256" t="str">
            <v>Yes</v>
          </cell>
          <cell r="BE256" t="str">
            <v>Yes</v>
          </cell>
          <cell r="BF256" t="str">
            <v>Yes</v>
          </cell>
          <cell r="BG256" t="str">
            <v>Yes</v>
          </cell>
          <cell r="BH256" t="str">
            <v>Yes</v>
          </cell>
          <cell r="BI256" t="str">
            <v>Yes</v>
          </cell>
          <cell r="BJ256" t="str">
            <v>Yes</v>
          </cell>
          <cell r="BK256" t="str">
            <v>Yes</v>
          </cell>
          <cell r="BL256" t="str">
            <v>Yes</v>
          </cell>
          <cell r="BM256" t="str">
            <v>Yes</v>
          </cell>
          <cell r="BN256" t="str">
            <v>Yes</v>
          </cell>
          <cell r="BO256" t="str">
            <v>Yes</v>
          </cell>
          <cell r="BP256" t="str">
            <v>Yes</v>
          </cell>
          <cell r="BQ256" t="str">
            <v>Yes</v>
          </cell>
          <cell r="BR256" t="str">
            <v>Yes</v>
          </cell>
          <cell r="BS256" t="str">
            <v>Yes</v>
          </cell>
          <cell r="BT256" t="str">
            <v>Yes</v>
          </cell>
          <cell r="BU256" t="str">
            <v>Yes</v>
          </cell>
          <cell r="BV256" t="str">
            <v>Yes</v>
          </cell>
          <cell r="BW256" t="str">
            <v>Yes</v>
          </cell>
          <cell r="BX256" t="str">
            <v>Yes</v>
          </cell>
          <cell r="BY256" t="str">
            <v>Yes</v>
          </cell>
          <cell r="BZ256" t="str">
            <v>Yes</v>
          </cell>
          <cell r="CA256" t="str">
            <v>Yes</v>
          </cell>
          <cell r="CB256" t="str">
            <v>Yes</v>
          </cell>
          <cell r="CC256" t="str">
            <v>Yes</v>
          </cell>
          <cell r="CD256" t="str">
            <v>Yes</v>
          </cell>
          <cell r="CE256" t="str">
            <v>Yes</v>
          </cell>
          <cell r="CF256" t="str">
            <v>Yes</v>
          </cell>
          <cell r="CG256" t="str">
            <v>Yes</v>
          </cell>
          <cell r="CH256" t="str">
            <v>Yes</v>
          </cell>
          <cell r="CI256" t="str">
            <v>Yes</v>
          </cell>
          <cell r="CJ256" t="str">
            <v>Yes</v>
          </cell>
          <cell r="CK256" t="str">
            <v>Yes</v>
          </cell>
        </row>
        <row r="257">
          <cell r="B257" t="str">
            <v>DTS00606</v>
          </cell>
          <cell r="C257" t="str">
            <v>23.10</v>
          </cell>
          <cell r="D257" t="str">
            <v xml:space="preserve">        Customizable Frame Support</v>
          </cell>
          <cell r="E257" t="str">
            <v>* Customizable Bezel 지원 여부</v>
          </cell>
          <cell r="F257" t="str">
            <v>Y</v>
          </cell>
          <cell r="G257" t="str">
            <v>기구</v>
          </cell>
          <cell r="H257" t="str">
            <v/>
          </cell>
          <cell r="I257" t="str">
            <v>SELECT</v>
          </cell>
          <cell r="J257" t="str">
            <v>N/A</v>
          </cell>
          <cell r="K257" t="str">
            <v>N/A</v>
          </cell>
          <cell r="L257" t="str">
            <v>N/A</v>
          </cell>
          <cell r="M257" t="str">
            <v>N/A</v>
          </cell>
          <cell r="N257" t="str">
            <v>N/A</v>
          </cell>
          <cell r="O257" t="str">
            <v>N/A</v>
          </cell>
          <cell r="P257" t="str">
            <v>N/A</v>
          </cell>
          <cell r="Q257" t="str">
            <v>N/A</v>
          </cell>
          <cell r="R257" t="str">
            <v>N/A</v>
          </cell>
          <cell r="S257" t="str">
            <v>N/A</v>
          </cell>
          <cell r="T257" t="str">
            <v>N/A</v>
          </cell>
          <cell r="U257" t="str">
            <v>N/A</v>
          </cell>
          <cell r="V257" t="str">
            <v>N/A</v>
          </cell>
          <cell r="W257" t="str">
            <v>N/A</v>
          </cell>
          <cell r="X257" t="str">
            <v>N/A</v>
          </cell>
          <cell r="Y257" t="str">
            <v>N/A</v>
          </cell>
          <cell r="Z257" t="str">
            <v>N/A</v>
          </cell>
          <cell r="AA257" t="str">
            <v>N/A</v>
          </cell>
          <cell r="AB257" t="str">
            <v>N/A</v>
          </cell>
          <cell r="AC257" t="str">
            <v>N/A</v>
          </cell>
          <cell r="AD257" t="str">
            <v>N/A</v>
          </cell>
          <cell r="AE257" t="str">
            <v>N/A</v>
          </cell>
          <cell r="AF257" t="str">
            <v>N/A</v>
          </cell>
          <cell r="AG257" t="str">
            <v>N/A</v>
          </cell>
          <cell r="AH257" t="str">
            <v>N/A</v>
          </cell>
          <cell r="AI257" t="str">
            <v>N/A</v>
          </cell>
          <cell r="AJ257" t="str">
            <v>N/A</v>
          </cell>
          <cell r="AK257" t="str">
            <v>N/A</v>
          </cell>
          <cell r="AL257" t="str">
            <v>N/A</v>
          </cell>
          <cell r="AM257" t="str">
            <v>N/A</v>
          </cell>
          <cell r="AN257" t="str">
            <v>N/A</v>
          </cell>
          <cell r="AO257" t="str">
            <v>N/A</v>
          </cell>
          <cell r="AP257" t="str">
            <v>N/A</v>
          </cell>
          <cell r="AQ257" t="str">
            <v>N/A</v>
          </cell>
          <cell r="AR257" t="str">
            <v>N/A</v>
          </cell>
          <cell r="AS257" t="str">
            <v>N/A</v>
          </cell>
          <cell r="AT257" t="str">
            <v>N/A</v>
          </cell>
          <cell r="AU257" t="str">
            <v>N/A</v>
          </cell>
          <cell r="AV257" t="str">
            <v>N/A</v>
          </cell>
          <cell r="AW257" t="str">
            <v>N/A</v>
          </cell>
          <cell r="AX257" t="str">
            <v>N/A</v>
          </cell>
          <cell r="AY257" t="str">
            <v>N/A</v>
          </cell>
          <cell r="AZ257" t="str">
            <v>N/A</v>
          </cell>
          <cell r="BA257" t="str">
            <v>N/A</v>
          </cell>
          <cell r="BB257" t="str">
            <v>N/A</v>
          </cell>
          <cell r="BC257" t="str">
            <v>N/A</v>
          </cell>
          <cell r="BD257" t="str">
            <v>N/A</v>
          </cell>
          <cell r="BE257" t="str">
            <v>N/A</v>
          </cell>
          <cell r="BF257" t="str">
            <v>N/A</v>
          </cell>
          <cell r="BG257" t="str">
            <v>N/A</v>
          </cell>
          <cell r="BH257" t="str">
            <v>N/A</v>
          </cell>
          <cell r="BI257" t="str">
            <v>N/A</v>
          </cell>
          <cell r="BJ257" t="str">
            <v>Yes</v>
          </cell>
          <cell r="BK257" t="str">
            <v>Yes</v>
          </cell>
          <cell r="BL257" t="str">
            <v>Yes</v>
          </cell>
          <cell r="BM257" t="str">
            <v>Yes</v>
          </cell>
          <cell r="BN257" t="str">
            <v>Yes</v>
          </cell>
          <cell r="BO257" t="str">
            <v>N/A</v>
          </cell>
          <cell r="BP257" t="str">
            <v>N/A</v>
          </cell>
          <cell r="BQ257" t="str">
            <v>N/A</v>
          </cell>
          <cell r="BR257" t="str">
            <v>N/A</v>
          </cell>
          <cell r="BS257" t="str">
            <v>N/A</v>
          </cell>
          <cell r="BT257" t="str">
            <v>N/A</v>
          </cell>
          <cell r="BU257" t="str">
            <v>N/A</v>
          </cell>
          <cell r="BV257" t="str">
            <v>N/A</v>
          </cell>
          <cell r="BW257" t="str">
            <v>N/A</v>
          </cell>
          <cell r="BX257" t="str">
            <v>N/A</v>
          </cell>
          <cell r="BY257" t="str">
            <v>N/A</v>
          </cell>
          <cell r="BZ257" t="str">
            <v>N/A</v>
          </cell>
          <cell r="CA257" t="str">
            <v>N/A</v>
          </cell>
          <cell r="CB257" t="str">
            <v>N/A</v>
          </cell>
          <cell r="CC257" t="str">
            <v>N/A</v>
          </cell>
          <cell r="CD257" t="str">
            <v>N/A</v>
          </cell>
          <cell r="CE257" t="str">
            <v>N/A</v>
          </cell>
          <cell r="CF257" t="str">
            <v>N/A</v>
          </cell>
          <cell r="CG257" t="str">
            <v>N/A</v>
          </cell>
          <cell r="CH257" t="str">
            <v>N/A</v>
          </cell>
          <cell r="CI257" t="str">
            <v>N/A</v>
          </cell>
          <cell r="CJ257" t="str">
            <v>N/A</v>
          </cell>
          <cell r="CK257" t="str">
            <v>N/A</v>
          </cell>
        </row>
        <row r="258">
          <cell r="B258" t="str">
            <v>DTS00809</v>
          </cell>
          <cell r="C258" t="str">
            <v>23.11</v>
          </cell>
          <cell r="D258" t="str">
            <v xml:space="preserve">        The Sero Wheel Support</v>
          </cell>
          <cell r="E258" t="str">
            <v>* The Sero 이동용 솔루션 지원 여부</v>
          </cell>
          <cell r="F258" t="str">
            <v>Y</v>
          </cell>
          <cell r="G258" t="str">
            <v>기구</v>
          </cell>
          <cell r="H258" t="str">
            <v/>
          </cell>
          <cell r="I258" t="str">
            <v>SELECT</v>
          </cell>
          <cell r="J258" t="str">
            <v>N/A</v>
          </cell>
          <cell r="K258" t="str">
            <v>N/A</v>
          </cell>
          <cell r="L258" t="str">
            <v>N/A</v>
          </cell>
          <cell r="M258" t="str">
            <v>N/A</v>
          </cell>
          <cell r="N258" t="str">
            <v>N/A</v>
          </cell>
          <cell r="O258" t="str">
            <v>N/A</v>
          </cell>
          <cell r="P258" t="str">
            <v>N/A</v>
          </cell>
          <cell r="Q258" t="str">
            <v>N/A</v>
          </cell>
          <cell r="R258" t="str">
            <v>N/A</v>
          </cell>
          <cell r="S258" t="str">
            <v>N/A</v>
          </cell>
          <cell r="T258" t="str">
            <v>N/A</v>
          </cell>
          <cell r="U258" t="str">
            <v>N/A</v>
          </cell>
          <cell r="V258" t="str">
            <v>N/A</v>
          </cell>
          <cell r="W258" t="str">
            <v>N/A</v>
          </cell>
          <cell r="X258" t="str">
            <v>N/A</v>
          </cell>
          <cell r="Y258" t="str">
            <v>N/A</v>
          </cell>
          <cell r="Z258" t="str">
            <v>N/A</v>
          </cell>
          <cell r="AA258" t="str">
            <v>N/A</v>
          </cell>
          <cell r="AB258" t="str">
            <v>N/A</v>
          </cell>
          <cell r="AC258" t="str">
            <v>N/A</v>
          </cell>
          <cell r="AD258" t="str">
            <v>N/A</v>
          </cell>
          <cell r="AE258" t="str">
            <v>N/A</v>
          </cell>
          <cell r="AF258" t="str">
            <v>N/A</v>
          </cell>
          <cell r="AG258" t="str">
            <v>N/A</v>
          </cell>
          <cell r="AH258" t="str">
            <v>N/A</v>
          </cell>
          <cell r="AI258" t="str">
            <v>N/A</v>
          </cell>
          <cell r="AJ258" t="str">
            <v>N/A</v>
          </cell>
          <cell r="AK258" t="str">
            <v>N/A</v>
          </cell>
          <cell r="AL258" t="str">
            <v>N/A</v>
          </cell>
          <cell r="AM258" t="str">
            <v>N/A</v>
          </cell>
          <cell r="AN258" t="str">
            <v>N/A</v>
          </cell>
          <cell r="AO258" t="str">
            <v>N/A</v>
          </cell>
          <cell r="AP258" t="str">
            <v>N/A</v>
          </cell>
          <cell r="AQ258" t="str">
            <v>N/A</v>
          </cell>
          <cell r="AR258" t="str">
            <v>N/A</v>
          </cell>
          <cell r="AS258" t="str">
            <v>N/A</v>
          </cell>
          <cell r="AT258" t="str">
            <v>N/A</v>
          </cell>
          <cell r="AU258" t="str">
            <v>N/A</v>
          </cell>
          <cell r="AV258" t="str">
            <v>N/A</v>
          </cell>
          <cell r="AW258" t="str">
            <v>N/A</v>
          </cell>
          <cell r="AX258" t="str">
            <v>N/A</v>
          </cell>
          <cell r="AY258" t="str">
            <v>N/A</v>
          </cell>
          <cell r="AZ258" t="str">
            <v>N/A</v>
          </cell>
          <cell r="BA258" t="str">
            <v>N/A</v>
          </cell>
          <cell r="BB258" t="str">
            <v>N/A</v>
          </cell>
          <cell r="BC258" t="str">
            <v>N/A</v>
          </cell>
          <cell r="BD258" t="str">
            <v>N/A</v>
          </cell>
          <cell r="BE258" t="str">
            <v>N/A</v>
          </cell>
          <cell r="BF258" t="str">
            <v>N/A</v>
          </cell>
          <cell r="BG258" t="str">
            <v>N/A</v>
          </cell>
          <cell r="BH258" t="str">
            <v>N/A</v>
          </cell>
          <cell r="BI258" t="str">
            <v>N/A</v>
          </cell>
          <cell r="BJ258" t="str">
            <v>N/A</v>
          </cell>
          <cell r="BK258" t="str">
            <v>N/A</v>
          </cell>
          <cell r="BL258" t="str">
            <v>N/A</v>
          </cell>
          <cell r="BM258" t="str">
            <v>N/A</v>
          </cell>
          <cell r="BN258" t="str">
            <v>N/A</v>
          </cell>
          <cell r="BO258" t="str">
            <v>N/A</v>
          </cell>
          <cell r="BP258" t="str">
            <v>N/A</v>
          </cell>
          <cell r="BQ258" t="str">
            <v>N/A</v>
          </cell>
          <cell r="BR258" t="str">
            <v>N/A</v>
          </cell>
          <cell r="BS258" t="str">
            <v>N/A</v>
          </cell>
          <cell r="BT258" t="str">
            <v>N/A</v>
          </cell>
          <cell r="BU258" t="str">
            <v>N/A</v>
          </cell>
          <cell r="BV258" t="str">
            <v>N/A</v>
          </cell>
          <cell r="BW258" t="str">
            <v>N/A</v>
          </cell>
          <cell r="BX258" t="str">
            <v>N/A</v>
          </cell>
          <cell r="BY258" t="str">
            <v>N/A</v>
          </cell>
          <cell r="BZ258" t="str">
            <v>N/A</v>
          </cell>
          <cell r="CA258" t="str">
            <v>N/A</v>
          </cell>
          <cell r="CB258" t="str">
            <v>N/A</v>
          </cell>
          <cell r="CC258" t="str">
            <v>N/A</v>
          </cell>
          <cell r="CD258" t="str">
            <v>N/A</v>
          </cell>
          <cell r="CE258" t="str">
            <v>N/A</v>
          </cell>
          <cell r="CF258" t="str">
            <v>N/A</v>
          </cell>
          <cell r="CG258" t="str">
            <v>N/A</v>
          </cell>
          <cell r="CH258" t="str">
            <v>N/A</v>
          </cell>
          <cell r="CI258" t="str">
            <v>N/A</v>
          </cell>
          <cell r="CJ258" t="str">
            <v>N/A</v>
          </cell>
          <cell r="CK258" t="str">
            <v>N/A</v>
          </cell>
        </row>
        <row r="259">
          <cell r="B259" t="str">
            <v>DTS00800</v>
          </cell>
          <cell r="C259" t="str">
            <v>24</v>
          </cell>
          <cell r="D259" t="str">
            <v>Component</v>
          </cell>
          <cell r="E259" t="str">
            <v/>
          </cell>
          <cell r="F259" t="str">
            <v>Y</v>
          </cell>
          <cell r="G259" t="str">
            <v>회로</v>
          </cell>
          <cell r="H259" t="str">
            <v/>
          </cell>
          <cell r="I259" t="str">
            <v>NONE</v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 t="str">
            <v/>
          </cell>
          <cell r="X259" t="str">
            <v/>
          </cell>
          <cell r="Y259" t="str">
            <v/>
          </cell>
          <cell r="Z259" t="str">
            <v/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  <cell r="AN259" t="str">
            <v/>
          </cell>
          <cell r="AO259" t="str">
            <v/>
          </cell>
          <cell r="AP259" t="str">
            <v/>
          </cell>
          <cell r="AQ259" t="str">
            <v/>
          </cell>
          <cell r="AR259" t="str">
            <v/>
          </cell>
          <cell r="AS259" t="str">
            <v/>
          </cell>
          <cell r="AT259" t="str">
            <v/>
          </cell>
          <cell r="AU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  <cell r="BA259" t="str">
            <v/>
          </cell>
          <cell r="BB259" t="str">
            <v/>
          </cell>
          <cell r="BC259" t="str">
            <v/>
          </cell>
          <cell r="BD259" t="str">
            <v/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  <cell r="BL259" t="str">
            <v/>
          </cell>
          <cell r="BM259" t="str">
            <v/>
          </cell>
          <cell r="BN259" t="str">
            <v/>
          </cell>
          <cell r="BO259" t="str">
            <v/>
          </cell>
          <cell r="BP259" t="str">
            <v/>
          </cell>
          <cell r="BQ259" t="str">
            <v/>
          </cell>
          <cell r="BR259" t="str">
            <v/>
          </cell>
          <cell r="BS259" t="str">
            <v/>
          </cell>
          <cell r="BT259" t="str">
            <v/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 t="str">
            <v/>
          </cell>
          <cell r="CA259" t="str">
            <v/>
          </cell>
          <cell r="CB259" t="str">
            <v/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 t="str">
            <v/>
          </cell>
          <cell r="CI259" t="str">
            <v/>
          </cell>
          <cell r="CJ259" t="str">
            <v/>
          </cell>
          <cell r="CK259" t="str">
            <v/>
          </cell>
        </row>
        <row r="260">
          <cell r="B260" t="str">
            <v>DTS00480</v>
          </cell>
          <cell r="C260" t="str">
            <v>24.1</v>
          </cell>
          <cell r="D260" t="str">
            <v xml:space="preserve">        Composite to Scart Gender (Included)</v>
          </cell>
          <cell r="E260" t="str">
            <v>* Composite to Scart Gender 인박스 여부
Accessory 사양검증 : User Manual /QSG/ BOM 표시 사항 확인 (PRT 사양 비교)</v>
          </cell>
          <cell r="F260" t="str">
            <v>Y</v>
          </cell>
          <cell r="G260" t="str">
            <v>S/W</v>
          </cell>
          <cell r="H260" t="str">
            <v/>
          </cell>
          <cell r="I260" t="str">
            <v>SELECT</v>
          </cell>
          <cell r="J260" t="str">
            <v>N/A</v>
          </cell>
          <cell r="K260" t="str">
            <v>N/A</v>
          </cell>
          <cell r="L260" t="str">
            <v>N/A</v>
          </cell>
          <cell r="M260" t="str">
            <v>N/A</v>
          </cell>
          <cell r="N260" t="str">
            <v>N/A</v>
          </cell>
          <cell r="O260" t="str">
            <v>N/A</v>
          </cell>
          <cell r="P260" t="str">
            <v>N/A</v>
          </cell>
          <cell r="Q260" t="str">
            <v>N/A</v>
          </cell>
          <cell r="R260" t="str">
            <v>N/A</v>
          </cell>
          <cell r="S260" t="str">
            <v>N/A</v>
          </cell>
          <cell r="T260" t="str">
            <v>N/A</v>
          </cell>
          <cell r="U260" t="str">
            <v>N/A</v>
          </cell>
          <cell r="V260" t="str">
            <v>N/A</v>
          </cell>
          <cell r="W260" t="str">
            <v>N/A</v>
          </cell>
          <cell r="X260" t="str">
            <v>N/A</v>
          </cell>
          <cell r="Y260" t="str">
            <v>N/A</v>
          </cell>
          <cell r="Z260" t="str">
            <v>N/A</v>
          </cell>
          <cell r="AA260" t="str">
            <v>N/A</v>
          </cell>
          <cell r="AB260" t="str">
            <v>N/A</v>
          </cell>
          <cell r="AC260" t="str">
            <v>N/A</v>
          </cell>
          <cell r="AD260" t="str">
            <v>N/A</v>
          </cell>
          <cell r="AE260" t="str">
            <v>N/A</v>
          </cell>
          <cell r="AF260" t="str">
            <v>N/A</v>
          </cell>
          <cell r="AG260" t="str">
            <v>N/A</v>
          </cell>
          <cell r="AH260" t="str">
            <v>N/A</v>
          </cell>
          <cell r="AI260" t="str">
            <v>N/A</v>
          </cell>
          <cell r="AJ260" t="str">
            <v>N/A</v>
          </cell>
          <cell r="AK260" t="str">
            <v>N/A</v>
          </cell>
          <cell r="AL260" t="str">
            <v>N/A</v>
          </cell>
          <cell r="AM260" t="str">
            <v>N/A</v>
          </cell>
          <cell r="AN260" t="str">
            <v>N/A</v>
          </cell>
          <cell r="AO260" t="str">
            <v>N/A</v>
          </cell>
          <cell r="AP260" t="str">
            <v>N/A</v>
          </cell>
          <cell r="AQ260" t="str">
            <v>N/A</v>
          </cell>
          <cell r="AR260" t="str">
            <v>N/A</v>
          </cell>
          <cell r="AS260" t="str">
            <v>N/A</v>
          </cell>
          <cell r="AT260" t="str">
            <v>N/A</v>
          </cell>
          <cell r="AU260" t="str">
            <v>N/A</v>
          </cell>
          <cell r="AV260" t="str">
            <v>N/A</v>
          </cell>
          <cell r="AW260" t="str">
            <v>N/A</v>
          </cell>
          <cell r="AX260" t="str">
            <v>N/A</v>
          </cell>
          <cell r="AY260" t="str">
            <v>N/A</v>
          </cell>
          <cell r="AZ260" t="str">
            <v>N/A</v>
          </cell>
          <cell r="BA260" t="str">
            <v>N/A</v>
          </cell>
          <cell r="BB260" t="str">
            <v>N/A</v>
          </cell>
          <cell r="BC260" t="str">
            <v>N/A</v>
          </cell>
          <cell r="BD260" t="str">
            <v>N/A</v>
          </cell>
          <cell r="BE260" t="str">
            <v>N/A</v>
          </cell>
          <cell r="BF260" t="str">
            <v>N/A</v>
          </cell>
          <cell r="BG260" t="str">
            <v>N/A</v>
          </cell>
          <cell r="BH260" t="str">
            <v>N/A</v>
          </cell>
          <cell r="BI260" t="str">
            <v>N/A</v>
          </cell>
          <cell r="BJ260" t="str">
            <v>N/A</v>
          </cell>
          <cell r="BK260" t="str">
            <v>N/A</v>
          </cell>
          <cell r="BL260" t="str">
            <v>N/A</v>
          </cell>
          <cell r="BM260" t="str">
            <v>N/A</v>
          </cell>
          <cell r="BN260" t="str">
            <v>N/A</v>
          </cell>
          <cell r="BO260" t="str">
            <v>N/A</v>
          </cell>
          <cell r="BP260" t="str">
            <v>N/A</v>
          </cell>
          <cell r="BQ260" t="str">
            <v>N/A</v>
          </cell>
          <cell r="BR260" t="str">
            <v>N/A</v>
          </cell>
          <cell r="BS260" t="str">
            <v>N/A</v>
          </cell>
          <cell r="BT260" t="str">
            <v>N/A</v>
          </cell>
          <cell r="BU260" t="str">
            <v>N/A</v>
          </cell>
          <cell r="BV260" t="str">
            <v>N/A</v>
          </cell>
          <cell r="BW260" t="str">
            <v>N/A</v>
          </cell>
          <cell r="BX260" t="str">
            <v>N/A</v>
          </cell>
          <cell r="BY260" t="str">
            <v>N/A</v>
          </cell>
          <cell r="BZ260" t="str">
            <v>N/A</v>
          </cell>
          <cell r="CA260" t="str">
            <v>N/A</v>
          </cell>
          <cell r="CB260" t="str">
            <v>N/A</v>
          </cell>
          <cell r="CC260" t="str">
            <v>N/A</v>
          </cell>
          <cell r="CD260" t="str">
            <v>N/A</v>
          </cell>
          <cell r="CE260" t="str">
            <v>N/A</v>
          </cell>
          <cell r="CF260" t="str">
            <v>N/A</v>
          </cell>
          <cell r="CG260" t="str">
            <v>N/A</v>
          </cell>
          <cell r="CH260" t="str">
            <v>N/A</v>
          </cell>
          <cell r="CI260" t="str">
            <v>N/A</v>
          </cell>
          <cell r="CJ260" t="str">
            <v>N/A</v>
          </cell>
          <cell r="CK260" t="str">
            <v>N/A</v>
          </cell>
        </row>
        <row r="261">
          <cell r="B261" t="str">
            <v>DTS00299</v>
          </cell>
          <cell r="C261" t="str">
            <v>24.2</v>
          </cell>
          <cell r="D261" t="str">
            <v xml:space="preserve">        User Manual</v>
          </cell>
          <cell r="E261" t="str">
            <v>* 사용 설명서 인박스 여부_x000D_
* Accessory 사양검증 : User Manual /QSG/ BOM 표시 사항 확인 (PRT 사양 비교)</v>
          </cell>
          <cell r="F261" t="str">
            <v>Y</v>
          </cell>
          <cell r="G261" t="str">
            <v>회로</v>
          </cell>
          <cell r="H261" t="str">
            <v/>
          </cell>
          <cell r="I261" t="str">
            <v>SELECT</v>
          </cell>
          <cell r="J261" t="str">
            <v>Yes</v>
          </cell>
          <cell r="K261" t="str">
            <v>Yes</v>
          </cell>
          <cell r="L261" t="str">
            <v>Yes</v>
          </cell>
          <cell r="M261" t="str">
            <v>Yes</v>
          </cell>
          <cell r="N261" t="str">
            <v>Yes</v>
          </cell>
          <cell r="O261" t="str">
            <v>Yes</v>
          </cell>
          <cell r="P261" t="str">
            <v>Yes</v>
          </cell>
          <cell r="Q261" t="str">
            <v>Yes</v>
          </cell>
          <cell r="R261" t="str">
            <v>Yes</v>
          </cell>
          <cell r="S261" t="str">
            <v>Yes</v>
          </cell>
          <cell r="T261" t="str">
            <v>Yes</v>
          </cell>
          <cell r="U261" t="str">
            <v>Yes</v>
          </cell>
          <cell r="V261" t="str">
            <v>Yes</v>
          </cell>
          <cell r="W261" t="str">
            <v>Yes</v>
          </cell>
          <cell r="X261" t="str">
            <v>Yes</v>
          </cell>
          <cell r="Y261" t="str">
            <v>Yes</v>
          </cell>
          <cell r="Z261" t="str">
            <v>Yes</v>
          </cell>
          <cell r="AA261" t="str">
            <v>Yes</v>
          </cell>
          <cell r="AB261" t="str">
            <v>Yes</v>
          </cell>
          <cell r="AC261" t="str">
            <v>Yes</v>
          </cell>
          <cell r="AD261" t="str">
            <v>Yes</v>
          </cell>
          <cell r="AE261" t="str">
            <v>Yes</v>
          </cell>
          <cell r="AF261" t="str">
            <v>Yes</v>
          </cell>
          <cell r="AG261" t="str">
            <v>Yes</v>
          </cell>
          <cell r="AH261" t="str">
            <v>Yes</v>
          </cell>
          <cell r="AI261" t="str">
            <v>Yes</v>
          </cell>
          <cell r="AJ261" t="str">
            <v>Yes</v>
          </cell>
          <cell r="AK261" t="str">
            <v>Yes</v>
          </cell>
          <cell r="AL261" t="str">
            <v>Yes</v>
          </cell>
          <cell r="AM261" t="str">
            <v>Yes</v>
          </cell>
          <cell r="AN261" t="str">
            <v>Yes</v>
          </cell>
          <cell r="AO261" t="str">
            <v>Yes</v>
          </cell>
          <cell r="AP261" t="str">
            <v>Yes</v>
          </cell>
          <cell r="AQ261" t="str">
            <v>Yes</v>
          </cell>
          <cell r="AR261" t="str">
            <v>Yes</v>
          </cell>
          <cell r="AS261" t="str">
            <v>Yes</v>
          </cell>
          <cell r="AT261" t="str">
            <v>Yes</v>
          </cell>
          <cell r="AU261" t="str">
            <v>Yes</v>
          </cell>
          <cell r="AV261" t="str">
            <v>Yes</v>
          </cell>
          <cell r="AW261" t="str">
            <v>Yes</v>
          </cell>
          <cell r="AX261" t="str">
            <v>Yes</v>
          </cell>
          <cell r="AY261" t="str">
            <v>Yes</v>
          </cell>
          <cell r="AZ261" t="str">
            <v>Yes</v>
          </cell>
          <cell r="BA261" t="str">
            <v>Yes</v>
          </cell>
          <cell r="BB261" t="str">
            <v>Yes</v>
          </cell>
          <cell r="BC261" t="str">
            <v>Yes</v>
          </cell>
          <cell r="BD261" t="str">
            <v>Yes</v>
          </cell>
          <cell r="BE261" t="str">
            <v>Yes</v>
          </cell>
          <cell r="BF261" t="str">
            <v>Yes</v>
          </cell>
          <cell r="BG261" t="str">
            <v>Yes</v>
          </cell>
          <cell r="BH261" t="str">
            <v>Yes</v>
          </cell>
          <cell r="BI261" t="str">
            <v>Yes</v>
          </cell>
          <cell r="BJ261" t="str">
            <v>Yes</v>
          </cell>
          <cell r="BK261" t="str">
            <v>Yes</v>
          </cell>
          <cell r="BL261" t="str">
            <v>Yes</v>
          </cell>
          <cell r="BM261" t="str">
            <v>Yes</v>
          </cell>
          <cell r="BN261" t="str">
            <v>Yes</v>
          </cell>
          <cell r="BO261" t="str">
            <v>Yes</v>
          </cell>
          <cell r="BP261" t="str">
            <v>Yes</v>
          </cell>
          <cell r="BQ261" t="str">
            <v>Yes</v>
          </cell>
          <cell r="BR261" t="str">
            <v>Yes</v>
          </cell>
          <cell r="BS261" t="str">
            <v>Yes</v>
          </cell>
          <cell r="BT261" t="str">
            <v>Yes</v>
          </cell>
          <cell r="BU261" t="str">
            <v>Yes</v>
          </cell>
          <cell r="BV261" t="str">
            <v>Yes</v>
          </cell>
          <cell r="BW261" t="str">
            <v>Yes</v>
          </cell>
          <cell r="BX261" t="str">
            <v>Yes</v>
          </cell>
          <cell r="BY261" t="str">
            <v>Yes</v>
          </cell>
          <cell r="BZ261" t="str">
            <v>Yes</v>
          </cell>
          <cell r="CA261" t="str">
            <v>Yes</v>
          </cell>
          <cell r="CB261" t="str">
            <v>Yes</v>
          </cell>
          <cell r="CC261" t="str">
            <v>Yes</v>
          </cell>
          <cell r="CD261" t="str">
            <v>Yes</v>
          </cell>
          <cell r="CE261" t="str">
            <v>Yes</v>
          </cell>
          <cell r="CF261" t="str">
            <v>Yes</v>
          </cell>
          <cell r="CG261" t="str">
            <v>Yes</v>
          </cell>
          <cell r="CH261" t="str">
            <v>Yes</v>
          </cell>
          <cell r="CI261" t="str">
            <v>Yes</v>
          </cell>
          <cell r="CJ261" t="str">
            <v>Yes</v>
          </cell>
          <cell r="CK261" t="str">
            <v>Yes</v>
          </cell>
        </row>
        <row r="262">
          <cell r="B262" t="str">
            <v>DTS00300</v>
          </cell>
          <cell r="C262" t="str">
            <v>24.3</v>
          </cell>
          <cell r="D262" t="str">
            <v xml:space="preserve">        E-Manual</v>
          </cell>
          <cell r="E262" t="str">
            <v>* E-Manual 지원 여부_x000D_
* Accessory 사양검증 : User Manual /QSG/ BOM 표시 사항 확인 (PRT 사양 비교)</v>
          </cell>
          <cell r="F262" t="str">
            <v>Y</v>
          </cell>
          <cell r="G262" t="str">
            <v>회로</v>
          </cell>
          <cell r="H262" t="str">
            <v/>
          </cell>
          <cell r="I262" t="str">
            <v>SELECT</v>
          </cell>
          <cell r="J262" t="str">
            <v>Yes</v>
          </cell>
          <cell r="K262" t="str">
            <v>Yes</v>
          </cell>
          <cell r="L262" t="str">
            <v>Yes</v>
          </cell>
          <cell r="M262" t="str">
            <v>Yes</v>
          </cell>
          <cell r="N262" t="str">
            <v>Yes</v>
          </cell>
          <cell r="O262" t="str">
            <v>Yes</v>
          </cell>
          <cell r="P262" t="str">
            <v>Yes</v>
          </cell>
          <cell r="Q262" t="str">
            <v>Yes</v>
          </cell>
          <cell r="R262" t="str">
            <v>Yes</v>
          </cell>
          <cell r="S262" t="str">
            <v>Yes</v>
          </cell>
          <cell r="T262" t="str">
            <v>Yes</v>
          </cell>
          <cell r="U262" t="str">
            <v>Yes</v>
          </cell>
          <cell r="V262" t="str">
            <v>Yes</v>
          </cell>
          <cell r="W262" t="str">
            <v>Yes</v>
          </cell>
          <cell r="X262" t="str">
            <v>Yes</v>
          </cell>
          <cell r="Y262" t="str">
            <v>Yes</v>
          </cell>
          <cell r="Z262" t="str">
            <v>Yes</v>
          </cell>
          <cell r="AA262" t="str">
            <v>Yes</v>
          </cell>
          <cell r="AB262" t="str">
            <v>Yes</v>
          </cell>
          <cell r="AC262" t="str">
            <v>Yes</v>
          </cell>
          <cell r="AD262" t="str">
            <v>Yes</v>
          </cell>
          <cell r="AE262" t="str">
            <v>Yes</v>
          </cell>
          <cell r="AF262" t="str">
            <v>Yes</v>
          </cell>
          <cell r="AG262" t="str">
            <v>Yes</v>
          </cell>
          <cell r="AH262" t="str">
            <v>Yes</v>
          </cell>
          <cell r="AI262" t="str">
            <v>Yes</v>
          </cell>
          <cell r="AJ262" t="str">
            <v>Yes</v>
          </cell>
          <cell r="AK262" t="str">
            <v>Yes</v>
          </cell>
          <cell r="AL262" t="str">
            <v>Yes</v>
          </cell>
          <cell r="AM262" t="str">
            <v>Yes</v>
          </cell>
          <cell r="AN262" t="str">
            <v>Yes</v>
          </cell>
          <cell r="AO262" t="str">
            <v>Yes</v>
          </cell>
          <cell r="AP262" t="str">
            <v>Yes</v>
          </cell>
          <cell r="AQ262" t="str">
            <v>Yes</v>
          </cell>
          <cell r="AR262" t="str">
            <v>Yes</v>
          </cell>
          <cell r="AS262" t="str">
            <v>Yes</v>
          </cell>
          <cell r="AT262" t="str">
            <v>Yes</v>
          </cell>
          <cell r="AU262" t="str">
            <v>Yes</v>
          </cell>
          <cell r="AV262" t="str">
            <v>Yes</v>
          </cell>
          <cell r="AW262" t="str">
            <v>Yes</v>
          </cell>
          <cell r="AX262" t="str">
            <v>Yes</v>
          </cell>
          <cell r="AY262" t="str">
            <v>Yes</v>
          </cell>
          <cell r="AZ262" t="str">
            <v>Yes</v>
          </cell>
          <cell r="BA262" t="str">
            <v>Yes</v>
          </cell>
          <cell r="BB262" t="str">
            <v>Yes</v>
          </cell>
          <cell r="BC262" t="str">
            <v>Yes</v>
          </cell>
          <cell r="BD262" t="str">
            <v>Yes</v>
          </cell>
          <cell r="BE262" t="str">
            <v>Yes</v>
          </cell>
          <cell r="BF262" t="str">
            <v>Yes</v>
          </cell>
          <cell r="BG262" t="str">
            <v>Yes</v>
          </cell>
          <cell r="BH262" t="str">
            <v>Yes</v>
          </cell>
          <cell r="BI262" t="str">
            <v>Yes</v>
          </cell>
          <cell r="BJ262" t="str">
            <v>Yes</v>
          </cell>
          <cell r="BK262" t="str">
            <v>Yes</v>
          </cell>
          <cell r="BL262" t="str">
            <v>Yes</v>
          </cell>
          <cell r="BM262" t="str">
            <v>Yes</v>
          </cell>
          <cell r="BN262" t="str">
            <v>Yes</v>
          </cell>
          <cell r="BO262" t="str">
            <v>Yes</v>
          </cell>
          <cell r="BP262" t="str">
            <v>Yes</v>
          </cell>
          <cell r="BQ262" t="str">
            <v>Yes</v>
          </cell>
          <cell r="BR262" t="str">
            <v>Yes</v>
          </cell>
          <cell r="BS262" t="str">
            <v>Yes</v>
          </cell>
          <cell r="BT262" t="str">
            <v>Yes</v>
          </cell>
          <cell r="BU262" t="str">
            <v>Yes</v>
          </cell>
          <cell r="BV262" t="str">
            <v>Yes</v>
          </cell>
          <cell r="BW262" t="str">
            <v>Yes</v>
          </cell>
          <cell r="BX262" t="str">
            <v>Yes</v>
          </cell>
          <cell r="BY262" t="str">
            <v>Yes</v>
          </cell>
          <cell r="BZ262" t="str">
            <v>Yes</v>
          </cell>
          <cell r="CA262" t="str">
            <v>Yes</v>
          </cell>
          <cell r="CB262" t="str">
            <v>Yes</v>
          </cell>
          <cell r="CC262" t="str">
            <v>Yes</v>
          </cell>
          <cell r="CD262" t="str">
            <v>Yes</v>
          </cell>
          <cell r="CE262" t="str">
            <v>Yes</v>
          </cell>
          <cell r="CF262" t="str">
            <v>Yes</v>
          </cell>
          <cell r="CG262" t="str">
            <v>Yes</v>
          </cell>
          <cell r="CH262" t="str">
            <v>Yes</v>
          </cell>
          <cell r="CI262" t="str">
            <v>Yes</v>
          </cell>
          <cell r="CJ262" t="str">
            <v>Yes</v>
          </cell>
          <cell r="CK262" t="str">
            <v>Yes</v>
          </cell>
        </row>
        <row r="263">
          <cell r="B263" t="str">
            <v>DTS00297</v>
          </cell>
          <cell r="C263" t="str">
            <v>24.4</v>
          </cell>
          <cell r="D263" t="str">
            <v xml:space="preserve">        ANT-Cable</v>
          </cell>
          <cell r="E263" t="str">
            <v>* 안테나 케이블 인박스 여부 (국판)_x000D_
* Accessory 사양검증 : User Manual /QSG/ BOM 표시 사항 확인 (PRT 사양 비교)</v>
          </cell>
          <cell r="F263" t="str">
            <v>Y</v>
          </cell>
          <cell r="G263" t="str">
            <v>회로</v>
          </cell>
          <cell r="H263" t="str">
            <v/>
          </cell>
          <cell r="I263" t="str">
            <v>SELECT</v>
          </cell>
          <cell r="J263" t="str">
            <v>N/A</v>
          </cell>
          <cell r="K263" t="str">
            <v>N/A</v>
          </cell>
          <cell r="L263" t="str">
            <v>N/A</v>
          </cell>
          <cell r="M263" t="str">
            <v>N/A</v>
          </cell>
          <cell r="N263" t="str">
            <v>N/A</v>
          </cell>
          <cell r="O263" t="str">
            <v>N/A</v>
          </cell>
          <cell r="P263" t="str">
            <v>N/A</v>
          </cell>
          <cell r="Q263" t="str">
            <v>N/A</v>
          </cell>
          <cell r="R263" t="str">
            <v>N/A</v>
          </cell>
          <cell r="S263" t="str">
            <v>N/A</v>
          </cell>
          <cell r="T263" t="str">
            <v>N/A</v>
          </cell>
          <cell r="U263" t="str">
            <v>N/A</v>
          </cell>
          <cell r="V263" t="str">
            <v>N/A</v>
          </cell>
          <cell r="W263" t="str">
            <v>N/A</v>
          </cell>
          <cell r="X263" t="str">
            <v>N/A</v>
          </cell>
          <cell r="Y263" t="str">
            <v>N/A</v>
          </cell>
          <cell r="Z263" t="str">
            <v>N/A</v>
          </cell>
          <cell r="AA263" t="str">
            <v>N/A</v>
          </cell>
          <cell r="AB263" t="str">
            <v>N/A</v>
          </cell>
          <cell r="AC263" t="str">
            <v>N/A</v>
          </cell>
          <cell r="AD263" t="str">
            <v>N/A</v>
          </cell>
          <cell r="AE263" t="str">
            <v>N/A</v>
          </cell>
          <cell r="AF263" t="str">
            <v>N/A</v>
          </cell>
          <cell r="AG263" t="str">
            <v>N/A</v>
          </cell>
          <cell r="AH263" t="str">
            <v>N/A</v>
          </cell>
          <cell r="AI263" t="str">
            <v>N/A</v>
          </cell>
          <cell r="AJ263" t="str">
            <v>N/A</v>
          </cell>
          <cell r="AK263" t="str">
            <v>N/A</v>
          </cell>
          <cell r="AL263" t="str">
            <v>N/A</v>
          </cell>
          <cell r="AM263" t="str">
            <v>N/A</v>
          </cell>
          <cell r="AN263" t="str">
            <v>N/A</v>
          </cell>
          <cell r="AO263" t="str">
            <v>N/A</v>
          </cell>
          <cell r="AP263" t="str">
            <v>N/A</v>
          </cell>
          <cell r="AQ263" t="str">
            <v>N/A</v>
          </cell>
          <cell r="AR263" t="str">
            <v>N/A</v>
          </cell>
          <cell r="AS263" t="str">
            <v>N/A</v>
          </cell>
          <cell r="AT263" t="str">
            <v>N/A</v>
          </cell>
          <cell r="AU263" t="str">
            <v>N/A</v>
          </cell>
          <cell r="AV263" t="str">
            <v>N/A</v>
          </cell>
          <cell r="AW263" t="str">
            <v>N/A</v>
          </cell>
          <cell r="AX263" t="str">
            <v>N/A</v>
          </cell>
          <cell r="AY263" t="str">
            <v>N/A</v>
          </cell>
          <cell r="AZ263" t="str">
            <v>N/A</v>
          </cell>
          <cell r="BA263" t="str">
            <v>N/A</v>
          </cell>
          <cell r="BB263" t="str">
            <v>N/A</v>
          </cell>
          <cell r="BC263" t="str">
            <v>N/A</v>
          </cell>
          <cell r="BD263" t="str">
            <v>N/A</v>
          </cell>
          <cell r="BE263" t="str">
            <v>N/A</v>
          </cell>
          <cell r="BF263" t="str">
            <v>N/A</v>
          </cell>
          <cell r="BG263" t="str">
            <v>N/A</v>
          </cell>
          <cell r="BH263" t="str">
            <v>N/A</v>
          </cell>
          <cell r="BI263" t="str">
            <v>N/A</v>
          </cell>
          <cell r="BJ263" t="str">
            <v>N/A</v>
          </cell>
          <cell r="BK263" t="str">
            <v>N/A</v>
          </cell>
          <cell r="BL263" t="str">
            <v>N/A</v>
          </cell>
          <cell r="BM263" t="str">
            <v>N/A</v>
          </cell>
          <cell r="BN263" t="str">
            <v>N/A</v>
          </cell>
          <cell r="BO263" t="str">
            <v>N/A</v>
          </cell>
          <cell r="BP263" t="str">
            <v>N/A</v>
          </cell>
          <cell r="BQ263" t="str">
            <v>N/A</v>
          </cell>
          <cell r="BR263" t="str">
            <v>N/A</v>
          </cell>
          <cell r="BS263" t="str">
            <v>N/A</v>
          </cell>
          <cell r="BT263" t="str">
            <v>N/A</v>
          </cell>
          <cell r="BU263" t="str">
            <v>N/A</v>
          </cell>
          <cell r="BV263" t="str">
            <v>N/A</v>
          </cell>
          <cell r="BW263" t="str">
            <v>N/A</v>
          </cell>
          <cell r="BX263" t="str">
            <v>N/A</v>
          </cell>
          <cell r="BY263" t="str">
            <v>N/A</v>
          </cell>
          <cell r="BZ263" t="str">
            <v>N/A</v>
          </cell>
          <cell r="CA263" t="str">
            <v>N/A</v>
          </cell>
          <cell r="CB263" t="str">
            <v>N/A</v>
          </cell>
          <cell r="CC263" t="str">
            <v>N/A</v>
          </cell>
          <cell r="CD263" t="str">
            <v>N/A</v>
          </cell>
          <cell r="CE263" t="str">
            <v>N/A</v>
          </cell>
          <cell r="CF263" t="str">
            <v>N/A</v>
          </cell>
          <cell r="CG263" t="str">
            <v>N/A</v>
          </cell>
          <cell r="CH263" t="str">
            <v>N/A</v>
          </cell>
          <cell r="CI263" t="str">
            <v>N/A</v>
          </cell>
          <cell r="CJ263" t="str">
            <v>N/A</v>
          </cell>
          <cell r="CK263" t="str">
            <v>N/A</v>
          </cell>
        </row>
        <row r="264">
          <cell r="B264" t="str">
            <v>DTS00298</v>
          </cell>
          <cell r="C264" t="str">
            <v>24.5</v>
          </cell>
          <cell r="D264" t="str">
            <v xml:space="preserve">        Power Cable</v>
          </cell>
          <cell r="E264" t="str">
            <v>* 전원 케이블 인박스 여부_x000D_
* Accessory 사양검증 : User Manual /QSG/ BOM 표시 사항 확인 (PRT 사양 비교)</v>
          </cell>
          <cell r="F264" t="str">
            <v>Y</v>
          </cell>
          <cell r="G264" t="str">
            <v>회로</v>
          </cell>
          <cell r="H264" t="str">
            <v/>
          </cell>
          <cell r="I264" t="str">
            <v>SELECT</v>
          </cell>
          <cell r="J264" t="str">
            <v>Yes</v>
          </cell>
          <cell r="K264" t="str">
            <v>Yes</v>
          </cell>
          <cell r="L264" t="str">
            <v>Yes</v>
          </cell>
          <cell r="M264" t="str">
            <v>Yes</v>
          </cell>
          <cell r="N264" t="str">
            <v>Yes</v>
          </cell>
          <cell r="O264" t="str">
            <v>Yes</v>
          </cell>
          <cell r="P264" t="str">
            <v>Yes</v>
          </cell>
          <cell r="Q264" t="str">
            <v>Yes</v>
          </cell>
          <cell r="R264" t="str">
            <v>Yes</v>
          </cell>
          <cell r="S264" t="str">
            <v>Yes</v>
          </cell>
          <cell r="T264" t="str">
            <v>Yes</v>
          </cell>
          <cell r="U264" t="str">
            <v>Yes</v>
          </cell>
          <cell r="V264" t="str">
            <v>Yes</v>
          </cell>
          <cell r="W264" t="str">
            <v>Yes</v>
          </cell>
          <cell r="X264" t="str">
            <v>Yes</v>
          </cell>
          <cell r="Y264" t="str">
            <v>Yes</v>
          </cell>
          <cell r="Z264" t="str">
            <v>Yes</v>
          </cell>
          <cell r="AA264" t="str">
            <v>Yes</v>
          </cell>
          <cell r="AB264" t="str">
            <v>Yes</v>
          </cell>
          <cell r="AC264" t="str">
            <v>Yes</v>
          </cell>
          <cell r="AD264" t="str">
            <v>Yes</v>
          </cell>
          <cell r="AE264" t="str">
            <v>Yes</v>
          </cell>
          <cell r="AF264" t="str">
            <v>Yes</v>
          </cell>
          <cell r="AG264" t="str">
            <v>Yes</v>
          </cell>
          <cell r="AH264" t="str">
            <v>Yes</v>
          </cell>
          <cell r="AI264" t="str">
            <v>Yes</v>
          </cell>
          <cell r="AJ264" t="str">
            <v>Yes</v>
          </cell>
          <cell r="AK264" t="str">
            <v>Yes</v>
          </cell>
          <cell r="AL264" t="str">
            <v>Yes</v>
          </cell>
          <cell r="AM264" t="str">
            <v>Yes</v>
          </cell>
          <cell r="AN264" t="str">
            <v>Yes</v>
          </cell>
          <cell r="AO264" t="str">
            <v>Yes</v>
          </cell>
          <cell r="AP264" t="str">
            <v>Yes</v>
          </cell>
          <cell r="AQ264" t="str">
            <v>Yes</v>
          </cell>
          <cell r="AR264" t="str">
            <v>Yes</v>
          </cell>
          <cell r="AS264" t="str">
            <v>Yes</v>
          </cell>
          <cell r="AT264" t="str">
            <v>Yes</v>
          </cell>
          <cell r="AU264" t="str">
            <v>Yes</v>
          </cell>
          <cell r="AV264" t="str">
            <v>Yes</v>
          </cell>
          <cell r="AW264" t="str">
            <v>Yes</v>
          </cell>
          <cell r="AX264" t="str">
            <v>Yes</v>
          </cell>
          <cell r="AY264" t="str">
            <v>Yes</v>
          </cell>
          <cell r="AZ264" t="str">
            <v>Yes</v>
          </cell>
          <cell r="BA264" t="str">
            <v>Yes</v>
          </cell>
          <cell r="BB264" t="str">
            <v>Yes</v>
          </cell>
          <cell r="BC264" t="str">
            <v>Yes</v>
          </cell>
          <cell r="BD264" t="str">
            <v>Yes</v>
          </cell>
          <cell r="BE264" t="str">
            <v>Yes</v>
          </cell>
          <cell r="BF264" t="str">
            <v>Yes</v>
          </cell>
          <cell r="BG264" t="str">
            <v>Yes</v>
          </cell>
          <cell r="BH264" t="str">
            <v>Yes</v>
          </cell>
          <cell r="BI264" t="str">
            <v>Yes</v>
          </cell>
          <cell r="BJ264" t="str">
            <v>Yes</v>
          </cell>
          <cell r="BK264" t="str">
            <v>Yes</v>
          </cell>
          <cell r="BL264" t="str">
            <v>Yes</v>
          </cell>
          <cell r="BM264" t="str">
            <v>Yes</v>
          </cell>
          <cell r="BN264" t="str">
            <v>Yes</v>
          </cell>
          <cell r="BO264" t="str">
            <v>Yes</v>
          </cell>
          <cell r="BP264" t="str">
            <v>Yes</v>
          </cell>
          <cell r="BQ264" t="str">
            <v>Yes</v>
          </cell>
          <cell r="BR264" t="str">
            <v>Yes</v>
          </cell>
          <cell r="BS264" t="str">
            <v>Yes</v>
          </cell>
          <cell r="BT264" t="str">
            <v>Yes</v>
          </cell>
          <cell r="BU264" t="str">
            <v>Yes</v>
          </cell>
          <cell r="BV264" t="str">
            <v>Yes</v>
          </cell>
          <cell r="BW264" t="str">
            <v>Yes</v>
          </cell>
          <cell r="BX264" t="str">
            <v>Yes</v>
          </cell>
          <cell r="BY264" t="str">
            <v>Yes</v>
          </cell>
          <cell r="BZ264" t="str">
            <v>Yes</v>
          </cell>
          <cell r="CA264" t="str">
            <v>Yes</v>
          </cell>
          <cell r="CB264" t="str">
            <v>Yes</v>
          </cell>
          <cell r="CC264" t="str">
            <v>Yes</v>
          </cell>
          <cell r="CD264" t="str">
            <v>Yes</v>
          </cell>
          <cell r="CE264" t="str">
            <v>Yes</v>
          </cell>
          <cell r="CF264" t="str">
            <v>Yes</v>
          </cell>
          <cell r="CG264" t="str">
            <v>Yes</v>
          </cell>
          <cell r="CH264" t="str">
            <v>Yes</v>
          </cell>
          <cell r="CI264" t="str">
            <v>Yes</v>
          </cell>
          <cell r="CJ264" t="str">
            <v>Yes</v>
          </cell>
          <cell r="CK264" t="str">
            <v>Yes</v>
          </cell>
        </row>
        <row r="265">
          <cell r="B265" t="str">
            <v>DTS00742</v>
          </cell>
          <cell r="C265" t="str">
            <v>24.6</v>
          </cell>
          <cell r="D265" t="str">
            <v xml:space="preserve">        HDMI Cable</v>
          </cell>
          <cell r="E265" t="str">
            <v/>
          </cell>
          <cell r="F265" t="str">
            <v>Y</v>
          </cell>
          <cell r="G265" t="str">
            <v>회로</v>
          </cell>
          <cell r="H265" t="str">
            <v/>
          </cell>
          <cell r="I265" t="str">
            <v>SELECT</v>
          </cell>
          <cell r="J265" t="str">
            <v>N/A</v>
          </cell>
          <cell r="K265" t="str">
            <v>N/A</v>
          </cell>
          <cell r="L265" t="str">
            <v>N/A</v>
          </cell>
          <cell r="M265" t="str">
            <v>N/A</v>
          </cell>
          <cell r="N265" t="str">
            <v>N/A</v>
          </cell>
          <cell r="O265" t="str">
            <v>N/A</v>
          </cell>
          <cell r="P265" t="str">
            <v>N/A</v>
          </cell>
          <cell r="Q265" t="str">
            <v>N/A</v>
          </cell>
          <cell r="R265" t="str">
            <v>N/A</v>
          </cell>
          <cell r="S265" t="str">
            <v>N/A</v>
          </cell>
          <cell r="T265" t="str">
            <v>N/A</v>
          </cell>
          <cell r="U265" t="str">
            <v>N/A</v>
          </cell>
          <cell r="V265" t="str">
            <v>N/A</v>
          </cell>
          <cell r="W265" t="str">
            <v>N/A</v>
          </cell>
          <cell r="X265" t="str">
            <v>N/A</v>
          </cell>
          <cell r="Y265" t="str">
            <v>N/A</v>
          </cell>
          <cell r="Z265" t="str">
            <v>N/A</v>
          </cell>
          <cell r="AA265" t="str">
            <v>N/A</v>
          </cell>
          <cell r="AB265" t="str">
            <v>N/A</v>
          </cell>
          <cell r="AC265" t="str">
            <v>N/A</v>
          </cell>
          <cell r="AD265" t="str">
            <v>N/A</v>
          </cell>
          <cell r="AE265" t="str">
            <v>N/A</v>
          </cell>
          <cell r="AF265" t="str">
            <v>N/A</v>
          </cell>
          <cell r="AG265" t="str">
            <v>N/A</v>
          </cell>
          <cell r="AH265" t="str">
            <v>N/A</v>
          </cell>
          <cell r="AI265" t="str">
            <v>N/A</v>
          </cell>
          <cell r="AJ265" t="str">
            <v>N/A</v>
          </cell>
          <cell r="AK265" t="str">
            <v>N/A</v>
          </cell>
          <cell r="AL265" t="str">
            <v>N/A</v>
          </cell>
          <cell r="AM265" t="str">
            <v>N/A</v>
          </cell>
          <cell r="AN265" t="str">
            <v>N/A</v>
          </cell>
          <cell r="AO265" t="str">
            <v>N/A</v>
          </cell>
          <cell r="AP265" t="str">
            <v>N/A</v>
          </cell>
          <cell r="AQ265" t="str">
            <v>N/A</v>
          </cell>
          <cell r="AR265" t="str">
            <v>N/A</v>
          </cell>
          <cell r="AS265" t="str">
            <v>N/A</v>
          </cell>
          <cell r="AT265" t="str">
            <v>N/A</v>
          </cell>
          <cell r="AU265" t="str">
            <v>N/A</v>
          </cell>
          <cell r="AV265" t="str">
            <v>N/A</v>
          </cell>
          <cell r="AW265" t="str">
            <v>N/A</v>
          </cell>
          <cell r="AX265" t="str">
            <v>N/A</v>
          </cell>
          <cell r="AY265" t="str">
            <v>N/A</v>
          </cell>
          <cell r="AZ265" t="str">
            <v>N/A</v>
          </cell>
          <cell r="BA265" t="str">
            <v>N/A</v>
          </cell>
          <cell r="BB265" t="str">
            <v>N/A</v>
          </cell>
          <cell r="BC265" t="str">
            <v>N/A</v>
          </cell>
          <cell r="BD265" t="str">
            <v>N/A</v>
          </cell>
          <cell r="BE265" t="str">
            <v>N/A</v>
          </cell>
          <cell r="BF265" t="str">
            <v>N/A</v>
          </cell>
          <cell r="BG265" t="str">
            <v>N/A</v>
          </cell>
          <cell r="BH265" t="str">
            <v>N/A</v>
          </cell>
          <cell r="BI265" t="str">
            <v>N/A</v>
          </cell>
          <cell r="BJ265" t="str">
            <v>N/A</v>
          </cell>
          <cell r="BK265" t="str">
            <v>N/A</v>
          </cell>
          <cell r="BL265" t="str">
            <v>N/A</v>
          </cell>
          <cell r="BM265" t="str">
            <v>N/A</v>
          </cell>
          <cell r="BN265" t="str">
            <v>N/A</v>
          </cell>
          <cell r="BO265" t="str">
            <v>N/A</v>
          </cell>
          <cell r="BP265" t="str">
            <v>N/A</v>
          </cell>
          <cell r="BQ265" t="str">
            <v>N/A</v>
          </cell>
          <cell r="BR265" t="str">
            <v>N/A</v>
          </cell>
          <cell r="BS265" t="str">
            <v>N/A</v>
          </cell>
          <cell r="BT265" t="str">
            <v>N/A</v>
          </cell>
          <cell r="BU265" t="str">
            <v>N/A</v>
          </cell>
          <cell r="BV265" t="str">
            <v>N/A</v>
          </cell>
          <cell r="BW265" t="str">
            <v>N/A</v>
          </cell>
          <cell r="BX265" t="str">
            <v>N/A</v>
          </cell>
          <cell r="BY265" t="str">
            <v>N/A</v>
          </cell>
          <cell r="BZ265" t="str">
            <v>N/A</v>
          </cell>
          <cell r="CA265" t="str">
            <v>N/A</v>
          </cell>
          <cell r="CB265" t="str">
            <v>N/A</v>
          </cell>
          <cell r="CC265" t="str">
            <v>N/A</v>
          </cell>
          <cell r="CD265" t="str">
            <v>N/A</v>
          </cell>
          <cell r="CE265" t="str">
            <v>N/A</v>
          </cell>
          <cell r="CF265" t="str">
            <v>N/A</v>
          </cell>
          <cell r="CG265" t="str">
            <v>N/A</v>
          </cell>
          <cell r="CH265" t="str">
            <v>N/A</v>
          </cell>
          <cell r="CI265" t="str">
            <v>N/A</v>
          </cell>
          <cell r="CJ265" t="str">
            <v>N/A</v>
          </cell>
          <cell r="CK265" t="str">
            <v>N/A</v>
          </cell>
        </row>
        <row r="266">
          <cell r="B266" t="str">
            <v>DTS00847</v>
          </cell>
          <cell r="C266" t="str">
            <v>24.7</v>
          </cell>
          <cell r="D266" t="str">
            <v xml:space="preserve">        5M One Connect Cable (Included)</v>
          </cell>
          <cell r="E266" t="str">
            <v>* 21년 5m One connect cable 인박스 여부(기존 2.5M 케이블 대체)</v>
          </cell>
          <cell r="F266" t="str">
            <v>Y</v>
          </cell>
          <cell r="G266" t="str">
            <v>회로</v>
          </cell>
          <cell r="H266" t="str">
            <v/>
          </cell>
          <cell r="I266" t="str">
            <v>SELECT</v>
          </cell>
          <cell r="J266" t="str">
            <v/>
          </cell>
          <cell r="K266" t="str">
            <v/>
          </cell>
          <cell r="L266" t="str">
            <v>N/A</v>
          </cell>
          <cell r="M266" t="str">
            <v>N/A</v>
          </cell>
          <cell r="N266" t="str">
            <v>N/A</v>
          </cell>
          <cell r="O266" t="str">
            <v>N/A</v>
          </cell>
          <cell r="P266" t="str">
            <v>N/A</v>
          </cell>
          <cell r="Q266" t="str">
            <v>N/A</v>
          </cell>
          <cell r="R266" t="str">
            <v>N/A</v>
          </cell>
          <cell r="S266" t="str">
            <v>N/A</v>
          </cell>
          <cell r="T266" t="str">
            <v>N/A</v>
          </cell>
          <cell r="U266" t="str">
            <v>N/A</v>
          </cell>
          <cell r="V266" t="str">
            <v>N/A</v>
          </cell>
          <cell r="W266" t="str">
            <v>N/A</v>
          </cell>
          <cell r="X266" t="str">
            <v>N/A</v>
          </cell>
          <cell r="Y266" t="str">
            <v>N/A</v>
          </cell>
          <cell r="Z266" t="str">
            <v>N/A</v>
          </cell>
          <cell r="AA266" t="str">
            <v>N/A</v>
          </cell>
          <cell r="AB266" t="str">
            <v>N/A</v>
          </cell>
          <cell r="AC266" t="str">
            <v>N/A</v>
          </cell>
          <cell r="AD266" t="str">
            <v>N/A</v>
          </cell>
          <cell r="AE266" t="str">
            <v>N/A</v>
          </cell>
          <cell r="AF266" t="str">
            <v>N/A</v>
          </cell>
          <cell r="AG266" t="str">
            <v>N/A</v>
          </cell>
          <cell r="AH266" t="str">
            <v>N/A</v>
          </cell>
          <cell r="AI266" t="str">
            <v>N/A</v>
          </cell>
          <cell r="AJ266" t="str">
            <v>N/A</v>
          </cell>
          <cell r="AK266" t="str">
            <v>N/A</v>
          </cell>
          <cell r="AL266" t="str">
            <v>N/A</v>
          </cell>
          <cell r="AM266" t="str">
            <v>N/A</v>
          </cell>
          <cell r="AN266" t="str">
            <v>N/A</v>
          </cell>
          <cell r="AO266" t="str">
            <v>N/A</v>
          </cell>
          <cell r="AP266" t="str">
            <v>N/A</v>
          </cell>
          <cell r="AQ266" t="str">
            <v>N/A</v>
          </cell>
          <cell r="AR266" t="str">
            <v>N/A</v>
          </cell>
          <cell r="AS266" t="str">
            <v>N/A</v>
          </cell>
          <cell r="AT266" t="str">
            <v>N/A</v>
          </cell>
          <cell r="AU266" t="str">
            <v>N/A</v>
          </cell>
          <cell r="AV266" t="str">
            <v>N/A</v>
          </cell>
          <cell r="AW266" t="str">
            <v>N/A</v>
          </cell>
          <cell r="AX266" t="str">
            <v>N/A</v>
          </cell>
          <cell r="AY266" t="str">
            <v>N/A</v>
          </cell>
          <cell r="AZ266" t="str">
            <v>N/A</v>
          </cell>
          <cell r="BA266" t="str">
            <v>N/A</v>
          </cell>
          <cell r="BB266" t="str">
            <v>N/A</v>
          </cell>
          <cell r="BC266" t="str">
            <v>N/A</v>
          </cell>
          <cell r="BD266" t="str">
            <v>N/A</v>
          </cell>
          <cell r="BE266" t="str">
            <v>N/A</v>
          </cell>
          <cell r="BF266" t="str">
            <v>N/A</v>
          </cell>
          <cell r="BG266" t="str">
            <v>N/A</v>
          </cell>
          <cell r="BH266" t="str">
            <v>N/A</v>
          </cell>
          <cell r="BI266" t="str">
            <v>N/A</v>
          </cell>
          <cell r="BJ266" t="str">
            <v>N/A</v>
          </cell>
          <cell r="BK266" t="str">
            <v>N/A</v>
          </cell>
          <cell r="BL266" t="str">
            <v>N/A</v>
          </cell>
          <cell r="BM266" t="str">
            <v>N/A</v>
          </cell>
          <cell r="BN266" t="str">
            <v>N/A</v>
          </cell>
          <cell r="BO266" t="str">
            <v>N/A</v>
          </cell>
          <cell r="BP266" t="str">
            <v>N/A</v>
          </cell>
          <cell r="BQ266" t="str">
            <v>N/A</v>
          </cell>
          <cell r="BR266" t="str">
            <v>N/A</v>
          </cell>
          <cell r="BS266" t="str">
            <v>N/A</v>
          </cell>
          <cell r="BT266" t="str">
            <v>N/A</v>
          </cell>
          <cell r="BU266" t="str">
            <v>N/A</v>
          </cell>
          <cell r="BV266" t="str">
            <v>N/A</v>
          </cell>
          <cell r="BW266" t="str">
            <v>N/A</v>
          </cell>
          <cell r="BX266" t="str">
            <v>N/A</v>
          </cell>
          <cell r="BY266" t="str">
            <v>N/A</v>
          </cell>
          <cell r="BZ266" t="str">
            <v>N/A</v>
          </cell>
          <cell r="CA266" t="str">
            <v>N/A</v>
          </cell>
          <cell r="CB266" t="str">
            <v>N/A</v>
          </cell>
          <cell r="CC266" t="str">
            <v>N/A</v>
          </cell>
          <cell r="CD266" t="str">
            <v>N/A</v>
          </cell>
          <cell r="CE266" t="str">
            <v>N/A</v>
          </cell>
          <cell r="CF266" t="str">
            <v>N/A</v>
          </cell>
          <cell r="CG266" t="str">
            <v>N/A</v>
          </cell>
          <cell r="CH266" t="str">
            <v>N/A</v>
          </cell>
          <cell r="CI266" t="str">
            <v>N/A</v>
          </cell>
          <cell r="CJ266" t="str">
            <v>N/A</v>
          </cell>
          <cell r="CK266" t="str">
            <v>N/A</v>
          </cell>
        </row>
        <row r="267">
          <cell r="B267" t="str">
            <v>DTS00296</v>
          </cell>
          <cell r="C267" t="str">
            <v>24.8</v>
          </cell>
          <cell r="D267" t="str">
            <v xml:space="preserve">        Slim Gender Cable</v>
          </cell>
          <cell r="E267" t="str">
            <v>* Slim Gender Cable 인박스 여부_x000D_
* Accessory 사양검증 : User Manual /QSG/ BOM 표시 사항 확인 (PRT 사양 비교)</v>
          </cell>
          <cell r="F267" t="str">
            <v>Y</v>
          </cell>
          <cell r="G267" t="str">
            <v>회로</v>
          </cell>
          <cell r="H267" t="str">
            <v/>
          </cell>
          <cell r="I267" t="str">
            <v>SELECT</v>
          </cell>
          <cell r="J267" t="str">
            <v>N/A</v>
          </cell>
          <cell r="K267" t="str">
            <v>N/A</v>
          </cell>
          <cell r="L267" t="str">
            <v>N/A</v>
          </cell>
          <cell r="M267" t="str">
            <v>N/A</v>
          </cell>
          <cell r="N267" t="str">
            <v>N/A</v>
          </cell>
          <cell r="O267" t="str">
            <v>N/A</v>
          </cell>
          <cell r="P267" t="str">
            <v>N/A</v>
          </cell>
          <cell r="Q267" t="str">
            <v>N/A</v>
          </cell>
          <cell r="R267" t="str">
            <v>N/A</v>
          </cell>
          <cell r="S267" t="str">
            <v>N/A</v>
          </cell>
          <cell r="T267" t="str">
            <v>N/A</v>
          </cell>
          <cell r="U267" t="str">
            <v>N/A</v>
          </cell>
          <cell r="V267" t="str">
            <v>N/A</v>
          </cell>
          <cell r="W267" t="str">
            <v>N/A</v>
          </cell>
          <cell r="X267" t="str">
            <v>N/A</v>
          </cell>
          <cell r="Y267" t="str">
            <v>N/A</v>
          </cell>
          <cell r="Z267" t="str">
            <v>N/A</v>
          </cell>
          <cell r="AA267" t="str">
            <v>N/A</v>
          </cell>
          <cell r="AB267" t="str">
            <v>N/A</v>
          </cell>
          <cell r="AC267" t="str">
            <v>N/A</v>
          </cell>
          <cell r="AD267" t="str">
            <v>N/A</v>
          </cell>
          <cell r="AE267" t="str">
            <v>N/A</v>
          </cell>
          <cell r="AF267" t="str">
            <v>N/A</v>
          </cell>
          <cell r="AG267" t="str">
            <v>N/A</v>
          </cell>
          <cell r="AH267" t="str">
            <v>N/A</v>
          </cell>
          <cell r="AI267" t="str">
            <v>N/A</v>
          </cell>
          <cell r="AJ267" t="str">
            <v>N/A</v>
          </cell>
          <cell r="AK267" t="str">
            <v>N/A</v>
          </cell>
          <cell r="AL267" t="str">
            <v>N/A</v>
          </cell>
          <cell r="AM267" t="str">
            <v>N/A</v>
          </cell>
          <cell r="AN267" t="str">
            <v>N/A</v>
          </cell>
          <cell r="AO267" t="str">
            <v>N/A</v>
          </cell>
          <cell r="AP267" t="str">
            <v>N/A</v>
          </cell>
          <cell r="AQ267" t="str">
            <v>N/A</v>
          </cell>
          <cell r="AR267" t="str">
            <v>N/A</v>
          </cell>
          <cell r="AS267" t="str">
            <v>N/A</v>
          </cell>
          <cell r="AT267" t="str">
            <v>N/A</v>
          </cell>
          <cell r="AU267" t="str">
            <v>N/A</v>
          </cell>
          <cell r="AV267" t="str">
            <v>N/A</v>
          </cell>
          <cell r="AW267" t="str">
            <v>N/A</v>
          </cell>
          <cell r="AX267" t="str">
            <v>N/A</v>
          </cell>
          <cell r="AY267" t="str">
            <v>N/A</v>
          </cell>
          <cell r="AZ267" t="str">
            <v>N/A</v>
          </cell>
          <cell r="BA267" t="str">
            <v>N/A</v>
          </cell>
          <cell r="BB267" t="str">
            <v>N/A</v>
          </cell>
          <cell r="BC267" t="str">
            <v>N/A</v>
          </cell>
          <cell r="BD267" t="str">
            <v>N/A</v>
          </cell>
          <cell r="BE267" t="str">
            <v>N/A</v>
          </cell>
          <cell r="BF267" t="str">
            <v>N/A</v>
          </cell>
          <cell r="BG267" t="str">
            <v>N/A</v>
          </cell>
          <cell r="BH267" t="str">
            <v>N/A</v>
          </cell>
          <cell r="BI267" t="str">
            <v>N/A</v>
          </cell>
          <cell r="BJ267" t="str">
            <v>N/A</v>
          </cell>
          <cell r="BK267" t="str">
            <v>N/A</v>
          </cell>
          <cell r="BL267" t="str">
            <v>N/A</v>
          </cell>
          <cell r="BM267" t="str">
            <v>N/A</v>
          </cell>
          <cell r="BN267" t="str">
            <v>N/A</v>
          </cell>
          <cell r="BO267" t="str">
            <v>N/A</v>
          </cell>
          <cell r="BP267" t="str">
            <v>N/A</v>
          </cell>
          <cell r="BQ267" t="str">
            <v>N/A</v>
          </cell>
          <cell r="BR267" t="str">
            <v>N/A</v>
          </cell>
          <cell r="BS267" t="str">
            <v>N/A</v>
          </cell>
          <cell r="BT267" t="str">
            <v>N/A</v>
          </cell>
          <cell r="BU267" t="str">
            <v>N/A</v>
          </cell>
          <cell r="BV267" t="str">
            <v>N/A</v>
          </cell>
          <cell r="BW267" t="str">
            <v>N/A</v>
          </cell>
          <cell r="BX267" t="str">
            <v>N/A</v>
          </cell>
          <cell r="BY267" t="str">
            <v>N/A</v>
          </cell>
          <cell r="BZ267" t="str">
            <v>N/A</v>
          </cell>
          <cell r="CA267" t="str">
            <v>N/A</v>
          </cell>
          <cell r="CB267" t="str">
            <v>N/A</v>
          </cell>
          <cell r="CC267" t="str">
            <v>N/A</v>
          </cell>
          <cell r="CD267" t="str">
            <v>N/A</v>
          </cell>
          <cell r="CE267" t="str">
            <v>N/A</v>
          </cell>
          <cell r="CF267" t="str">
            <v>N/A</v>
          </cell>
          <cell r="CG267" t="str">
            <v>N/A</v>
          </cell>
          <cell r="CH267" t="str">
            <v>N/A</v>
          </cell>
          <cell r="CI267" t="str">
            <v>N/A</v>
          </cell>
          <cell r="CJ267" t="str">
            <v>N/A</v>
          </cell>
          <cell r="CK267" t="str">
            <v>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변경 이력"/>
      <sheetName val="Master 사양"/>
      <sheetName val="지역별 상이 사양 "/>
      <sheetName val="21년 PQI"/>
      <sheetName val="21년 PQI_Logic"/>
      <sheetName val="Alexa, GA built-in사양"/>
      <sheetName val="Works With사양"/>
      <sheetName val="21년 Accessibility 사양"/>
      <sheetName val="21년 Connectivity 사양"/>
      <sheetName val="2020MRT"/>
      <sheetName val="DD리스트"/>
      <sheetName val="Key 번호"/>
      <sheetName val="PLM 반영 요청 이력"/>
      <sheetName val="담당정보"/>
      <sheetName val="21년 MR_PQ_Logic"/>
      <sheetName val="Alexa, GA Built-in 사양"/>
      <sheetName val="Works with 사양"/>
      <sheetName val="Sheet8"/>
      <sheetName val="Accessibility 사양"/>
    </sheetNames>
    <sheetDataSet>
      <sheetData sheetId="0"/>
      <sheetData sheetId="1"/>
      <sheetData sheetId="2"/>
      <sheetData sheetId="3"/>
      <sheetData sheetId="4">
        <row r="5">
          <cell r="E5">
            <v>4900</v>
          </cell>
        </row>
        <row r="6">
          <cell r="E6">
            <v>4700</v>
          </cell>
        </row>
        <row r="8">
          <cell r="E8">
            <v>4500</v>
          </cell>
        </row>
        <row r="9">
          <cell r="E9">
            <v>4600</v>
          </cell>
        </row>
        <row r="10">
          <cell r="E10">
            <v>4500</v>
          </cell>
        </row>
        <row r="11">
          <cell r="E11">
            <v>4400</v>
          </cell>
        </row>
        <row r="12">
          <cell r="E12">
            <v>4600</v>
          </cell>
        </row>
        <row r="13">
          <cell r="E13">
            <v>4500</v>
          </cell>
        </row>
        <row r="14">
          <cell r="E14">
            <v>4300</v>
          </cell>
        </row>
        <row r="17">
          <cell r="E17">
            <v>3800</v>
          </cell>
        </row>
        <row r="18">
          <cell r="E18">
            <v>3200</v>
          </cell>
        </row>
        <row r="21">
          <cell r="E21">
            <v>3400</v>
          </cell>
        </row>
        <row r="22">
          <cell r="E22">
            <v>3500</v>
          </cell>
        </row>
        <row r="24">
          <cell r="E24">
            <v>3100</v>
          </cell>
        </row>
        <row r="26">
          <cell r="E26">
            <v>3200</v>
          </cell>
        </row>
        <row r="30">
          <cell r="E30">
            <v>2800</v>
          </cell>
        </row>
        <row r="31">
          <cell r="E31">
            <v>2800</v>
          </cell>
        </row>
        <row r="32">
          <cell r="E32">
            <v>2300</v>
          </cell>
        </row>
        <row r="35">
          <cell r="E35">
            <v>2000</v>
          </cell>
        </row>
        <row r="42">
          <cell r="E42">
            <v>3400</v>
          </cell>
        </row>
        <row r="43">
          <cell r="E43">
            <v>3000</v>
          </cell>
        </row>
        <row r="44">
          <cell r="E44">
            <v>1600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변경 이력"/>
      <sheetName val="Master 사양"/>
      <sheetName val="지역별 상이 사양"/>
      <sheetName val="20년 PQI"/>
      <sheetName val="20년 MR_PQ_Logic"/>
      <sheetName val="Works With사양"/>
      <sheetName val="Multi Voice Assistant 사양"/>
      <sheetName val="DD_pivot"/>
      <sheetName val="DD리스트"/>
    </sheetNames>
    <sheetDataSet>
      <sheetData sheetId="0"/>
      <sheetData sheetId="1"/>
      <sheetData sheetId="2"/>
      <sheetData sheetId="3"/>
      <sheetData sheetId="4">
        <row r="6">
          <cell r="E6">
            <v>4700</v>
          </cell>
        </row>
        <row r="39">
          <cell r="E39">
            <v>1000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5LS03A"/>
      <sheetName val="70Q60A"/>
      <sheetName val="65LS01T"/>
      <sheetName val="43QN90A"/>
      <sheetName val="40T5300"/>
      <sheetName val="24N4300"/>
      <sheetName val="43LS05TC"/>
      <sheetName val="55LSt7TC"/>
      <sheetName val="50LS01T"/>
      <sheetName val="32LS03TC"/>
    </sheetNames>
    <sheetDataSet>
      <sheetData sheetId="0">
        <row r="13">
          <cell r="B13" t="str">
            <v>Anti Reflection</v>
          </cell>
          <cell r="C13" t="str">
            <v>N/A</v>
          </cell>
        </row>
        <row r="14">
          <cell r="B14" t="str">
            <v>Picture Engine</v>
          </cell>
          <cell r="C14" t="str">
            <v>Quantum Processor 4K</v>
          </cell>
        </row>
        <row r="15">
          <cell r="B15" t="str">
            <v>One Billion Color</v>
          </cell>
          <cell r="C15" t="str">
            <v>Yes</v>
          </cell>
        </row>
        <row r="16">
          <cell r="B16" t="str">
            <v>PQI (Picture Quality Index)</v>
          </cell>
          <cell r="C16">
            <v>3400</v>
          </cell>
        </row>
        <row r="17">
          <cell r="B17" t="str">
            <v>HDR (High Dynamic Range)</v>
          </cell>
          <cell r="C17" t="str">
            <v>Quantum HDR</v>
          </cell>
        </row>
        <row r="18">
          <cell r="B18" t="str">
            <v>HDR 10+</v>
          </cell>
          <cell r="C18" t="str">
            <v>Certified</v>
          </cell>
        </row>
        <row r="19">
          <cell r="B19" t="str">
            <v>HLG (Hybrid Log Gamma)</v>
          </cell>
          <cell r="C19" t="str">
            <v>Yes</v>
          </cell>
        </row>
        <row r="20">
          <cell r="B20" t="str">
            <v>Contrast</v>
          </cell>
          <cell r="C20" t="str">
            <v>Mega Contrast</v>
          </cell>
        </row>
        <row r="21">
          <cell r="B21" t="str">
            <v>Color</v>
          </cell>
          <cell r="C21" t="str">
            <v>100% Colour Volume with Quantum Dot</v>
          </cell>
        </row>
        <row r="22">
          <cell r="B22" t="str">
            <v>Viewing Angle</v>
          </cell>
          <cell r="C22" t="str">
            <v>Wide Viewing Angle</v>
          </cell>
        </row>
        <row r="23">
          <cell r="B23" t="str">
            <v>Micro Dimming</v>
          </cell>
          <cell r="C23" t="str">
            <v>Supreme UHD Dimming</v>
          </cell>
        </row>
        <row r="24">
          <cell r="B24" t="str">
            <v>Display Type</v>
          </cell>
          <cell r="C24" t="str">
            <v>Dual LED</v>
          </cell>
        </row>
        <row r="25">
          <cell r="B25" t="str">
            <v>Auto Depth Enhancer</v>
          </cell>
          <cell r="C25" t="str">
            <v>N/A</v>
          </cell>
        </row>
        <row r="26">
          <cell r="B26" t="str">
            <v>Contrast Enhancer</v>
          </cell>
          <cell r="C26" t="str">
            <v>Yes</v>
          </cell>
        </row>
        <row r="27">
          <cell r="B27" t="str">
            <v>Film Mode</v>
          </cell>
          <cell r="C27" t="str">
            <v>Yes</v>
          </cell>
        </row>
        <row r="28">
          <cell r="B28" t="str">
            <v>Natural Mode Support</v>
          </cell>
          <cell r="C28" t="str">
            <v>Yes</v>
          </cell>
        </row>
        <row r="29">
          <cell r="B29" t="str">
            <v>Dolby Digital Plus</v>
          </cell>
          <cell r="C29" t="str">
            <v>Yes</v>
          </cell>
        </row>
        <row r="30">
          <cell r="B30" t="str">
            <v>Dolby 5.1 Decoder</v>
          </cell>
          <cell r="C30" t="str">
            <v>N/A</v>
          </cell>
        </row>
        <row r="31">
          <cell r="B31" t="str">
            <v>Object Tracking Sound</v>
          </cell>
          <cell r="C31" t="str">
            <v>OTS Lite</v>
          </cell>
        </row>
        <row r="32">
          <cell r="B32" t="str">
            <v>Q-Symphony</v>
          </cell>
          <cell r="C32" t="str">
            <v>Yes</v>
          </cell>
        </row>
        <row r="33">
          <cell r="B33" t="str">
            <v>Audio Pre-selection Descriptor</v>
          </cell>
          <cell r="C33" t="str">
            <v>Yes</v>
          </cell>
        </row>
        <row r="34">
          <cell r="B34" t="str">
            <v>Sound Output (RMS)</v>
          </cell>
          <cell r="C34" t="str">
            <v>40W</v>
          </cell>
        </row>
        <row r="35">
          <cell r="B35" t="str">
            <v>Speaker Type</v>
          </cell>
          <cell r="C35" t="str">
            <v>4CH</v>
          </cell>
        </row>
        <row r="36">
          <cell r="B36" t="str">
            <v>Woofer</v>
          </cell>
          <cell r="C36" t="str">
            <v>N/A</v>
          </cell>
        </row>
        <row r="37">
          <cell r="B37" t="str">
            <v>Samsung SMART TV</v>
          </cell>
          <cell r="C37" t="str">
            <v>Smart</v>
          </cell>
        </row>
        <row r="38">
          <cell r="B38" t="str">
            <v>Operating System</v>
          </cell>
          <cell r="C38" t="str">
            <v>Tizen™</v>
          </cell>
        </row>
        <row r="39">
          <cell r="B39" t="str">
            <v>Bixby</v>
          </cell>
          <cell r="C39" t="str">
            <v>US English, UK English, India English, Korean, French, German, Italian, Spanish, BR Portuquese (features vary by language)</v>
          </cell>
        </row>
        <row r="40">
          <cell r="B40" t="str">
            <v>Far-Field Voice Interaction</v>
          </cell>
          <cell r="C40" t="str">
            <v>N/A</v>
          </cell>
        </row>
        <row r="41">
          <cell r="B41" t="str">
            <v>Alexa Built-in</v>
          </cell>
          <cell r="C41" t="str">
            <v>Yes (GB, GG, IM, JE, IE, FR, DE, IT, ES, AT)</v>
          </cell>
        </row>
        <row r="42">
          <cell r="B42" t="str">
            <v>Google Assistant Built-in</v>
          </cell>
          <cell r="C42" t="str">
            <v>Yes (GB, FR, DE, IT, ES)</v>
          </cell>
        </row>
        <row r="43">
          <cell r="B43" t="str">
            <v>Works with Google Assistant</v>
          </cell>
          <cell r="C43" t="str">
            <v>Yes (GB, FR, DE, IT, ES, AT, DK, IE, NL, NO, SE only)</v>
          </cell>
        </row>
        <row r="44">
          <cell r="B44" t="str">
            <v>Works With Alexa</v>
          </cell>
          <cell r="C44" t="str">
            <v>Yes (GB, FR, DE, IT, ES, AT, IE only)</v>
          </cell>
        </row>
        <row r="45">
          <cell r="B45" t="str">
            <v>TV Plus</v>
          </cell>
          <cell r="C45" t="str">
            <v>Yes(GB/FR/DE/IT/ES/AT/CH only)</v>
          </cell>
        </row>
        <row r="46">
          <cell r="B46" t="str">
            <v>Web Browser</v>
          </cell>
          <cell r="C46" t="str">
            <v>Yes</v>
          </cell>
        </row>
        <row r="47">
          <cell r="B47" t="str">
            <v>SmartThings App Support</v>
          </cell>
          <cell r="C47" t="str">
            <v>Yes</v>
          </cell>
        </row>
        <row r="48">
          <cell r="B48" t="str">
            <v>SmartThings</v>
          </cell>
          <cell r="C48" t="str">
            <v>Yes</v>
          </cell>
        </row>
        <row r="49">
          <cell r="B49" t="str">
            <v>Universal Guide</v>
          </cell>
          <cell r="C49" t="str">
            <v>Yes (GB, FR, DE, IT, ES)</v>
          </cell>
        </row>
        <row r="50">
          <cell r="B50" t="str">
            <v>Gallery</v>
          </cell>
          <cell r="C50" t="str">
            <v>Yes</v>
          </cell>
        </row>
        <row r="51">
          <cell r="B51" t="str">
            <v>TV to Mobile - Mirroring</v>
          </cell>
          <cell r="C51" t="str">
            <v>Yes</v>
          </cell>
        </row>
        <row r="52">
          <cell r="B52" t="str">
            <v>Mobile to TV - Mirroring, DLNA</v>
          </cell>
          <cell r="C52" t="str">
            <v>Yes</v>
          </cell>
        </row>
        <row r="53">
          <cell r="B53" t="str">
            <v>TV Initiate Mirroring</v>
          </cell>
          <cell r="C53" t="str">
            <v>Yes</v>
          </cell>
        </row>
        <row r="54">
          <cell r="B54" t="str">
            <v>NFC on TV</v>
          </cell>
          <cell r="C54" t="str">
            <v>N/A</v>
          </cell>
        </row>
        <row r="55">
          <cell r="B55" t="str">
            <v>Video Communication</v>
          </cell>
          <cell r="C55" t="str">
            <v>N/A</v>
          </cell>
        </row>
        <row r="56">
          <cell r="B56" t="str">
            <v>Tap View</v>
          </cell>
          <cell r="C56" t="str">
            <v>Yes</v>
          </cell>
        </row>
        <row r="57">
          <cell r="B57" t="str">
            <v>Digital Butler</v>
          </cell>
          <cell r="C57" t="str">
            <v>N/A</v>
          </cell>
        </row>
        <row r="58">
          <cell r="B58" t="str">
            <v>Multi-View</v>
          </cell>
          <cell r="C58" t="str">
            <v>upto 2 videos</v>
          </cell>
        </row>
        <row r="59">
          <cell r="B59" t="str">
            <v>Music Wall</v>
          </cell>
          <cell r="C59" t="str">
            <v>Yes</v>
          </cell>
        </row>
        <row r="60">
          <cell r="B60" t="str">
            <v>Mobile Camera Support</v>
          </cell>
          <cell r="C60" t="str">
            <v>N/A</v>
          </cell>
        </row>
        <row r="61">
          <cell r="B61" t="str">
            <v>360 Video Player</v>
          </cell>
          <cell r="C61" t="str">
            <v>Yes</v>
          </cell>
        </row>
        <row r="62">
          <cell r="B62" t="str">
            <v>360 Camera Support</v>
          </cell>
          <cell r="C62" t="str">
            <v>Yes</v>
          </cell>
        </row>
        <row r="63">
          <cell r="B63" t="str">
            <v>WiFi Direct</v>
          </cell>
          <cell r="C63" t="str">
            <v>Yes</v>
          </cell>
        </row>
        <row r="64">
          <cell r="B64" t="str">
            <v>TV Sound to Mobile</v>
          </cell>
          <cell r="C64" t="str">
            <v>Yes</v>
          </cell>
        </row>
        <row r="65">
          <cell r="B65" t="str">
            <v>Sound Mirroring</v>
          </cell>
          <cell r="C65" t="str">
            <v>Yes</v>
          </cell>
        </row>
        <row r="66">
          <cell r="B66" t="str">
            <v>Auto Game Mode (ALLM)</v>
          </cell>
          <cell r="C66" t="str">
            <v>Yes</v>
          </cell>
        </row>
        <row r="67">
          <cell r="B67" t="str">
            <v>Game Motion Plus</v>
          </cell>
          <cell r="C67" t="str">
            <v>Yes</v>
          </cell>
        </row>
        <row r="68">
          <cell r="B68" t="str">
            <v>Dynamic Black EQ</v>
          </cell>
          <cell r="C68" t="str">
            <v>Yes</v>
          </cell>
        </row>
        <row r="69">
          <cell r="B69" t="str">
            <v>Surround Sound</v>
          </cell>
          <cell r="C69" t="str">
            <v>Yes</v>
          </cell>
        </row>
        <row r="70">
          <cell r="B70" t="str">
            <v>Super Ultra Wide Game View</v>
          </cell>
          <cell r="C70" t="str">
            <v>Yes</v>
          </cell>
        </row>
        <row r="71">
          <cell r="B71" t="str">
            <v>Game Bar</v>
          </cell>
          <cell r="C71" t="str">
            <v>Yes</v>
          </cell>
        </row>
        <row r="72">
          <cell r="B72" t="str">
            <v>Freesync</v>
          </cell>
          <cell r="C72" t="str">
            <v>FreeSync Premium Pro</v>
          </cell>
        </row>
        <row r="73">
          <cell r="B73" t="str">
            <v>Digital Broadcasting</v>
          </cell>
          <cell r="C73" t="str">
            <v>DVB-T2CS2</v>
          </cell>
        </row>
        <row r="74">
          <cell r="B74" t="str">
            <v>Analog Tuner</v>
          </cell>
          <cell r="C74" t="str">
            <v>Yes</v>
          </cell>
        </row>
        <row r="75">
          <cell r="B75" t="str">
            <v>2 Tuner</v>
          </cell>
          <cell r="C75" t="str">
            <v>N/A</v>
          </cell>
        </row>
        <row r="76">
          <cell r="B76" t="str">
            <v>CI (Common Interface)</v>
          </cell>
          <cell r="C76" t="str">
            <v>CI+(1.4)</v>
          </cell>
        </row>
        <row r="77">
          <cell r="B77" t="str">
            <v>Data Broadcasting</v>
          </cell>
          <cell r="C77" t="str">
            <v>HbbTV 2.0.2 (IT,GB,DE,CZ,SK,ES,PL,AT,FR,FI,EE,GR,SI,HR,BE,NL,LU,LT,HU,CH,PT,DK,ME)/MHEG 5(IE)</v>
          </cell>
        </row>
        <row r="78">
          <cell r="B78" t="str">
            <v>TV Key</v>
          </cell>
          <cell r="C78" t="str">
            <v>Yes</v>
          </cell>
        </row>
        <row r="79">
          <cell r="B79" t="str">
            <v>HDMI</v>
          </cell>
          <cell r="C79">
            <v>4</v>
          </cell>
        </row>
        <row r="80">
          <cell r="B80" t="str">
            <v>USB</v>
          </cell>
          <cell r="C80">
            <v>2</v>
          </cell>
        </row>
        <row r="81">
          <cell r="B81" t="str">
            <v>Component In (Y/Pb/Pr)</v>
          </cell>
          <cell r="C81" t="str">
            <v>N/A</v>
          </cell>
        </row>
        <row r="82">
          <cell r="B82" t="str">
            <v>Composite In (AV)</v>
          </cell>
          <cell r="C82" t="str">
            <v>N/A</v>
          </cell>
        </row>
        <row r="83">
          <cell r="B83" t="str">
            <v>Ethernet (LAN)</v>
          </cell>
          <cell r="C83" t="str">
            <v>Yes</v>
          </cell>
        </row>
        <row r="84">
          <cell r="B84" t="str">
            <v>Audio Out (Mini Jack)</v>
          </cell>
          <cell r="C84" t="str">
            <v>N/A</v>
          </cell>
        </row>
        <row r="85">
          <cell r="B85" t="str">
            <v>Digital Audio Out (Optical)</v>
          </cell>
          <cell r="C85">
            <v>1</v>
          </cell>
        </row>
        <row r="86">
          <cell r="B86" t="str">
            <v>RF In (Terrestrial / Cable input / Satellite input)</v>
          </cell>
          <cell r="C86" t="str">
            <v>1/1(Common Use for Terrestrial)/1</v>
          </cell>
        </row>
        <row r="87">
          <cell r="B87" t="str">
            <v>Ex-Link ( RS-232C )</v>
          </cell>
          <cell r="C87" t="str">
            <v>N/A</v>
          </cell>
        </row>
        <row r="88">
          <cell r="B88" t="str">
            <v>CI Slot</v>
          </cell>
          <cell r="C88">
            <v>1</v>
          </cell>
        </row>
        <row r="89">
          <cell r="B89" t="str">
            <v>HDMI A / Return Ch. Support</v>
          </cell>
          <cell r="C89" t="str">
            <v>Yes</v>
          </cell>
        </row>
        <row r="90">
          <cell r="B90" t="str">
            <v>eARC</v>
          </cell>
          <cell r="C90" t="str">
            <v>Yes</v>
          </cell>
        </row>
        <row r="91">
          <cell r="B91" t="str">
            <v>HDMI Quick Switch</v>
          </cell>
          <cell r="C91" t="str">
            <v>Yes</v>
          </cell>
        </row>
        <row r="92">
          <cell r="B92" t="str">
            <v>WiFi</v>
          </cell>
          <cell r="C92" t="str">
            <v>Yes (WiFi5)</v>
          </cell>
        </row>
        <row r="93">
          <cell r="B93" t="str">
            <v>Bluetooth</v>
          </cell>
          <cell r="C93" t="str">
            <v>Yes (BT4.2)</v>
          </cell>
        </row>
        <row r="94">
          <cell r="B94" t="str">
            <v>Anynet+ (HDMI-CEC)</v>
          </cell>
          <cell r="C94" t="str">
            <v>Yes</v>
          </cell>
        </row>
        <row r="95">
          <cell r="B95" t="str">
            <v>Design</v>
          </cell>
          <cell r="C95" t="str">
            <v>Brand new the Frame</v>
          </cell>
        </row>
        <row r="96">
          <cell r="B96" t="str">
            <v>Bezel Type</v>
          </cell>
          <cell r="C96" t="str">
            <v>VNB</v>
          </cell>
        </row>
        <row r="97">
          <cell r="B97" t="str">
            <v>Slim Type</v>
          </cell>
          <cell r="C97" t="str">
            <v>Slim look</v>
          </cell>
        </row>
        <row r="98">
          <cell r="B98" t="str">
            <v>Front Color</v>
          </cell>
          <cell r="C98" t="str">
            <v>BLACK</v>
          </cell>
        </row>
        <row r="99">
          <cell r="B99" t="str">
            <v>Light Effect (Deco)</v>
          </cell>
          <cell r="C99" t="str">
            <v>N/A</v>
          </cell>
        </row>
        <row r="100">
          <cell r="B100" t="str">
            <v>Stand Type</v>
          </cell>
          <cell r="C100" t="str">
            <v>SIMPLE</v>
          </cell>
        </row>
        <row r="101">
          <cell r="B101" t="str">
            <v>Stand Color</v>
          </cell>
          <cell r="C101" t="str">
            <v>BLACK</v>
          </cell>
        </row>
        <row r="102">
          <cell r="B102" t="str">
            <v>Adaptive Picture</v>
          </cell>
          <cell r="C102" t="str">
            <v>Yes</v>
          </cell>
        </row>
        <row r="103">
          <cell r="B103" t="str">
            <v>Active Voice Amplifier</v>
          </cell>
          <cell r="C103" t="str">
            <v>Yes</v>
          </cell>
        </row>
        <row r="104">
          <cell r="B104" t="str">
            <v>Adaptive Sound</v>
          </cell>
          <cell r="C104" t="str">
            <v>Adaptive Sound+</v>
          </cell>
        </row>
        <row r="105">
          <cell r="B105" t="str">
            <v>AI Scalnet</v>
          </cell>
          <cell r="C105" t="str">
            <v>N/A</v>
          </cell>
        </row>
        <row r="106">
          <cell r="B106" t="str">
            <v>AI Upscale</v>
          </cell>
          <cell r="C106" t="str">
            <v>Yes</v>
          </cell>
        </row>
        <row r="107">
          <cell r="B107" t="str">
            <v>9:16 Screen Support</v>
          </cell>
          <cell r="C107" t="str">
            <v>N/A</v>
          </cell>
        </row>
        <row r="108">
          <cell r="B108" t="str">
            <v>Art Mode (The Frame)</v>
          </cell>
          <cell r="C108" t="str">
            <v>Yes</v>
          </cell>
        </row>
        <row r="109">
          <cell r="B109" t="str">
            <v>Motion Detection (The Frame)</v>
          </cell>
          <cell r="C109" t="str">
            <v>Yes</v>
          </cell>
        </row>
        <row r="110">
          <cell r="B110" t="str">
            <v>Ambient Mode</v>
          </cell>
          <cell r="C110" t="str">
            <v>Ambient Mode+</v>
          </cell>
        </row>
        <row r="111">
          <cell r="B111" t="str">
            <v>Ambient Mode Brightness/Color Sensor</v>
          </cell>
          <cell r="C111" t="str">
            <v>Brightness/Color Detection</v>
          </cell>
        </row>
        <row r="112">
          <cell r="B112" t="str">
            <v>Portrait Mode</v>
          </cell>
          <cell r="C112" t="str">
            <v>N/A</v>
          </cell>
        </row>
        <row r="113">
          <cell r="B113" t="str">
            <v>Accessibility - Learn TV Remote / Learn Menu Screen</v>
          </cell>
          <cell r="C113" t="str">
            <v>UK English, German, French, Spanish, Italian, Dutch, Polish, Danish, Swedish, Finnish, Norwegian, Portuguese, Russian(only when connecting to Network in EE,LV,LT)</v>
          </cell>
        </row>
        <row r="114">
          <cell r="B114" t="str">
            <v>Accessibility - Others</v>
          </cell>
          <cell r="C114" t="str">
            <v>Enlgarge / High Contrast / Multi-output Audio / SeeColors / Color Inversion / Grayscale / Sign Language Zoom / Slow Button Repeat / Graphic Zoom</v>
          </cell>
        </row>
        <row r="115">
          <cell r="B115" t="str">
            <v>Digital Clean View</v>
          </cell>
          <cell r="C115" t="str">
            <v>Yes</v>
          </cell>
        </row>
        <row r="116">
          <cell r="B116" t="str">
            <v>Auto Channel Search</v>
          </cell>
          <cell r="C116" t="str">
            <v>Yes</v>
          </cell>
        </row>
        <row r="117">
          <cell r="B117" t="str">
            <v>Auto Power Off</v>
          </cell>
          <cell r="C117" t="str">
            <v>Yes</v>
          </cell>
        </row>
        <row r="118">
          <cell r="B118" t="str">
            <v>Caption (Subtitle)</v>
          </cell>
          <cell r="C118" t="str">
            <v>Yes</v>
          </cell>
        </row>
        <row r="119">
          <cell r="B119" t="str">
            <v>Connect Share™ (HDD)</v>
          </cell>
          <cell r="C119" t="str">
            <v>Yes</v>
          </cell>
        </row>
        <row r="120">
          <cell r="B120" t="str">
            <v>ConnectShare™ (USB 2.0)</v>
          </cell>
          <cell r="C120" t="str">
            <v>Yes</v>
          </cell>
        </row>
        <row r="121">
          <cell r="B121" t="str">
            <v>EPG</v>
          </cell>
          <cell r="C121" t="str">
            <v>Yes</v>
          </cell>
        </row>
        <row r="122">
          <cell r="B122" t="str">
            <v>Extended PVR</v>
          </cell>
          <cell r="C122" t="str">
            <v>Yes(N/A for IT)</v>
          </cell>
        </row>
        <row r="123">
          <cell r="B123" t="str">
            <v>Wireless Dex</v>
          </cell>
          <cell r="C123" t="str">
            <v>Yes</v>
          </cell>
        </row>
        <row r="124">
          <cell r="B124" t="str">
            <v>Web Service</v>
          </cell>
          <cell r="C124" t="str">
            <v>Microsoft 365</v>
          </cell>
        </row>
        <row r="125">
          <cell r="B125" t="str">
            <v>Filmmaker Mode (FMM)</v>
          </cell>
          <cell r="C125" t="str">
            <v>Yes</v>
          </cell>
        </row>
        <row r="126">
          <cell r="B126" t="str">
            <v>OSD Language</v>
          </cell>
          <cell r="C126" t="str">
            <v>27 European Languages + Russian(only when connecting to Network in EE,LV,LT)</v>
          </cell>
        </row>
        <row r="127">
          <cell r="B127" t="str">
            <v>Picture-In-Picture</v>
          </cell>
          <cell r="C127" t="str">
            <v>N/A</v>
          </cell>
        </row>
        <row r="128">
          <cell r="B128" t="str">
            <v>BT HID Built-in</v>
          </cell>
          <cell r="C128" t="str">
            <v>Yes</v>
          </cell>
        </row>
        <row r="129">
          <cell r="B129" t="str">
            <v>USB HID Support</v>
          </cell>
          <cell r="C129" t="str">
            <v>Yes</v>
          </cell>
        </row>
        <row r="130">
          <cell r="B130" t="str">
            <v>Teletext (TTX)</v>
          </cell>
          <cell r="C130" t="str">
            <v>Yes</v>
          </cell>
        </row>
        <row r="131">
          <cell r="B131" t="str">
            <v>Time Shift</v>
          </cell>
          <cell r="C131" t="str">
            <v>Yes(N/A for IT)</v>
          </cell>
        </row>
        <row r="132">
          <cell r="B132" t="str">
            <v>One Connect Box</v>
          </cell>
          <cell r="C132" t="str">
            <v>One Connect (Y20 4K)</v>
          </cell>
        </row>
        <row r="133">
          <cell r="B133" t="str">
            <v>V-Chip</v>
          </cell>
          <cell r="C133" t="str">
            <v>N/A</v>
          </cell>
        </row>
        <row r="134">
          <cell r="B134" t="str">
            <v>IPv6 Support</v>
          </cell>
          <cell r="C134" t="str">
            <v>Yes</v>
          </cell>
        </row>
        <row r="135">
          <cell r="B135" t="str">
            <v>MBR Support</v>
          </cell>
          <cell r="C135" t="str">
            <v>Yes</v>
          </cell>
        </row>
        <row r="136">
          <cell r="B136" t="str">
            <v>Eco Sensor</v>
          </cell>
          <cell r="C136" t="str">
            <v>Yes</v>
          </cell>
        </row>
        <row r="137">
          <cell r="B137" t="str">
            <v>Energy Efficiency Class</v>
          </cell>
          <cell r="C137" t="str">
            <v>G</v>
          </cell>
        </row>
        <row r="138">
          <cell r="B138" t="str">
            <v>Power Supply</v>
          </cell>
          <cell r="C138" t="str">
            <v>AC220-240V 50/60Hz</v>
          </cell>
        </row>
        <row r="139">
          <cell r="B139" t="str">
            <v>Power Consumption (Max)</v>
          </cell>
          <cell r="C139" t="str">
            <v>290 W</v>
          </cell>
        </row>
        <row r="140">
          <cell r="B140" t="str">
            <v>Power Consumption (Stand-by)</v>
          </cell>
          <cell r="C140" t="str">
            <v>0.50 W</v>
          </cell>
        </row>
        <row r="141">
          <cell r="B141" t="str">
            <v>Power Consumption (Energy Saving Mode)</v>
          </cell>
          <cell r="C141" t="str">
            <v>N/A</v>
          </cell>
        </row>
        <row r="142">
          <cell r="B142" t="str">
            <v>Power Consumption (Typical)</v>
          </cell>
          <cell r="C142" t="str">
            <v>188 W</v>
          </cell>
        </row>
        <row r="143">
          <cell r="B143" t="str">
            <v>Package Size (WxHxD)</v>
          </cell>
          <cell r="C143" t="str">
            <v>2087 x 1249 x 235 mm</v>
          </cell>
        </row>
        <row r="144">
          <cell r="B144" t="str">
            <v>Set Size with Stand (WxHxD)</v>
          </cell>
          <cell r="C144" t="str">
            <v>1904.3 x 1122.4 x 347.9 mm</v>
          </cell>
        </row>
        <row r="145">
          <cell r="B145" t="str">
            <v>Set Size without Stand (WxHxD)</v>
          </cell>
          <cell r="C145" t="str">
            <v>1904.3 x 1085.3 x 26.9 mm</v>
          </cell>
        </row>
        <row r="146">
          <cell r="B146" t="str">
            <v>Stand (Basic) (WxD)</v>
          </cell>
          <cell r="C146" t="str">
            <v>1420.4 x 347.9 mm</v>
          </cell>
        </row>
        <row r="147">
          <cell r="B147" t="str">
            <v>Stand (Minimum) (WxD)</v>
          </cell>
          <cell r="C147" t="str">
            <v>1120.4 x 347.9 mm</v>
          </cell>
        </row>
        <row r="148">
          <cell r="B148" t="str">
            <v>VESA Spec</v>
          </cell>
          <cell r="C148" t="str">
            <v>600 x 400 mm</v>
          </cell>
        </row>
        <row r="149">
          <cell r="B149" t="str">
            <v>Package Weight</v>
          </cell>
          <cell r="C149" t="str">
            <v>63.8 kg</v>
          </cell>
        </row>
        <row r="150">
          <cell r="B150" t="str">
            <v>Set Weight with Stand</v>
          </cell>
          <cell r="C150" t="str">
            <v>45.1 kg</v>
          </cell>
        </row>
        <row r="151">
          <cell r="B151" t="str">
            <v>Set Weight without Stand</v>
          </cell>
          <cell r="C151" t="str">
            <v>44.2 kg</v>
          </cell>
        </row>
        <row r="152">
          <cell r="B152" t="str">
            <v>Remote Controller Model</v>
          </cell>
          <cell r="C152" t="str">
            <v>TM2180E (UK: TM2180E +TM1240A)</v>
          </cell>
        </row>
        <row r="153">
          <cell r="B153" t="str">
            <v>Batteries (for Remote Control)</v>
          </cell>
          <cell r="C153" t="str">
            <v>N/A</v>
          </cell>
        </row>
        <row r="154">
          <cell r="B154" t="str">
            <v>Samsung Smart Control (Included)</v>
          </cell>
          <cell r="C154" t="str">
            <v>Yes</v>
          </cell>
        </row>
        <row r="155">
          <cell r="B155" t="str">
            <v>Slim Fit Wall-mount Support</v>
          </cell>
          <cell r="C155" t="str">
            <v>Yes</v>
          </cell>
        </row>
        <row r="156">
          <cell r="B156" t="str">
            <v>Optional Stand Support (Y20 Studio)</v>
          </cell>
          <cell r="C156" t="str">
            <v>N/A</v>
          </cell>
        </row>
        <row r="157">
          <cell r="B157" t="str">
            <v>Optional One Connect Cable Support</v>
          </cell>
          <cell r="C157" t="str">
            <v>Yes</v>
          </cell>
        </row>
        <row r="158">
          <cell r="B158" t="str">
            <v>Mini Wall Mount Support</v>
          </cell>
          <cell r="C158" t="str">
            <v>N/A</v>
          </cell>
        </row>
        <row r="159">
          <cell r="B159" t="str">
            <v>Vesa Wall Mount Support</v>
          </cell>
          <cell r="C159" t="str">
            <v>Yes</v>
          </cell>
        </row>
        <row r="160">
          <cell r="B160" t="str">
            <v>Customizable Frame Support (The Frame)</v>
          </cell>
          <cell r="C160" t="str">
            <v>Yes</v>
          </cell>
        </row>
        <row r="161">
          <cell r="B161" t="str">
            <v>User Manual</v>
          </cell>
          <cell r="C161" t="str">
            <v>Yes</v>
          </cell>
        </row>
        <row r="162">
          <cell r="B162" t="str">
            <v>E-Manual</v>
          </cell>
          <cell r="C162" t="str">
            <v>Yes</v>
          </cell>
        </row>
        <row r="163">
          <cell r="B163" t="str">
            <v>ANT-Cable</v>
          </cell>
          <cell r="C163" t="str">
            <v>N/A</v>
          </cell>
        </row>
        <row r="164">
          <cell r="B164" t="str">
            <v>Power Cable</v>
          </cell>
          <cell r="C164" t="str">
            <v>Yes</v>
          </cell>
        </row>
        <row r="165">
          <cell r="B165" t="str">
            <v>HDMI Cable</v>
          </cell>
          <cell r="C165" t="str">
            <v>N/A</v>
          </cell>
        </row>
        <row r="166">
          <cell r="B166" t="str">
            <v>Slim Gender Cable</v>
          </cell>
          <cell r="C166" t="str">
            <v>N/A</v>
          </cell>
        </row>
      </sheetData>
      <sheetData sheetId="1">
        <row r="14">
          <cell r="B14" t="str">
            <v>Picture Engine</v>
          </cell>
          <cell r="C14" t="str">
            <v>Quantum Processor Lite 4K</v>
          </cell>
        </row>
        <row r="15">
          <cell r="B15" t="str">
            <v>One Billion Color</v>
          </cell>
          <cell r="C15" t="str">
            <v>Yes</v>
          </cell>
        </row>
        <row r="16">
          <cell r="B16" t="str">
            <v>PQI (Picture Quality Index)</v>
          </cell>
          <cell r="C16">
            <v>3100</v>
          </cell>
        </row>
        <row r="17">
          <cell r="B17" t="str">
            <v>HDR (High Dynamic Range)</v>
          </cell>
          <cell r="C17" t="str">
            <v>Quantum HDR</v>
          </cell>
        </row>
        <row r="18">
          <cell r="B18" t="str">
            <v>HDR 10+</v>
          </cell>
          <cell r="C18" t="str">
            <v>Certified(HDR10+)</v>
          </cell>
        </row>
        <row r="19">
          <cell r="B19" t="str">
            <v>HLG (Hybrid Log Gamma)</v>
          </cell>
          <cell r="C19" t="str">
            <v>Yes</v>
          </cell>
        </row>
        <row r="20">
          <cell r="B20" t="str">
            <v>Contrast</v>
          </cell>
          <cell r="C20" t="str">
            <v>Mega Contrast</v>
          </cell>
        </row>
        <row r="21">
          <cell r="B21" t="str">
            <v>Color</v>
          </cell>
          <cell r="C21" t="str">
            <v>100% Colour Volume with Quantum Dot</v>
          </cell>
        </row>
        <row r="22">
          <cell r="B22" t="str">
            <v>Viewing Angle</v>
          </cell>
          <cell r="C22" t="str">
            <v>N/A</v>
          </cell>
        </row>
        <row r="23">
          <cell r="B23" t="str">
            <v>Micro Dimming</v>
          </cell>
          <cell r="C23" t="str">
            <v>Supreme UHD Dimming</v>
          </cell>
        </row>
        <row r="24">
          <cell r="B24" t="str">
            <v>Display Type</v>
          </cell>
          <cell r="C24" t="str">
            <v>Dual LED</v>
          </cell>
        </row>
        <row r="25">
          <cell r="B25" t="str">
            <v>Auto Depth Enhancer</v>
          </cell>
          <cell r="C25" t="str">
            <v>N/A</v>
          </cell>
        </row>
        <row r="26">
          <cell r="B26" t="str">
            <v>Contrast Enhancer</v>
          </cell>
          <cell r="C26" t="str">
            <v>Yes</v>
          </cell>
        </row>
        <row r="27">
          <cell r="B27" t="str">
            <v>Film Mode</v>
          </cell>
          <cell r="C27" t="str">
            <v>Yes</v>
          </cell>
        </row>
        <row r="28">
          <cell r="B28" t="str">
            <v>Natural Mode Support</v>
          </cell>
          <cell r="C28" t="str">
            <v>Yes</v>
          </cell>
        </row>
        <row r="29">
          <cell r="B29" t="str">
            <v>Dolby Digital Plus</v>
          </cell>
          <cell r="C29" t="str">
            <v>Yes</v>
          </cell>
        </row>
        <row r="30">
          <cell r="B30" t="str">
            <v>Dolby 5.1 Decoder</v>
          </cell>
          <cell r="C30" t="str">
            <v>N/A</v>
          </cell>
        </row>
        <row r="31">
          <cell r="B31" t="str">
            <v>Object Tracking Sound</v>
          </cell>
          <cell r="C31" t="str">
            <v>OTS Lite</v>
          </cell>
        </row>
        <row r="32">
          <cell r="B32" t="str">
            <v>Q-Symphony</v>
          </cell>
          <cell r="C32" t="str">
            <v>Yes</v>
          </cell>
        </row>
        <row r="33">
          <cell r="B33" t="str">
            <v>Audio Pre-selection Descriptor</v>
          </cell>
          <cell r="C33" t="str">
            <v>Yes</v>
          </cell>
        </row>
        <row r="34">
          <cell r="B34" t="str">
            <v>Sound Output (RMS)</v>
          </cell>
          <cell r="C34" t="str">
            <v>20W</v>
          </cell>
        </row>
        <row r="35">
          <cell r="B35" t="str">
            <v>Speaker Type</v>
          </cell>
          <cell r="C35" t="str">
            <v>2CH</v>
          </cell>
        </row>
        <row r="36">
          <cell r="B36" t="str">
            <v>Woofer</v>
          </cell>
          <cell r="C36" t="str">
            <v>N/A</v>
          </cell>
        </row>
        <row r="37">
          <cell r="B37" t="str">
            <v>Samsung SMART TV</v>
          </cell>
          <cell r="C37" t="str">
            <v>Smart</v>
          </cell>
        </row>
        <row r="38">
          <cell r="B38" t="str">
            <v>Operating System</v>
          </cell>
          <cell r="C38" t="str">
            <v>Tizen™</v>
          </cell>
        </row>
        <row r="39">
          <cell r="B39" t="str">
            <v>Bixby</v>
          </cell>
          <cell r="C39" t="str">
            <v>US English, UK English, India English, Korean, French, German, Italian, Spanish, Portuguese (features vary by language)</v>
          </cell>
        </row>
        <row r="40">
          <cell r="B40" t="str">
            <v>Far-Field Voice Interaction</v>
          </cell>
          <cell r="C40" t="str">
            <v>N/A</v>
          </cell>
        </row>
        <row r="41">
          <cell r="B41" t="str">
            <v>Alexa Built-in</v>
          </cell>
          <cell r="C41" t="str">
            <v>Yes (GB, GG, IM, JE, IE, FR, DE, IT, ES, AT)</v>
          </cell>
        </row>
        <row r="42">
          <cell r="B42" t="str">
            <v>Google Assistant Built-in</v>
          </cell>
          <cell r="C42" t="str">
            <v>Yes (GB, FR, DE, IT, ES)</v>
          </cell>
        </row>
        <row r="43">
          <cell r="B43" t="str">
            <v>Works with Google Assistant</v>
          </cell>
          <cell r="C43" t="str">
            <v>Yes (GB, FR, DE, IT, ES, AT, DK, IE, NL, NO, SE only)</v>
          </cell>
        </row>
        <row r="44">
          <cell r="B44" t="str">
            <v>Works With Alexa</v>
          </cell>
          <cell r="C44" t="str">
            <v>Yes (GB, FR, DE, IT, ES, AT, IE only)</v>
          </cell>
        </row>
        <row r="45">
          <cell r="B45" t="str">
            <v>TV Plus</v>
          </cell>
          <cell r="C45" t="str">
            <v>Yes (GB, FR, DE, IT, ES, CH, AT)</v>
          </cell>
        </row>
        <row r="46">
          <cell r="B46" t="str">
            <v>Web Browser</v>
          </cell>
          <cell r="C46" t="str">
            <v>Yes</v>
          </cell>
        </row>
        <row r="47">
          <cell r="B47" t="str">
            <v>SmartThings App Support</v>
          </cell>
          <cell r="C47" t="str">
            <v>Yes</v>
          </cell>
        </row>
        <row r="48">
          <cell r="B48" t="str">
            <v>SmartThings</v>
          </cell>
          <cell r="C48" t="str">
            <v>Yes</v>
          </cell>
        </row>
        <row r="49">
          <cell r="B49" t="str">
            <v>Universal Guide</v>
          </cell>
          <cell r="C49" t="str">
            <v>Yes (GB, FR, DE, IT, ES)</v>
          </cell>
        </row>
        <row r="50">
          <cell r="B50" t="str">
            <v>Gallery</v>
          </cell>
          <cell r="C50" t="str">
            <v>Yes</v>
          </cell>
        </row>
        <row r="51">
          <cell r="B51" t="str">
            <v>TV to Mobile - Mirroring</v>
          </cell>
          <cell r="C51" t="str">
            <v>N/A</v>
          </cell>
        </row>
        <row r="52">
          <cell r="B52" t="str">
            <v>Mobile to TV - Mirroring, DLNA</v>
          </cell>
          <cell r="C52" t="str">
            <v>Yes</v>
          </cell>
        </row>
        <row r="53">
          <cell r="B53" t="str">
            <v>TV Initiate Mirroring</v>
          </cell>
          <cell r="C53" t="str">
            <v>Yes</v>
          </cell>
        </row>
        <row r="54">
          <cell r="B54" t="str">
            <v>NFC on TV</v>
          </cell>
          <cell r="C54" t="str">
            <v>N/A</v>
          </cell>
        </row>
        <row r="55">
          <cell r="B55" t="str">
            <v>Video Communication</v>
          </cell>
          <cell r="C55" t="str">
            <v>N/A</v>
          </cell>
        </row>
        <row r="56">
          <cell r="B56" t="str">
            <v>Tap View</v>
          </cell>
          <cell r="C56" t="str">
            <v>Yes</v>
          </cell>
        </row>
        <row r="57">
          <cell r="B57" t="str">
            <v>Digital Butler</v>
          </cell>
          <cell r="C57" t="str">
            <v>N/A</v>
          </cell>
        </row>
        <row r="58">
          <cell r="B58" t="str">
            <v>Multi-View</v>
          </cell>
          <cell r="C58" t="str">
            <v>upto 2 videos</v>
          </cell>
        </row>
        <row r="59">
          <cell r="B59" t="str">
            <v>Music Wall</v>
          </cell>
          <cell r="C59" t="str">
            <v>Yes</v>
          </cell>
        </row>
        <row r="60">
          <cell r="B60" t="str">
            <v>Mobile Camera Support</v>
          </cell>
          <cell r="C60" t="str">
            <v>N/A</v>
          </cell>
        </row>
        <row r="61">
          <cell r="B61" t="str">
            <v>360 Video Player</v>
          </cell>
          <cell r="C61" t="str">
            <v>N/A</v>
          </cell>
        </row>
        <row r="62">
          <cell r="B62" t="str">
            <v>360 Camera Support</v>
          </cell>
          <cell r="C62" t="str">
            <v>N/A</v>
          </cell>
        </row>
        <row r="63">
          <cell r="B63" t="str">
            <v>WiFi Direct</v>
          </cell>
          <cell r="C63" t="str">
            <v>Yes</v>
          </cell>
        </row>
        <row r="64">
          <cell r="B64" t="str">
            <v>TV Sound to Mobile</v>
          </cell>
          <cell r="C64" t="str">
            <v>Yes</v>
          </cell>
        </row>
        <row r="65">
          <cell r="B65" t="str">
            <v>Sound Mirroring</v>
          </cell>
          <cell r="C65" t="str">
            <v>Yes</v>
          </cell>
        </row>
        <row r="66">
          <cell r="B66" t="str">
            <v>Auto Game Mode (ALLM)</v>
          </cell>
          <cell r="C66" t="str">
            <v>Yes</v>
          </cell>
        </row>
        <row r="67">
          <cell r="B67" t="str">
            <v>Game Motion Plus</v>
          </cell>
          <cell r="C67" t="str">
            <v>Yes</v>
          </cell>
        </row>
        <row r="68">
          <cell r="B68" t="str">
            <v>Dynamic Black EQ</v>
          </cell>
          <cell r="C68" t="str">
            <v>N/A</v>
          </cell>
        </row>
        <row r="69">
          <cell r="B69" t="str">
            <v>Surround Sound</v>
          </cell>
          <cell r="C69" t="str">
            <v>N/A</v>
          </cell>
        </row>
        <row r="70">
          <cell r="B70" t="str">
            <v>Super Ultra Wide Game View</v>
          </cell>
          <cell r="C70" t="str">
            <v>Yes</v>
          </cell>
        </row>
        <row r="71">
          <cell r="B71" t="str">
            <v>Game Bar</v>
          </cell>
          <cell r="C71" t="str">
            <v>Yes</v>
          </cell>
        </row>
        <row r="72">
          <cell r="B72" t="str">
            <v>Freesync</v>
          </cell>
          <cell r="C72" t="str">
            <v>N/A</v>
          </cell>
        </row>
        <row r="73">
          <cell r="B73" t="str">
            <v>Digital Broadcasting</v>
          </cell>
          <cell r="C73" t="str">
            <v>DVB-T2CS2</v>
          </cell>
        </row>
        <row r="74">
          <cell r="B74" t="str">
            <v>Analog Tuner</v>
          </cell>
          <cell r="C74" t="str">
            <v>Yes</v>
          </cell>
        </row>
        <row r="75">
          <cell r="B75" t="str">
            <v>2 Tuner</v>
          </cell>
          <cell r="C75" t="str">
            <v>N/A</v>
          </cell>
        </row>
        <row r="76">
          <cell r="B76" t="str">
            <v>CI (Common Interface)</v>
          </cell>
          <cell r="C76" t="str">
            <v>CI+(1.4) / CI+(1.4 ECP)_IT only</v>
          </cell>
        </row>
        <row r="77">
          <cell r="B77" t="str">
            <v>Data Broadcasting</v>
          </cell>
          <cell r="C77" t="str">
            <v>HbbTV 2.0.2 (IT,GB,DE,CZ,SK,ES,PL,AT,FR,FI,EE,GR,SI,HR,BE,NL,LU,LT,HU,CH,PT,DK,ME)/MHEG 5(IE)</v>
          </cell>
        </row>
        <row r="78">
          <cell r="B78" t="str">
            <v>TV Key</v>
          </cell>
          <cell r="C78" t="str">
            <v>Yes</v>
          </cell>
        </row>
        <row r="79">
          <cell r="B79" t="str">
            <v>HDMI</v>
          </cell>
          <cell r="C79">
            <v>3</v>
          </cell>
        </row>
        <row r="80">
          <cell r="B80" t="str">
            <v>USB</v>
          </cell>
          <cell r="C80">
            <v>2</v>
          </cell>
        </row>
        <row r="81">
          <cell r="B81" t="str">
            <v>Component In (Y/Pb/Pr)</v>
          </cell>
          <cell r="C81" t="str">
            <v>N/A</v>
          </cell>
        </row>
        <row r="82">
          <cell r="B82" t="str">
            <v>Composite In (AV)</v>
          </cell>
          <cell r="C82" t="str">
            <v>N/A</v>
          </cell>
        </row>
        <row r="83">
          <cell r="B83" t="str">
            <v>Ethernet (LAN)</v>
          </cell>
          <cell r="C83" t="str">
            <v>Yes</v>
          </cell>
        </row>
        <row r="84">
          <cell r="B84" t="str">
            <v>Audio Out (Mini Jack)</v>
          </cell>
          <cell r="C84" t="str">
            <v>N/A</v>
          </cell>
        </row>
        <row r="85">
          <cell r="B85" t="str">
            <v>Digital Audio Out (Optical)</v>
          </cell>
          <cell r="C85">
            <v>1</v>
          </cell>
        </row>
        <row r="86">
          <cell r="B86" t="str">
            <v>RF In (Terrestrial / Cable input / Satellite input)</v>
          </cell>
          <cell r="C86" t="str">
            <v>1/1(Common Use for Terrestrial)/1</v>
          </cell>
        </row>
        <row r="87">
          <cell r="B87" t="str">
            <v>Ex-Link ( RS-232C )</v>
          </cell>
          <cell r="C87" t="str">
            <v>N/A</v>
          </cell>
        </row>
        <row r="88">
          <cell r="B88" t="str">
            <v>CI Slot</v>
          </cell>
          <cell r="C88">
            <v>1</v>
          </cell>
        </row>
        <row r="89">
          <cell r="B89" t="str">
            <v>HDMI A / Return Ch. Support</v>
          </cell>
          <cell r="C89" t="str">
            <v>Yes</v>
          </cell>
        </row>
        <row r="90">
          <cell r="B90" t="str">
            <v>eARC</v>
          </cell>
          <cell r="C90" t="str">
            <v>Yes</v>
          </cell>
        </row>
        <row r="91">
          <cell r="B91" t="str">
            <v>HDMI Quick Switch</v>
          </cell>
          <cell r="C91" t="str">
            <v>Yes</v>
          </cell>
        </row>
        <row r="92">
          <cell r="B92" t="str">
            <v>WiFi</v>
          </cell>
          <cell r="C92" t="str">
            <v>Yes (WiFi5)</v>
          </cell>
        </row>
        <row r="93">
          <cell r="B93" t="str">
            <v>Bluetooth</v>
          </cell>
          <cell r="C93" t="str">
            <v>Yes (BT5.2)</v>
          </cell>
        </row>
        <row r="94">
          <cell r="B94" t="str">
            <v>Anynet+ (HDMI-CEC)</v>
          </cell>
          <cell r="C94" t="str">
            <v>Yes</v>
          </cell>
        </row>
        <row r="95">
          <cell r="B95" t="str">
            <v>Design</v>
          </cell>
          <cell r="C95" t="str">
            <v>AirSlim</v>
          </cell>
        </row>
        <row r="96">
          <cell r="B96" t="str">
            <v>Bezel Type</v>
          </cell>
          <cell r="C96" t="str">
            <v>3 Bezel-less</v>
          </cell>
        </row>
        <row r="97">
          <cell r="B97" t="str">
            <v>Slim Type</v>
          </cell>
          <cell r="C97" t="str">
            <v>Slim look</v>
          </cell>
        </row>
        <row r="98">
          <cell r="B98" t="str">
            <v>Front Color</v>
          </cell>
          <cell r="C98" t="str">
            <v>BLACK</v>
          </cell>
        </row>
        <row r="99">
          <cell r="B99" t="str">
            <v>Light Effect (Deco)</v>
          </cell>
          <cell r="C99" t="str">
            <v>N/A</v>
          </cell>
        </row>
        <row r="100">
          <cell r="B100" t="str">
            <v>Stand Type</v>
          </cell>
          <cell r="C100" t="str">
            <v>FLOAT LIFT</v>
          </cell>
        </row>
        <row r="101">
          <cell r="B101" t="str">
            <v>Stand Color</v>
          </cell>
          <cell r="C101" t="str">
            <v>BLACK</v>
          </cell>
        </row>
        <row r="102">
          <cell r="B102" t="str">
            <v>Adaptive Picture</v>
          </cell>
          <cell r="C102" t="str">
            <v>N/A</v>
          </cell>
        </row>
        <row r="103">
          <cell r="B103" t="str">
            <v>Active Voice Amplifier</v>
          </cell>
          <cell r="C103" t="str">
            <v>N/A</v>
          </cell>
        </row>
        <row r="104">
          <cell r="B104" t="str">
            <v>Adaptive Sound</v>
          </cell>
          <cell r="C104" t="str">
            <v>Adaptive Sound</v>
          </cell>
        </row>
        <row r="105">
          <cell r="B105" t="str">
            <v>AI Scalnet</v>
          </cell>
          <cell r="C105" t="str">
            <v>N/A</v>
          </cell>
        </row>
        <row r="106">
          <cell r="B106" t="str">
            <v>AI Upscale</v>
          </cell>
          <cell r="C106" t="str">
            <v>N/A</v>
          </cell>
        </row>
        <row r="107">
          <cell r="B107" t="str">
            <v>9:16 Screen Support</v>
          </cell>
          <cell r="C107" t="str">
            <v>N/A</v>
          </cell>
        </row>
        <row r="108">
          <cell r="B108" t="str">
            <v>Art Mode (The Frame)</v>
          </cell>
          <cell r="C108" t="str">
            <v>N/A</v>
          </cell>
        </row>
        <row r="109">
          <cell r="B109" t="str">
            <v>Motion Detection (The Frame)</v>
          </cell>
          <cell r="C109" t="str">
            <v>N/A</v>
          </cell>
        </row>
        <row r="110">
          <cell r="B110" t="str">
            <v>Ambient Mode</v>
          </cell>
          <cell r="C110" t="str">
            <v>Ambient Mode</v>
          </cell>
        </row>
        <row r="111">
          <cell r="B111" t="str">
            <v>Ambient Mode Brightness/Color Sensor</v>
          </cell>
          <cell r="C111" t="str">
            <v>Brightness Detection</v>
          </cell>
        </row>
        <row r="112">
          <cell r="B112" t="str">
            <v>Portrait Mode</v>
          </cell>
          <cell r="C112" t="str">
            <v>N/A</v>
          </cell>
        </row>
        <row r="113">
          <cell r="B113" t="str">
            <v>Accessibility - Learn TV Remote / Learn Menu Screen</v>
          </cell>
          <cell r="C113" t="str">
            <v>UK English, German, French, Spanish, Italian, Dutch, Polish, Danish, Swedish, Finnish, Norwegian, Portuguese, Russian(only when connecting to Network in EE,LV,LT)</v>
          </cell>
        </row>
        <row r="114">
          <cell r="B114" t="str">
            <v>Accessibility - Others</v>
          </cell>
          <cell r="C114" t="str">
            <v>Enlgarge / High Contrast / Multi-output Audio / SeeColors / Color Inversion / Grayscale / Sign Language Zoom / Slow Button Repeat</v>
          </cell>
        </row>
        <row r="115">
          <cell r="B115" t="str">
            <v>Digital Clean View</v>
          </cell>
          <cell r="C115" t="str">
            <v>Yes</v>
          </cell>
        </row>
        <row r="116">
          <cell r="B116" t="str">
            <v>Auto Channel Search</v>
          </cell>
          <cell r="C116" t="str">
            <v>Yes</v>
          </cell>
        </row>
        <row r="117">
          <cell r="B117" t="str">
            <v>Auto Power Off</v>
          </cell>
          <cell r="C117" t="str">
            <v>Yes</v>
          </cell>
        </row>
        <row r="118">
          <cell r="B118" t="str">
            <v>Caption (Subtitle)</v>
          </cell>
          <cell r="C118" t="str">
            <v>Yes</v>
          </cell>
        </row>
        <row r="119">
          <cell r="B119" t="str">
            <v>Connect Share™ (HDD)</v>
          </cell>
          <cell r="C119" t="str">
            <v>Yes</v>
          </cell>
        </row>
        <row r="120">
          <cell r="B120" t="str">
            <v>ConnectShare™ (USB 2.0)</v>
          </cell>
          <cell r="C120" t="str">
            <v>Yes</v>
          </cell>
        </row>
        <row r="121">
          <cell r="B121" t="str">
            <v>EPG</v>
          </cell>
          <cell r="C121" t="str">
            <v>Yes</v>
          </cell>
        </row>
        <row r="122">
          <cell r="B122" t="str">
            <v>Extended PVR</v>
          </cell>
          <cell r="C122" t="str">
            <v>Yes (N/A for IT)</v>
          </cell>
        </row>
        <row r="123">
          <cell r="B123" t="str">
            <v>Wireless Dex</v>
          </cell>
          <cell r="C123" t="str">
            <v>Yes</v>
          </cell>
        </row>
        <row r="124">
          <cell r="B124" t="str">
            <v>Web Service</v>
          </cell>
          <cell r="C124" t="str">
            <v>Microsoft 365</v>
          </cell>
        </row>
        <row r="125">
          <cell r="B125" t="str">
            <v>Filmmaker Mode (FMM)</v>
          </cell>
          <cell r="C125" t="str">
            <v>Yes</v>
          </cell>
        </row>
        <row r="126">
          <cell r="B126" t="str">
            <v>OSD Language</v>
          </cell>
          <cell r="C126" t="str">
            <v>27 European Languages + Russian(only when connecting to Network in EE,LV,LT)</v>
          </cell>
        </row>
        <row r="127">
          <cell r="B127" t="str">
            <v>Picture-In-Picture</v>
          </cell>
          <cell r="C127" t="str">
            <v>N/A</v>
          </cell>
        </row>
        <row r="128">
          <cell r="B128" t="str">
            <v>BT HID Built-in</v>
          </cell>
          <cell r="C128" t="str">
            <v>Yes</v>
          </cell>
        </row>
        <row r="129">
          <cell r="B129" t="str">
            <v>USB HID Support</v>
          </cell>
          <cell r="C129" t="str">
            <v>Yes</v>
          </cell>
        </row>
        <row r="130">
          <cell r="B130" t="str">
            <v>Teletext (TTX)</v>
          </cell>
          <cell r="C130" t="str">
            <v>Yes</v>
          </cell>
        </row>
        <row r="131">
          <cell r="B131" t="str">
            <v>Time Shift</v>
          </cell>
          <cell r="C131" t="str">
            <v>Yes(IT : N/A)</v>
          </cell>
        </row>
        <row r="132">
          <cell r="B132" t="str">
            <v>One Connect Box</v>
          </cell>
          <cell r="C132" t="str">
            <v>N/A</v>
          </cell>
        </row>
        <row r="133">
          <cell r="B133" t="str">
            <v>V-Chip</v>
          </cell>
          <cell r="C133" t="str">
            <v>N/A</v>
          </cell>
        </row>
        <row r="134">
          <cell r="B134" t="str">
            <v>IPv6 Support</v>
          </cell>
          <cell r="C134" t="str">
            <v>Yes</v>
          </cell>
        </row>
        <row r="135">
          <cell r="B135" t="str">
            <v>MBR Support</v>
          </cell>
          <cell r="C135" t="str">
            <v>Yes</v>
          </cell>
        </row>
        <row r="136">
          <cell r="B136" t="str">
            <v>Eco Sensor</v>
          </cell>
          <cell r="C136" t="str">
            <v>Yes</v>
          </cell>
        </row>
        <row r="137">
          <cell r="B137" t="str">
            <v>Energy Efficiency Class</v>
          </cell>
          <cell r="C137" t="str">
            <v>F</v>
          </cell>
        </row>
        <row r="138">
          <cell r="B138" t="str">
            <v>Power Supply</v>
          </cell>
          <cell r="C138" t="str">
            <v>AC220-240V 50/60Hz</v>
          </cell>
        </row>
        <row r="139">
          <cell r="B139" t="str">
            <v>Power Consumption (Max)</v>
          </cell>
          <cell r="C139" t="str">
            <v>220 W</v>
          </cell>
        </row>
        <row r="140">
          <cell r="B140" t="str">
            <v>Power Consumption (Stand-by)</v>
          </cell>
          <cell r="C140" t="str">
            <v>0.50 W</v>
          </cell>
        </row>
        <row r="141">
          <cell r="B141" t="str">
            <v>Power Consumption (Energy Saving Mode)</v>
          </cell>
          <cell r="C141" t="str">
            <v>N/A</v>
          </cell>
        </row>
        <row r="142">
          <cell r="B142" t="str">
            <v>Power Consumption (Typical)</v>
          </cell>
          <cell r="C142" t="str">
            <v>114 W</v>
          </cell>
        </row>
        <row r="143">
          <cell r="B143" t="str">
            <v>Package Size (WxHxD)</v>
          </cell>
          <cell r="C143" t="str">
            <v>1746 x 1035 x 190 mm</v>
          </cell>
        </row>
        <row r="144">
          <cell r="B144" t="str">
            <v>Set Size with Stand (WxHxD)</v>
          </cell>
          <cell r="C144" t="str">
            <v>1559.7 x 947.8 x 340.4 mm</v>
          </cell>
        </row>
        <row r="145">
          <cell r="B145" t="str">
            <v>Set Size without Stand (WxHxD)</v>
          </cell>
          <cell r="C145" t="str">
            <v>1559.7 x 902.6 x 26.6 mm</v>
          </cell>
        </row>
        <row r="146">
          <cell r="B146" t="str">
            <v>Stand (Basic) (WxD)</v>
          </cell>
          <cell r="C146" t="str">
            <v>1199.8 x 340.4 mm</v>
          </cell>
        </row>
        <row r="147">
          <cell r="B147" t="str">
            <v>Stand (Minimum) (WxD)</v>
          </cell>
          <cell r="C147" t="str">
            <v>N/A</v>
          </cell>
        </row>
        <row r="148">
          <cell r="B148" t="str">
            <v>VESA Spec</v>
          </cell>
          <cell r="C148" t="str">
            <v>400 x 300 mm</v>
          </cell>
        </row>
        <row r="149">
          <cell r="B149" t="str">
            <v>Package Weight</v>
          </cell>
          <cell r="C149" t="str">
            <v>38.4 kg</v>
          </cell>
        </row>
        <row r="150">
          <cell r="B150" t="str">
            <v>Set Weight with Stand</v>
          </cell>
          <cell r="C150" t="str">
            <v>29 kg</v>
          </cell>
        </row>
        <row r="151">
          <cell r="B151" t="str">
            <v>Set Weight without Stand</v>
          </cell>
          <cell r="C151" t="str">
            <v>28.5 kg</v>
          </cell>
        </row>
        <row r="152">
          <cell r="B152" t="str">
            <v>Remote Controller Model</v>
          </cell>
          <cell r="C152" t="str">
            <v>TM2180E</v>
          </cell>
        </row>
        <row r="153">
          <cell r="C153" t="str">
            <v>*UK : TM2180E + TM1240A</v>
          </cell>
        </row>
        <row r="154">
          <cell r="B154" t="str">
            <v>Batteries (for Remote Control)</v>
          </cell>
          <cell r="C154" t="str">
            <v>Yes</v>
          </cell>
        </row>
        <row r="155">
          <cell r="B155" t="str">
            <v>Samsung Smart Control (Included)</v>
          </cell>
          <cell r="C155" t="str">
            <v>Yes</v>
          </cell>
        </row>
        <row r="156">
          <cell r="B156" t="str">
            <v>Slim Fit Wall-mount Support</v>
          </cell>
          <cell r="C156" t="str">
            <v>Yes</v>
          </cell>
        </row>
        <row r="157">
          <cell r="B157" t="str">
            <v>Optional Stand Support (Y20 Studio)</v>
          </cell>
          <cell r="C157" t="str">
            <v>Yes</v>
          </cell>
        </row>
        <row r="158">
          <cell r="B158" t="str">
            <v>Optional One Connect Cable Support</v>
          </cell>
          <cell r="C158" t="str">
            <v>N/A</v>
          </cell>
        </row>
        <row r="159">
          <cell r="B159" t="str">
            <v>Mini Wall Mount Support</v>
          </cell>
          <cell r="C159" t="str">
            <v>Yes</v>
          </cell>
        </row>
        <row r="160">
          <cell r="B160" t="str">
            <v>Vesa Wall Mount Support</v>
          </cell>
          <cell r="C160" t="str">
            <v>Yes</v>
          </cell>
        </row>
        <row r="161">
          <cell r="B161" t="str">
            <v>Customizable Frame Support (The Frame)</v>
          </cell>
          <cell r="C161" t="str">
            <v>N/A</v>
          </cell>
        </row>
        <row r="162">
          <cell r="B162" t="str">
            <v>User Manual</v>
          </cell>
          <cell r="C162" t="str">
            <v>Yes</v>
          </cell>
        </row>
        <row r="163">
          <cell r="B163" t="str">
            <v>E-Manual</v>
          </cell>
          <cell r="C163" t="str">
            <v>Yes</v>
          </cell>
        </row>
        <row r="164">
          <cell r="B164" t="str">
            <v>ANT-Cable</v>
          </cell>
          <cell r="C164" t="str">
            <v>N/A</v>
          </cell>
        </row>
        <row r="165">
          <cell r="B165" t="str">
            <v>Power Cable</v>
          </cell>
          <cell r="C165" t="str">
            <v>Yes</v>
          </cell>
        </row>
        <row r="166">
          <cell r="B166" t="str">
            <v>HDMI Cable</v>
          </cell>
          <cell r="C166" t="str">
            <v>N/A</v>
          </cell>
        </row>
        <row r="167">
          <cell r="B167" t="str">
            <v>Slim Gender Cable</v>
          </cell>
          <cell r="C167" t="str">
            <v>N/A</v>
          </cell>
        </row>
      </sheetData>
      <sheetData sheetId="2">
        <row r="14">
          <cell r="B14" t="str">
            <v>Picture Engine</v>
          </cell>
          <cell r="C14" t="str">
            <v>Quantum Processor 4K</v>
          </cell>
        </row>
        <row r="15">
          <cell r="B15" t="str">
            <v>PQI (Picture Quality Index)</v>
          </cell>
          <cell r="C15">
            <v>3200</v>
          </cell>
        </row>
        <row r="16">
          <cell r="B16" t="str">
            <v>HDR (High Dynamic Range)</v>
          </cell>
          <cell r="C16" t="str">
            <v>Quantum HDR</v>
          </cell>
        </row>
        <row r="17">
          <cell r="B17" t="str">
            <v>HDR 10+</v>
          </cell>
          <cell r="C17" t="str">
            <v>Support</v>
          </cell>
        </row>
        <row r="18">
          <cell r="B18" t="str">
            <v>Contrast</v>
          </cell>
          <cell r="C18" t="str">
            <v>Mega Contrast</v>
          </cell>
        </row>
        <row r="19">
          <cell r="B19" t="str">
            <v>HLG (Hybrid Log Gamma)</v>
          </cell>
          <cell r="C19" t="str">
            <v>Yes</v>
          </cell>
        </row>
        <row r="20">
          <cell r="B20" t="str">
            <v>Color</v>
          </cell>
          <cell r="C20" t="str">
            <v>100% Color Volume with Quantum Dot</v>
          </cell>
        </row>
        <row r="21">
          <cell r="B21" t="str">
            <v>Dual LED</v>
          </cell>
          <cell r="C21" t="str">
            <v>N/A</v>
          </cell>
        </row>
        <row r="22">
          <cell r="B22" t="str">
            <v>Viewing Angle</v>
          </cell>
          <cell r="C22" t="str">
            <v>Wide Viewing Angle</v>
          </cell>
        </row>
        <row r="23">
          <cell r="B23" t="str">
            <v>Micro Dimming</v>
          </cell>
          <cell r="C23" t="str">
            <v>Supreme UHD Dimming</v>
          </cell>
        </row>
        <row r="24">
          <cell r="B24" t="str">
            <v>Local Dimming</v>
          </cell>
          <cell r="C24" t="str">
            <v>N/A</v>
          </cell>
        </row>
        <row r="25">
          <cell r="B25" t="str">
            <v>Auto Depth Enhancer</v>
          </cell>
          <cell r="C25" t="str">
            <v>N/A</v>
          </cell>
        </row>
        <row r="26">
          <cell r="B26" t="str">
            <v>Contrast Enhancer</v>
          </cell>
          <cell r="C26" t="str">
            <v>Yes</v>
          </cell>
        </row>
        <row r="27">
          <cell r="B27" t="str">
            <v>Film Mode</v>
          </cell>
          <cell r="C27" t="str">
            <v>Yes</v>
          </cell>
        </row>
        <row r="28">
          <cell r="B28" t="str">
            <v>Natural Mode Support</v>
          </cell>
          <cell r="C28" t="str">
            <v>Yes</v>
          </cell>
        </row>
        <row r="29">
          <cell r="B29" t="str">
            <v>Dolby Digital Plus</v>
          </cell>
          <cell r="C29" t="str">
            <v>Yes</v>
          </cell>
        </row>
        <row r="30">
          <cell r="B30" t="str">
            <v>Dolby 5.1 Decoder</v>
          </cell>
          <cell r="C30" t="str">
            <v>N/A</v>
          </cell>
        </row>
        <row r="31">
          <cell r="B31" t="str">
            <v>Object Tracking Sound</v>
          </cell>
          <cell r="C31" t="str">
            <v>N/A</v>
          </cell>
        </row>
        <row r="32">
          <cell r="B32" t="str">
            <v>Q-Symphony</v>
          </cell>
          <cell r="C32" t="str">
            <v>N/A</v>
          </cell>
        </row>
        <row r="33">
          <cell r="B33" t="str">
            <v>Dialog Enhancement</v>
          </cell>
          <cell r="C33" t="str">
            <v>Yes</v>
          </cell>
        </row>
        <row r="34">
          <cell r="B34" t="str">
            <v>Audio Pre-selection Descriptor</v>
          </cell>
          <cell r="C34" t="str">
            <v>Yes</v>
          </cell>
        </row>
        <row r="35">
          <cell r="B35" t="str">
            <v>Sound Output (RMS)</v>
          </cell>
          <cell r="C35" t="str">
            <v>40W</v>
          </cell>
        </row>
        <row r="36">
          <cell r="B36" t="str">
            <v>Speaker Type</v>
          </cell>
          <cell r="C36" t="str">
            <v>4CH</v>
          </cell>
        </row>
        <row r="37">
          <cell r="B37" t="str">
            <v>Woofer</v>
          </cell>
          <cell r="C37" t="str">
            <v>N/A</v>
          </cell>
        </row>
        <row r="38">
          <cell r="B38" t="str">
            <v>Samsung SMART TV</v>
          </cell>
          <cell r="C38" t="str">
            <v>Smart</v>
          </cell>
        </row>
        <row r="39">
          <cell r="B39" t="str">
            <v>Operating System</v>
          </cell>
          <cell r="C39" t="str">
            <v>Tizen™</v>
          </cell>
        </row>
        <row r="40">
          <cell r="B40" t="str">
            <v>Bixby</v>
          </cell>
          <cell r="C40" t="str">
            <v>US English, Korean, UK English, French, German, Italian, Spanish, India English (features vary by language)</v>
          </cell>
        </row>
        <row r="41">
          <cell r="B41" t="str">
            <v>Far-Field Voice Interaction</v>
          </cell>
          <cell r="C41" t="str">
            <v>N/A</v>
          </cell>
        </row>
        <row r="42">
          <cell r="B42" t="str">
            <v>Alexa Built-in</v>
          </cell>
          <cell r="C42" t="str">
            <v>Yes (GB, GG, IM, JE, IE, FR, DE, IT, ES, AT)</v>
          </cell>
        </row>
        <row r="43">
          <cell r="B43" t="str">
            <v>Google Assistant Built-in</v>
          </cell>
          <cell r="C43" t="str">
            <v>N/A</v>
          </cell>
        </row>
        <row r="44">
          <cell r="B44" t="str">
            <v>Works with Google Assistant</v>
          </cell>
          <cell r="C44" t="str">
            <v>Yes (GB, FR, DE, IT, ES, AT, DK, IE, NL, NO, SE only)</v>
          </cell>
        </row>
        <row r="45">
          <cell r="B45" t="str">
            <v>Works With Alexa</v>
          </cell>
          <cell r="C45" t="str">
            <v>Yes (GB, FR, DE, IT, ES, AT, IE only)</v>
          </cell>
        </row>
        <row r="46">
          <cell r="B46" t="str">
            <v>TV Plus</v>
          </cell>
          <cell r="C46" t="str">
            <v>Yes(GB/FR/DE/IT/ES/AT/CH only)</v>
          </cell>
        </row>
        <row r="47">
          <cell r="B47" t="str">
            <v>Web Browser</v>
          </cell>
          <cell r="C47" t="str">
            <v>Yes</v>
          </cell>
        </row>
        <row r="48">
          <cell r="B48" t="str">
            <v>SmartThings App Support</v>
          </cell>
          <cell r="C48" t="str">
            <v>Yes</v>
          </cell>
        </row>
        <row r="49">
          <cell r="B49" t="str">
            <v>SmartThings</v>
          </cell>
          <cell r="C49" t="str">
            <v>Yes</v>
          </cell>
        </row>
        <row r="50">
          <cell r="B50" t="str">
            <v>Universal Guide</v>
          </cell>
          <cell r="C50" t="str">
            <v>Yes (GB, FR, DE, IT, ES)</v>
          </cell>
        </row>
        <row r="51">
          <cell r="B51" t="str">
            <v>Gallery</v>
          </cell>
          <cell r="C51" t="str">
            <v>Yes</v>
          </cell>
        </row>
        <row r="52">
          <cell r="B52" t="str">
            <v>TV to Mobile - Mirroring</v>
          </cell>
          <cell r="C52" t="str">
            <v>Yes</v>
          </cell>
        </row>
        <row r="53">
          <cell r="B53" t="str">
            <v>Mobile to TV - Mirroring, DLNA</v>
          </cell>
          <cell r="C53" t="str">
            <v>Yes</v>
          </cell>
        </row>
        <row r="54">
          <cell r="B54" t="str">
            <v>NFC on TV</v>
          </cell>
          <cell r="C54" t="str">
            <v>Yes (Sound Mirroring)</v>
          </cell>
        </row>
        <row r="55">
          <cell r="B55" t="str">
            <v>Tap View</v>
          </cell>
          <cell r="C55" t="str">
            <v>Yes</v>
          </cell>
        </row>
        <row r="56">
          <cell r="B56" t="str">
            <v>Digital Butler</v>
          </cell>
          <cell r="C56" t="str">
            <v>N/A</v>
          </cell>
        </row>
        <row r="57">
          <cell r="B57" t="str">
            <v>Multi-View</v>
          </cell>
          <cell r="C57" t="str">
            <v>Yes</v>
          </cell>
        </row>
        <row r="58">
          <cell r="B58" t="str">
            <v>Music Wall</v>
          </cell>
          <cell r="C58" t="str">
            <v>Yes</v>
          </cell>
        </row>
        <row r="59">
          <cell r="B59" t="str">
            <v>Personal Screen</v>
          </cell>
          <cell r="C59" t="str">
            <v>N/A</v>
          </cell>
        </row>
        <row r="60">
          <cell r="B60" t="str">
            <v>Remote Access</v>
          </cell>
          <cell r="C60" t="str">
            <v>Yes</v>
          </cell>
        </row>
        <row r="61">
          <cell r="B61" t="str">
            <v>Camera Support</v>
          </cell>
          <cell r="C61" t="str">
            <v>N/A</v>
          </cell>
        </row>
        <row r="62">
          <cell r="B62" t="str">
            <v>360 Video Player</v>
          </cell>
          <cell r="C62" t="str">
            <v>Yes</v>
          </cell>
        </row>
        <row r="63">
          <cell r="B63" t="str">
            <v>360 Camera Support</v>
          </cell>
          <cell r="C63" t="str">
            <v>Yes</v>
          </cell>
        </row>
        <row r="64">
          <cell r="B64" t="str">
            <v>WiFi Direct</v>
          </cell>
          <cell r="C64" t="str">
            <v>Yes</v>
          </cell>
        </row>
        <row r="65">
          <cell r="B65" t="str">
            <v>TV Sound to Mobile</v>
          </cell>
          <cell r="C65" t="str">
            <v>Yes</v>
          </cell>
        </row>
        <row r="66">
          <cell r="B66" t="str">
            <v>Sound Mirroring</v>
          </cell>
          <cell r="C66" t="str">
            <v>Yes</v>
          </cell>
        </row>
        <row r="67">
          <cell r="B67" t="str">
            <v>Digital Broadcasting</v>
          </cell>
          <cell r="C67" t="str">
            <v>DVB-T2CS2</v>
          </cell>
        </row>
        <row r="68">
          <cell r="B68" t="str">
            <v>Analog Tuner</v>
          </cell>
          <cell r="C68" t="str">
            <v>Yes</v>
          </cell>
        </row>
        <row r="69">
          <cell r="B69" t="str">
            <v>2 Tuner</v>
          </cell>
          <cell r="C69" t="str">
            <v>N/A</v>
          </cell>
        </row>
        <row r="70">
          <cell r="B70" t="str">
            <v>CI (Common Interface)</v>
          </cell>
          <cell r="C70" t="str">
            <v>CI+(1.4)</v>
          </cell>
        </row>
        <row r="71">
          <cell r="B71" t="str">
            <v>Data Broadcasting</v>
          </cell>
          <cell r="C71" t="str">
            <v>HbbTV 2.0.1(IT,GB,DE,ES,CZ,SK)/HbbTV 1.5(AT,FR,FI,EE,GR,SI,HR)/HbbTV 1.0(PL,HU,CH,BE,NL,LU,PT,DK)/MHEG 5(GB,IE)</v>
          </cell>
        </row>
        <row r="72">
          <cell r="B72" t="str">
            <v>TV Key</v>
          </cell>
          <cell r="C72" t="str">
            <v>Yes</v>
          </cell>
        </row>
        <row r="73">
          <cell r="B73" t="str">
            <v>HDMI</v>
          </cell>
          <cell r="C73">
            <v>4</v>
          </cell>
        </row>
        <row r="74">
          <cell r="B74" t="str">
            <v>USB</v>
          </cell>
          <cell r="C74">
            <v>2</v>
          </cell>
        </row>
        <row r="75">
          <cell r="B75" t="str">
            <v>Component In (Y/Pb/Pr)</v>
          </cell>
          <cell r="C75" t="str">
            <v>N/A</v>
          </cell>
        </row>
        <row r="76">
          <cell r="B76" t="str">
            <v>Composite In (AV)</v>
          </cell>
          <cell r="C76" t="str">
            <v>N/A</v>
          </cell>
        </row>
        <row r="77">
          <cell r="B77" t="str">
            <v>Ethernet (LAN)</v>
          </cell>
          <cell r="C77" t="str">
            <v>N/A</v>
          </cell>
        </row>
        <row r="78">
          <cell r="B78" t="str">
            <v>Audio Out (Mini Jack)</v>
          </cell>
          <cell r="C78" t="str">
            <v>N/A</v>
          </cell>
        </row>
        <row r="79">
          <cell r="B79" t="str">
            <v>Digital Audio Out (Optical)</v>
          </cell>
          <cell r="C79">
            <v>1</v>
          </cell>
        </row>
        <row r="80">
          <cell r="B80" t="str">
            <v>RF In (Terrestrial / Cable input / Satellite input)</v>
          </cell>
          <cell r="C80" t="str">
            <v>1/1(Common Use for Terrestrial)/1</v>
          </cell>
        </row>
        <row r="81">
          <cell r="B81" t="str">
            <v>Ex-Link ( RS-232C )</v>
          </cell>
          <cell r="C81" t="str">
            <v>N/A</v>
          </cell>
        </row>
        <row r="82">
          <cell r="B82" t="str">
            <v>CI Slot</v>
          </cell>
          <cell r="C82">
            <v>1</v>
          </cell>
        </row>
        <row r="83">
          <cell r="B83" t="str">
            <v>HDMI A / Return Ch. Support</v>
          </cell>
          <cell r="C83" t="str">
            <v>Yes</v>
          </cell>
        </row>
        <row r="84">
          <cell r="B84" t="str">
            <v>eARC</v>
          </cell>
          <cell r="C84" t="str">
            <v>Yes</v>
          </cell>
        </row>
        <row r="85">
          <cell r="B85" t="str">
            <v>HDMI Quick Switch</v>
          </cell>
          <cell r="C85" t="str">
            <v>Yes</v>
          </cell>
        </row>
        <row r="86">
          <cell r="B86" t="str">
            <v>WiFi</v>
          </cell>
          <cell r="C86" t="str">
            <v>Yes (WiFi5)</v>
          </cell>
        </row>
        <row r="87">
          <cell r="B87" t="str">
            <v>Bluetooth</v>
          </cell>
          <cell r="C87" t="str">
            <v>Yes (BT4.2)</v>
          </cell>
        </row>
        <row r="88">
          <cell r="B88" t="str">
            <v>Anynet+ (HDMI-CEC)</v>
          </cell>
          <cell r="C88" t="str">
            <v>Yes</v>
          </cell>
        </row>
        <row r="89">
          <cell r="B89" t="str">
            <v>Design</v>
          </cell>
          <cell r="C89" t="str">
            <v>Serif Design</v>
          </cell>
        </row>
        <row r="90">
          <cell r="B90" t="str">
            <v>Bezel Type</v>
          </cell>
          <cell r="C90" t="str">
            <v>VNB</v>
          </cell>
        </row>
        <row r="91">
          <cell r="B91" t="str">
            <v>Slim Type</v>
          </cell>
          <cell r="C91" t="str">
            <v>Normal</v>
          </cell>
        </row>
        <row r="92">
          <cell r="B92" t="str">
            <v>Front Color</v>
          </cell>
          <cell r="C92" t="str">
            <v>CLOUD WHITE</v>
          </cell>
        </row>
        <row r="93">
          <cell r="B93" t="str">
            <v>Light Effect (Deco)</v>
          </cell>
          <cell r="C93" t="str">
            <v>N/A</v>
          </cell>
        </row>
        <row r="94">
          <cell r="B94" t="str">
            <v>Stand Type</v>
          </cell>
          <cell r="C94" t="str">
            <v>FLOOR</v>
          </cell>
        </row>
        <row r="95">
          <cell r="B95" t="str">
            <v>Stand Color</v>
          </cell>
          <cell r="C95" t="str">
            <v>BLACK</v>
          </cell>
        </row>
        <row r="96">
          <cell r="B96" t="str">
            <v>Adaptive Picture</v>
          </cell>
          <cell r="C96" t="str">
            <v>Yes</v>
          </cell>
        </row>
        <row r="97">
          <cell r="B97" t="str">
            <v>Active Voice Amplifier</v>
          </cell>
          <cell r="C97" t="str">
            <v>Yes</v>
          </cell>
        </row>
        <row r="98">
          <cell r="B98" t="str">
            <v>Adaptive Sound</v>
          </cell>
          <cell r="C98" t="str">
            <v>Adaptive Sound+</v>
          </cell>
        </row>
        <row r="99">
          <cell r="B99" t="str">
            <v>AI Scalnet</v>
          </cell>
          <cell r="C99" t="str">
            <v>N/A</v>
          </cell>
        </row>
        <row r="100">
          <cell r="B100" t="str">
            <v>AI Upscale</v>
          </cell>
          <cell r="C100" t="str">
            <v>Yes</v>
          </cell>
        </row>
        <row r="101">
          <cell r="B101" t="str">
            <v>Art Mode (The Frame)</v>
          </cell>
          <cell r="C101" t="str">
            <v>N/A</v>
          </cell>
        </row>
        <row r="102">
          <cell r="B102" t="str">
            <v>Motion Detection (The Frame)</v>
          </cell>
          <cell r="C102" t="str">
            <v>N/A</v>
          </cell>
        </row>
        <row r="103">
          <cell r="B103" t="str">
            <v>Ambient Mode</v>
          </cell>
          <cell r="C103" t="str">
            <v>Ambient Mode+</v>
          </cell>
        </row>
        <row r="104">
          <cell r="B104" t="str">
            <v>Ambient Mode Brightness/Color Sensor</v>
          </cell>
          <cell r="C104" t="str">
            <v>Brightness Detection</v>
          </cell>
        </row>
        <row r="105">
          <cell r="B105" t="str">
            <v>Portrait Mode</v>
          </cell>
          <cell r="C105" t="str">
            <v>N/A</v>
          </cell>
        </row>
        <row r="106">
          <cell r="B106" t="str">
            <v>Accessibility - Learn TV Remote / Learn Menu Screen</v>
          </cell>
          <cell r="C106" t="str">
            <v>UK English, German, French, Spanish, Italian, Dutch, Polish, Danish, Swedish, Finnish, Norwegian, Portuguese, Russian(only when connecting to Network in EE,LV,LT)</v>
          </cell>
        </row>
        <row r="107">
          <cell r="B107" t="str">
            <v>Accessibility - Others</v>
          </cell>
          <cell r="C107" t="str">
            <v>Enlgarge / High Contrast / Multi-output Audio / SeeColors / Color Inversion / Grayscale / Sign Language Zoom / Slow Button Repeat / Auto Detection for Sign Language Zoom Area</v>
          </cell>
        </row>
        <row r="108">
          <cell r="B108" t="str">
            <v>Ultra Clean View</v>
          </cell>
          <cell r="C108" t="str">
            <v>N/A</v>
          </cell>
        </row>
        <row r="109">
          <cell r="B109" t="str">
            <v>Digital Clean View</v>
          </cell>
          <cell r="C109" t="str">
            <v>Yes</v>
          </cell>
        </row>
        <row r="110">
          <cell r="B110" t="str">
            <v>Auto Channel Search</v>
          </cell>
          <cell r="C110" t="str">
            <v>Yes</v>
          </cell>
        </row>
        <row r="111">
          <cell r="B111" t="str">
            <v>Auto Power Off</v>
          </cell>
          <cell r="C111" t="str">
            <v>Yes</v>
          </cell>
        </row>
        <row r="112">
          <cell r="B112" t="str">
            <v>Caption (Subtitle)</v>
          </cell>
          <cell r="C112" t="str">
            <v>Yes</v>
          </cell>
        </row>
        <row r="113">
          <cell r="B113" t="str">
            <v>Connect Share™ (HDD)</v>
          </cell>
          <cell r="C113" t="str">
            <v>Yes</v>
          </cell>
        </row>
        <row r="114">
          <cell r="B114" t="str">
            <v>ConnectShare™ (USB 2.0)</v>
          </cell>
          <cell r="C114" t="str">
            <v>Yes</v>
          </cell>
        </row>
        <row r="115">
          <cell r="B115" t="str">
            <v>EPG</v>
          </cell>
          <cell r="C115" t="str">
            <v>Yes</v>
          </cell>
        </row>
        <row r="116">
          <cell r="B116" t="str">
            <v>Extended PVR</v>
          </cell>
          <cell r="C116" t="str">
            <v>Yes(N/A for IT)</v>
          </cell>
        </row>
        <row r="117">
          <cell r="B117" t="str">
            <v>Game Mode</v>
          </cell>
          <cell r="C117" t="str">
            <v>Yes (Auto Game Mode (ALLM), Game Motion Plus, Dynamic Black EQ, Surround Sound, 4K@120Hz (HDMI Port 4))</v>
          </cell>
        </row>
        <row r="118">
          <cell r="B118" t="str">
            <v>Freesync</v>
          </cell>
          <cell r="C118" t="str">
            <v>FreeSync Premium</v>
          </cell>
        </row>
        <row r="119">
          <cell r="B119" t="str">
            <v>G-SYNC</v>
          </cell>
          <cell r="C119" t="str">
            <v>N/A</v>
          </cell>
        </row>
        <row r="120">
          <cell r="B120" t="str">
            <v>Filmmaker Mode (FMM)</v>
          </cell>
          <cell r="C120" t="str">
            <v>Yes</v>
          </cell>
        </row>
        <row r="121">
          <cell r="B121" t="str">
            <v>OSD Language</v>
          </cell>
          <cell r="C121" t="str">
            <v>27 European Languages + Russian(only when connecting to Network in EE,LV,LT)</v>
          </cell>
        </row>
        <row r="122">
          <cell r="B122" t="str">
            <v>Picture-In-Picture</v>
          </cell>
          <cell r="C122" t="str">
            <v>N/A</v>
          </cell>
        </row>
        <row r="123">
          <cell r="B123" t="str">
            <v>BT HID Built-in</v>
          </cell>
          <cell r="C123" t="str">
            <v>Yes</v>
          </cell>
        </row>
        <row r="124">
          <cell r="B124" t="str">
            <v>USB HID Support</v>
          </cell>
          <cell r="C124" t="str">
            <v>Yes</v>
          </cell>
        </row>
        <row r="125">
          <cell r="B125" t="str">
            <v>Teletext (TTX)</v>
          </cell>
          <cell r="C125" t="str">
            <v>Yes</v>
          </cell>
        </row>
        <row r="126">
          <cell r="B126" t="str">
            <v>Time Shift</v>
          </cell>
          <cell r="C126" t="str">
            <v>Yes(N/A for IT)</v>
          </cell>
        </row>
        <row r="127">
          <cell r="B127" t="str">
            <v>V-Chip</v>
          </cell>
          <cell r="C127" t="str">
            <v>N/A</v>
          </cell>
        </row>
        <row r="128">
          <cell r="B128" t="str">
            <v>IPv6 Support</v>
          </cell>
          <cell r="C128" t="str">
            <v>Yes</v>
          </cell>
        </row>
        <row r="129">
          <cell r="B129" t="str">
            <v>MBR Support</v>
          </cell>
          <cell r="C129" t="str">
            <v>Yes</v>
          </cell>
        </row>
        <row r="130">
          <cell r="B130" t="str">
            <v>Eco Sensor</v>
          </cell>
          <cell r="C130" t="str">
            <v>Yes</v>
          </cell>
        </row>
        <row r="131">
          <cell r="B131" t="str">
            <v>Energy Efficiency Class</v>
          </cell>
          <cell r="C131" t="str">
            <v>G</v>
          </cell>
        </row>
        <row r="132">
          <cell r="B132" t="str">
            <v>Power Supply</v>
          </cell>
          <cell r="C132" t="str">
            <v>AC220-240V 50/60Hz</v>
          </cell>
        </row>
        <row r="133">
          <cell r="B133" t="str">
            <v>Power Consumption (Max)</v>
          </cell>
          <cell r="C133" t="str">
            <v>190 W</v>
          </cell>
        </row>
        <row r="134">
          <cell r="B134" t="str">
            <v>Power Consumption (Stand-by)</v>
          </cell>
          <cell r="C134" t="str">
            <v>0.50 W</v>
          </cell>
        </row>
        <row r="135">
          <cell r="B135" t="str">
            <v>Power Consumption (Energy Saving Mode)</v>
          </cell>
          <cell r="C135" t="str">
            <v>N/A</v>
          </cell>
        </row>
        <row r="136">
          <cell r="B136" t="str">
            <v>Power Consumption (Typical)</v>
          </cell>
          <cell r="C136" t="str">
            <v>123 W</v>
          </cell>
        </row>
        <row r="137">
          <cell r="B137" t="str">
            <v>Package Size (WxHxD)</v>
          </cell>
          <cell r="C137" t="str">
            <v>1636.0 x 1028.0 x 377.0 mm</v>
          </cell>
        </row>
        <row r="138">
          <cell r="B138" t="str">
            <v>Set Size with Stand (WxHxD)</v>
          </cell>
          <cell r="C138" t="str">
            <v>1479.1 x 1361.2 x 499.0 mm</v>
          </cell>
        </row>
        <row r="139">
          <cell r="B139" t="str">
            <v>Set Size without Stand (WxHxD)</v>
          </cell>
          <cell r="C139" t="str">
            <v>1479.1 x 875.1 x 280.0 mm</v>
          </cell>
        </row>
        <row r="140">
          <cell r="B140" t="str">
            <v>Stand (Basic) (WxD)</v>
          </cell>
          <cell r="C140" t="str">
            <v>1162.5 x 499.0 mm</v>
          </cell>
        </row>
        <row r="141">
          <cell r="B141" t="str">
            <v>Stand (Minimum) (WxD)</v>
          </cell>
          <cell r="C141" t="str">
            <v>N/A</v>
          </cell>
        </row>
        <row r="142">
          <cell r="B142" t="str">
            <v>Package Weight</v>
          </cell>
          <cell r="C142" t="str">
            <v>48.1 kg</v>
          </cell>
        </row>
        <row r="143">
          <cell r="B143" t="str">
            <v>Set Weight with Stand</v>
          </cell>
          <cell r="C143" t="str">
            <v>37.8 kg</v>
          </cell>
        </row>
        <row r="144">
          <cell r="B144" t="str">
            <v>Set Weight without Stand</v>
          </cell>
          <cell r="C144" t="str">
            <v>36.6 kg</v>
          </cell>
        </row>
        <row r="145">
          <cell r="B145" t="str">
            <v>Remote Controller Model</v>
          </cell>
          <cell r="C145" t="str">
            <v>TM2050A (White)※ England(GB/IE) : TM2050A(White)+TM1240A(White)</v>
          </cell>
        </row>
        <row r="146">
          <cell r="B146" t="str">
            <v>Batteries (for Remote Control)</v>
          </cell>
          <cell r="C146" t="str">
            <v>Yes</v>
          </cell>
        </row>
        <row r="147">
          <cell r="B147" t="str">
            <v>Samsung Smart Control (Included)</v>
          </cell>
          <cell r="C147" t="str">
            <v>Yes</v>
          </cell>
        </row>
        <row r="148">
          <cell r="B148" t="str">
            <v>No Gap Wall-mount</v>
          </cell>
          <cell r="C148" t="str">
            <v>N/A</v>
          </cell>
        </row>
        <row r="149">
          <cell r="B149" t="str">
            <v>Optional Stand Support (Y20 Studio)</v>
          </cell>
          <cell r="C149" t="str">
            <v>N/A</v>
          </cell>
        </row>
        <row r="150">
          <cell r="B150" t="str">
            <v>Optional One Connect Cable Support</v>
          </cell>
          <cell r="C150" t="str">
            <v>N/A</v>
          </cell>
        </row>
        <row r="151">
          <cell r="B151" t="str">
            <v>Mini Wall Mount Support</v>
          </cell>
          <cell r="C151" t="str">
            <v>N/A</v>
          </cell>
        </row>
        <row r="152">
          <cell r="B152" t="str">
            <v>Vesa Wall Mount Support</v>
          </cell>
          <cell r="C152" t="str">
            <v>N/A</v>
          </cell>
        </row>
        <row r="153">
          <cell r="B153" t="str">
            <v>Customizable Frame Support (The Frame)</v>
          </cell>
          <cell r="C153" t="str">
            <v>N/A</v>
          </cell>
        </row>
        <row r="154">
          <cell r="B154" t="str">
            <v>User Manual</v>
          </cell>
          <cell r="C154" t="str">
            <v>Yes</v>
          </cell>
        </row>
        <row r="155">
          <cell r="B155" t="str">
            <v>E-Manual</v>
          </cell>
          <cell r="C155" t="str">
            <v>Yes</v>
          </cell>
        </row>
        <row r="156">
          <cell r="B156" t="str">
            <v>ANT-Cable</v>
          </cell>
          <cell r="C156" t="str">
            <v>N/A</v>
          </cell>
        </row>
        <row r="157">
          <cell r="B157" t="str">
            <v>Power Cable</v>
          </cell>
          <cell r="C157" t="str">
            <v>Yes</v>
          </cell>
        </row>
        <row r="158">
          <cell r="B158" t="str">
            <v>HDMI Cable</v>
          </cell>
          <cell r="C158" t="str">
            <v>N/A</v>
          </cell>
        </row>
        <row r="159">
          <cell r="B159" t="str">
            <v>Slim Gender Cable</v>
          </cell>
          <cell r="C159" t="str">
            <v>N/A</v>
          </cell>
        </row>
      </sheetData>
      <sheetData sheetId="3">
        <row r="14">
          <cell r="B14" t="str">
            <v>Picture Engine</v>
          </cell>
          <cell r="C14" t="str">
            <v>Neo Quantum Processor 4K</v>
          </cell>
        </row>
        <row r="15">
          <cell r="B15" t="str">
            <v>One Billion Color</v>
          </cell>
          <cell r="C15" t="str">
            <v>Yes</v>
          </cell>
        </row>
        <row r="16">
          <cell r="B16" t="str">
            <v>PQI (Picture Quality Index)</v>
          </cell>
          <cell r="C16">
            <v>3900</v>
          </cell>
        </row>
        <row r="17">
          <cell r="B17" t="str">
            <v>HDR (High Dynamic Range)</v>
          </cell>
          <cell r="C17" t="str">
            <v>Quantum HDR 1500</v>
          </cell>
        </row>
        <row r="18">
          <cell r="B18" t="str">
            <v>HDR 10+</v>
          </cell>
          <cell r="C18" t="str">
            <v>Certified(HDR10+ Adaptive)</v>
          </cell>
        </row>
        <row r="19">
          <cell r="B19" t="str">
            <v>HLG (Hybrid Log Gamma)</v>
          </cell>
          <cell r="C19" t="str">
            <v>Yes</v>
          </cell>
        </row>
        <row r="20">
          <cell r="B20" t="str">
            <v>Contrast</v>
          </cell>
          <cell r="C20" t="str">
            <v>Quantum Matrix Technology</v>
          </cell>
        </row>
        <row r="21">
          <cell r="B21" t="str">
            <v>Color</v>
          </cell>
          <cell r="C21" t="str">
            <v>100% Color Volume with Quantum Dot</v>
          </cell>
        </row>
        <row r="22">
          <cell r="B22" t="str">
            <v>Viewing Angle</v>
          </cell>
          <cell r="C22" t="str">
            <v>N/A</v>
          </cell>
        </row>
        <row r="23">
          <cell r="B23" t="str">
            <v>Micro Dimming</v>
          </cell>
          <cell r="C23" t="str">
            <v>Ultimate UHD Dimming</v>
          </cell>
        </row>
        <row r="24">
          <cell r="B24" t="str">
            <v>Display Type</v>
          </cell>
          <cell r="C24" t="str">
            <v>N/A</v>
          </cell>
        </row>
        <row r="25">
          <cell r="B25" t="str">
            <v>Auto Depth Enhancer</v>
          </cell>
          <cell r="C25" t="str">
            <v>N/A</v>
          </cell>
        </row>
        <row r="26">
          <cell r="B26" t="str">
            <v>Contrast Enhancer</v>
          </cell>
          <cell r="C26" t="str">
            <v>Yes</v>
          </cell>
        </row>
        <row r="27">
          <cell r="B27" t="str">
            <v>Film Mode</v>
          </cell>
          <cell r="C27" t="str">
            <v>Yes</v>
          </cell>
        </row>
        <row r="28">
          <cell r="B28" t="str">
            <v>Natural Mode Support</v>
          </cell>
          <cell r="C28" t="str">
            <v>Yes</v>
          </cell>
        </row>
        <row r="29">
          <cell r="B29" t="str">
            <v>Dolby Digital Plus</v>
          </cell>
          <cell r="C29" t="str">
            <v>Yes</v>
          </cell>
        </row>
        <row r="30">
          <cell r="B30" t="str">
            <v>Dolby 5.1 Decoder</v>
          </cell>
          <cell r="C30" t="str">
            <v>N/A</v>
          </cell>
        </row>
        <row r="31">
          <cell r="B31" t="str">
            <v>Object Tracking Sound</v>
          </cell>
          <cell r="C31" t="str">
            <v>OTS Lite</v>
          </cell>
        </row>
        <row r="32">
          <cell r="B32" t="str">
            <v>Q-Symphony</v>
          </cell>
          <cell r="C32" t="str">
            <v>Q-Symphony Lite</v>
          </cell>
        </row>
        <row r="33">
          <cell r="B33" t="str">
            <v>Dialog Enhancement</v>
          </cell>
          <cell r="C33" t="str">
            <v>Yes</v>
          </cell>
        </row>
        <row r="34">
          <cell r="B34" t="str">
            <v>Audio Pre-selection Descriptor</v>
          </cell>
          <cell r="C34" t="str">
            <v>N/A</v>
          </cell>
        </row>
        <row r="35">
          <cell r="B35" t="str">
            <v>Sound Output (RMS)</v>
          </cell>
          <cell r="C35" t="str">
            <v>20W</v>
          </cell>
        </row>
        <row r="36">
          <cell r="B36" t="str">
            <v>Speaker Type</v>
          </cell>
          <cell r="C36" t="str">
            <v>2CH</v>
          </cell>
        </row>
        <row r="37">
          <cell r="B37" t="str">
            <v>Woofer</v>
          </cell>
          <cell r="C37" t="str">
            <v>N/A</v>
          </cell>
        </row>
        <row r="38">
          <cell r="B38" t="str">
            <v>Samsung SMART TV</v>
          </cell>
          <cell r="C38" t="str">
            <v>Smart</v>
          </cell>
        </row>
        <row r="39">
          <cell r="B39" t="str">
            <v>Operating System</v>
          </cell>
          <cell r="C39" t="str">
            <v>Tizen™</v>
          </cell>
        </row>
        <row r="40">
          <cell r="B40" t="str">
            <v>Bixby</v>
          </cell>
          <cell r="C40" t="str">
            <v>US English, UK English, India English, Korean, French, German, Italian, Spanish, BR Portuquese (features vary by language)</v>
          </cell>
        </row>
        <row r="41">
          <cell r="B41" t="str">
            <v>Far-Field Voice Interaction</v>
          </cell>
          <cell r="C41" t="str">
            <v>Yes</v>
          </cell>
        </row>
        <row r="42">
          <cell r="B42" t="str">
            <v>Alexa Built-in</v>
          </cell>
          <cell r="C42" t="str">
            <v>Yes (GB, GG, IM, JE, IE, FR, DE, IT, ES, AT)</v>
          </cell>
        </row>
        <row r="43">
          <cell r="B43" t="str">
            <v>Google Assistant Built-in</v>
          </cell>
          <cell r="C43" t="str">
            <v>Yes (GB, FR, DE, IT, ES)</v>
          </cell>
        </row>
        <row r="44">
          <cell r="B44" t="str">
            <v>Works with Google Assistant</v>
          </cell>
          <cell r="C44" t="str">
            <v>Yes (GB, FR, DE, IT, ES, AT, DK, IE, NL, NO, SE only)</v>
          </cell>
        </row>
        <row r="45">
          <cell r="B45" t="str">
            <v>Works With Alexa</v>
          </cell>
          <cell r="C45" t="str">
            <v>Yes (GB, FR, DE, IT, ES, AT, IE only)</v>
          </cell>
        </row>
        <row r="46">
          <cell r="B46" t="str">
            <v>TV Plus</v>
          </cell>
          <cell r="C46" t="str">
            <v>Yes (GB, FR, DE, IT, ES, CH, AT)</v>
          </cell>
        </row>
        <row r="47">
          <cell r="B47" t="str">
            <v>Web Browser</v>
          </cell>
          <cell r="C47" t="str">
            <v>Yes</v>
          </cell>
        </row>
        <row r="48">
          <cell r="B48" t="str">
            <v>SmartThings App Support</v>
          </cell>
          <cell r="C48" t="str">
            <v>Yes</v>
          </cell>
        </row>
        <row r="49">
          <cell r="B49" t="str">
            <v>SmartThings</v>
          </cell>
          <cell r="C49" t="str">
            <v>Yes</v>
          </cell>
        </row>
        <row r="50">
          <cell r="B50" t="str">
            <v>Universal Guide</v>
          </cell>
          <cell r="C50" t="str">
            <v>Yes (GB, FR, DE, IT, ES)</v>
          </cell>
        </row>
        <row r="51">
          <cell r="B51" t="str">
            <v>Gallery</v>
          </cell>
          <cell r="C51" t="str">
            <v>Yes</v>
          </cell>
        </row>
        <row r="52">
          <cell r="B52" t="str">
            <v>TV to Mobile - Mirroring</v>
          </cell>
          <cell r="C52" t="str">
            <v>Yes</v>
          </cell>
        </row>
        <row r="53">
          <cell r="B53" t="str">
            <v>Mobile to TV - Mirroring, DLNA</v>
          </cell>
          <cell r="C53" t="str">
            <v>Yes</v>
          </cell>
        </row>
        <row r="54">
          <cell r="B54" t="str">
            <v>TV Initiate Mirroring</v>
          </cell>
          <cell r="C54" t="str">
            <v>Yes</v>
          </cell>
        </row>
        <row r="55">
          <cell r="B55" t="str">
            <v>NFC on TV</v>
          </cell>
          <cell r="C55" t="str">
            <v>N/A</v>
          </cell>
        </row>
        <row r="56">
          <cell r="B56" t="str">
            <v>Video Communication</v>
          </cell>
          <cell r="C56" t="str">
            <v>N/A</v>
          </cell>
        </row>
        <row r="57">
          <cell r="B57" t="str">
            <v>Tap View</v>
          </cell>
          <cell r="C57" t="str">
            <v>Yes</v>
          </cell>
        </row>
        <row r="58">
          <cell r="B58" t="str">
            <v>Digital Butler</v>
          </cell>
          <cell r="C58" t="str">
            <v>N/A</v>
          </cell>
        </row>
        <row r="59">
          <cell r="B59" t="str">
            <v>Multi-View</v>
          </cell>
          <cell r="C59" t="str">
            <v>upto 2 videos</v>
          </cell>
        </row>
        <row r="60">
          <cell r="B60" t="str">
            <v>Music Wall</v>
          </cell>
          <cell r="C60" t="str">
            <v>Yes</v>
          </cell>
        </row>
        <row r="61">
          <cell r="B61" t="str">
            <v>Mobile Camera Support</v>
          </cell>
          <cell r="C61" t="str">
            <v>N/A</v>
          </cell>
        </row>
        <row r="62">
          <cell r="B62" t="str">
            <v>360 Video Player</v>
          </cell>
          <cell r="C62" t="str">
            <v>Yes</v>
          </cell>
        </row>
        <row r="63">
          <cell r="B63" t="str">
            <v>360 Camera Support</v>
          </cell>
          <cell r="C63" t="str">
            <v>Yes</v>
          </cell>
        </row>
        <row r="64">
          <cell r="B64" t="str">
            <v>WiFi Direct</v>
          </cell>
          <cell r="C64" t="str">
            <v>Yes</v>
          </cell>
        </row>
        <row r="65">
          <cell r="B65" t="str">
            <v>TV Sound to Mobile</v>
          </cell>
          <cell r="C65" t="str">
            <v>Yes</v>
          </cell>
        </row>
        <row r="66">
          <cell r="B66" t="str">
            <v>Sound Mirroring</v>
          </cell>
          <cell r="C66" t="str">
            <v>Yes</v>
          </cell>
        </row>
        <row r="67">
          <cell r="B67" t="str">
            <v>Auto Game Mode (ALLM)</v>
          </cell>
          <cell r="C67" t="str">
            <v>Yes</v>
          </cell>
        </row>
        <row r="68">
          <cell r="B68" t="str">
            <v>Game Motion Plus</v>
          </cell>
          <cell r="C68" t="str">
            <v>Yes</v>
          </cell>
        </row>
        <row r="69">
          <cell r="B69" t="str">
            <v>Dynamic Black EQ</v>
          </cell>
          <cell r="C69" t="str">
            <v>Yes</v>
          </cell>
        </row>
        <row r="70">
          <cell r="B70" t="str">
            <v>Surround Sound</v>
          </cell>
          <cell r="C70" t="str">
            <v>Yes</v>
          </cell>
        </row>
        <row r="71">
          <cell r="B71" t="str">
            <v>Super Ultra Wide Game View</v>
          </cell>
          <cell r="C71" t="str">
            <v>Yes</v>
          </cell>
        </row>
        <row r="72">
          <cell r="B72" t="str">
            <v>Game Bar</v>
          </cell>
          <cell r="C72" t="str">
            <v>Yes</v>
          </cell>
        </row>
        <row r="73">
          <cell r="B73" t="str">
            <v>Freesync</v>
          </cell>
          <cell r="C73" t="str">
            <v>N/A</v>
          </cell>
        </row>
        <row r="74">
          <cell r="B74" t="str">
            <v>Digital Broadcasting</v>
          </cell>
          <cell r="C74" t="str">
            <v>DVB-T2CS2 x 2</v>
          </cell>
        </row>
        <row r="75">
          <cell r="B75" t="str">
            <v>Analog Tuner</v>
          </cell>
          <cell r="C75" t="str">
            <v>Yes</v>
          </cell>
        </row>
        <row r="76">
          <cell r="B76" t="str">
            <v>2 Tuner</v>
          </cell>
          <cell r="C76" t="str">
            <v>Yes</v>
          </cell>
        </row>
        <row r="77">
          <cell r="B77" t="str">
            <v>CI (Common Interface)</v>
          </cell>
          <cell r="C77" t="str">
            <v>CI+(1.4) / CI+(1.4 ECP)_IT only</v>
          </cell>
        </row>
        <row r="78">
          <cell r="B78" t="str">
            <v>Data Broadcasting</v>
          </cell>
          <cell r="C78" t="str">
            <v>HbbTV 2.0.2 (IT,GB,DE,CZ,SK,ES,PL,AT,FR,FI,EE,GR,SI,HR,BE,NL,LU,LT,HU,CH,PT,DK)/MHEG 5(GB,IE)</v>
          </cell>
        </row>
        <row r="79">
          <cell r="B79" t="str">
            <v>TV Key</v>
          </cell>
          <cell r="C79" t="str">
            <v>Yes</v>
          </cell>
        </row>
        <row r="80">
          <cell r="B80" t="str">
            <v>HDMI</v>
          </cell>
          <cell r="C80">
            <v>4</v>
          </cell>
        </row>
        <row r="81">
          <cell r="B81" t="str">
            <v>USB</v>
          </cell>
          <cell r="C81">
            <v>2</v>
          </cell>
        </row>
        <row r="82">
          <cell r="B82" t="str">
            <v>Component In (Y/Pb/Pr)</v>
          </cell>
          <cell r="C82" t="str">
            <v>N/A</v>
          </cell>
        </row>
        <row r="83">
          <cell r="B83" t="str">
            <v>Composite In (AV)</v>
          </cell>
          <cell r="C83" t="str">
            <v>N/A</v>
          </cell>
        </row>
        <row r="84">
          <cell r="B84" t="str">
            <v>Ethernet (LAN)</v>
          </cell>
          <cell r="C84" t="str">
            <v>Yes</v>
          </cell>
        </row>
        <row r="85">
          <cell r="B85" t="str">
            <v>Audio Out (Mini Jack)</v>
          </cell>
          <cell r="C85" t="str">
            <v>N/A</v>
          </cell>
        </row>
        <row r="86">
          <cell r="B86" t="str">
            <v>Digital Audio Out (Optical)</v>
          </cell>
          <cell r="C86">
            <v>1</v>
          </cell>
        </row>
        <row r="87">
          <cell r="B87" t="str">
            <v>RF In (Terrestrial / Cable input / Satellite input)</v>
          </cell>
          <cell r="C87" t="str">
            <v>1/1(Common Use for Terrestrial)/2</v>
          </cell>
        </row>
        <row r="88">
          <cell r="B88" t="str">
            <v>Ex-Link ( RS-232C )</v>
          </cell>
          <cell r="C88" t="str">
            <v>N/A</v>
          </cell>
        </row>
        <row r="89">
          <cell r="B89" t="str">
            <v>CI Slot</v>
          </cell>
          <cell r="C89">
            <v>1</v>
          </cell>
        </row>
        <row r="90">
          <cell r="B90" t="str">
            <v>HDMI A / Return Ch. Support</v>
          </cell>
          <cell r="C90" t="str">
            <v>Yes</v>
          </cell>
        </row>
        <row r="91">
          <cell r="B91" t="str">
            <v>eARC</v>
          </cell>
          <cell r="C91" t="str">
            <v>Yes</v>
          </cell>
        </row>
        <row r="92">
          <cell r="B92" t="str">
            <v>HDMI Quick Switch</v>
          </cell>
          <cell r="C92" t="str">
            <v>Yes</v>
          </cell>
        </row>
        <row r="93">
          <cell r="B93" t="str">
            <v>WiFi</v>
          </cell>
          <cell r="C93" t="str">
            <v>Yes (WiFi5)</v>
          </cell>
        </row>
        <row r="94">
          <cell r="B94" t="str">
            <v>Bluetooth</v>
          </cell>
          <cell r="C94" t="str">
            <v>Yes (BT5.2)</v>
          </cell>
        </row>
        <row r="95">
          <cell r="B95" t="str">
            <v>Anynet+ (HDMI-CEC)</v>
          </cell>
          <cell r="C95" t="str">
            <v>Yes</v>
          </cell>
        </row>
        <row r="96">
          <cell r="B96" t="str">
            <v>Design</v>
          </cell>
          <cell r="C96" t="str">
            <v>NeoSlim</v>
          </cell>
        </row>
        <row r="97">
          <cell r="B97" t="str">
            <v>Bezel Type</v>
          </cell>
          <cell r="C97" t="str">
            <v>3 Bezel-less</v>
          </cell>
        </row>
        <row r="98">
          <cell r="B98" t="str">
            <v>Slim Type</v>
          </cell>
          <cell r="C98" t="str">
            <v>Flat look</v>
          </cell>
        </row>
        <row r="99">
          <cell r="B99" t="str">
            <v>Front Color</v>
          </cell>
          <cell r="C99" t="str">
            <v>TITAN BLACK</v>
          </cell>
        </row>
        <row r="100">
          <cell r="B100" t="str">
            <v>Light Effect (Deco)</v>
          </cell>
          <cell r="C100" t="str">
            <v>N/A</v>
          </cell>
        </row>
        <row r="101">
          <cell r="B101" t="str">
            <v>Stand Type</v>
          </cell>
          <cell r="C101" t="str">
            <v>BENDING PLATE</v>
          </cell>
        </row>
        <row r="102">
          <cell r="B102" t="str">
            <v>Stand Color</v>
          </cell>
          <cell r="C102" t="str">
            <v>SAND BLACK</v>
          </cell>
        </row>
        <row r="103">
          <cell r="B103" t="str">
            <v>Adaptive Picture</v>
          </cell>
          <cell r="C103" t="str">
            <v>Yes</v>
          </cell>
        </row>
        <row r="104">
          <cell r="B104" t="str">
            <v>Active Voice Amplifier</v>
          </cell>
          <cell r="C104" t="str">
            <v>Yes</v>
          </cell>
        </row>
        <row r="105">
          <cell r="B105" t="str">
            <v>Adaptive Sound</v>
          </cell>
          <cell r="C105" t="str">
            <v>Adaptive Sound+</v>
          </cell>
        </row>
        <row r="106">
          <cell r="B106" t="str">
            <v>AI Scalnet</v>
          </cell>
          <cell r="C106" t="str">
            <v>N/A</v>
          </cell>
        </row>
        <row r="107">
          <cell r="B107" t="str">
            <v>AI Upscale</v>
          </cell>
          <cell r="C107" t="str">
            <v>Yes</v>
          </cell>
        </row>
        <row r="108">
          <cell r="B108" t="str">
            <v>9:16 Screen Support</v>
          </cell>
          <cell r="C108" t="str">
            <v>N/A</v>
          </cell>
        </row>
        <row r="109">
          <cell r="B109" t="str">
            <v>Art Mode (The Frame)</v>
          </cell>
          <cell r="C109" t="str">
            <v>N/A</v>
          </cell>
        </row>
        <row r="110">
          <cell r="B110" t="str">
            <v>Motion Detection (The Frame)</v>
          </cell>
          <cell r="C110" t="str">
            <v>N/A</v>
          </cell>
        </row>
        <row r="111">
          <cell r="B111" t="str">
            <v>Ambient Mode</v>
          </cell>
          <cell r="C111" t="str">
            <v>Ambient Mode+</v>
          </cell>
        </row>
        <row r="112">
          <cell r="B112" t="str">
            <v>Ambient Mode Brightness/Color Sensor</v>
          </cell>
          <cell r="C112" t="str">
            <v>Brightness/Color Detection</v>
          </cell>
        </row>
        <row r="113">
          <cell r="B113" t="str">
            <v>Portrait Mode</v>
          </cell>
          <cell r="C113" t="str">
            <v>N/A</v>
          </cell>
        </row>
        <row r="114">
          <cell r="B114" t="str">
            <v>Accessibility - Learn TV Remote / Learn Menu Screen</v>
          </cell>
          <cell r="C114" t="str">
            <v>UK English, German, French, Spanish, Italian, Dutch, Polish, Danish, Swedish, Finnish, Norwegian, Portuguese, Russian(only when connecting to Network in EE,LV,LT)</v>
          </cell>
        </row>
        <row r="115">
          <cell r="B115" t="str">
            <v>Accessibility - Others</v>
          </cell>
          <cell r="C115" t="str">
            <v>Enlgarge / High Contrast / Multi-output Audio / SeeColors / Color Inversion / Grayscale / Sign Language Zoom / Slow Button Repeat</v>
          </cell>
        </row>
        <row r="116">
          <cell r="B116" t="str">
            <v>Digital Clean View</v>
          </cell>
          <cell r="C116" t="str">
            <v>Yes</v>
          </cell>
        </row>
        <row r="117">
          <cell r="B117" t="str">
            <v>Auto Channel Search</v>
          </cell>
          <cell r="C117" t="str">
            <v>Yes</v>
          </cell>
        </row>
        <row r="118">
          <cell r="B118" t="str">
            <v>Auto Power Off</v>
          </cell>
          <cell r="C118" t="str">
            <v>Yes</v>
          </cell>
        </row>
        <row r="119">
          <cell r="B119" t="str">
            <v>Caption (Subtitle)</v>
          </cell>
          <cell r="C119" t="str">
            <v>Yes</v>
          </cell>
        </row>
        <row r="120">
          <cell r="B120" t="str">
            <v>Connect Share™ (HDD)</v>
          </cell>
          <cell r="C120" t="str">
            <v>Yes</v>
          </cell>
        </row>
        <row r="121">
          <cell r="B121" t="str">
            <v>ConnectShare™ (USB 2.0)</v>
          </cell>
          <cell r="C121" t="str">
            <v>Yes</v>
          </cell>
        </row>
        <row r="122">
          <cell r="B122" t="str">
            <v>EPG</v>
          </cell>
          <cell r="C122" t="str">
            <v>Yes</v>
          </cell>
        </row>
        <row r="123">
          <cell r="B123" t="str">
            <v>Extended PVR</v>
          </cell>
          <cell r="C123" t="str">
            <v>Yes (N/A for IT)</v>
          </cell>
        </row>
        <row r="124">
          <cell r="B124" t="str">
            <v>Wireless Dex</v>
          </cell>
          <cell r="C124" t="str">
            <v>Yes</v>
          </cell>
        </row>
        <row r="125">
          <cell r="B125" t="str">
            <v>Web Service</v>
          </cell>
          <cell r="C125" t="str">
            <v>Microsoft 365</v>
          </cell>
        </row>
        <row r="126">
          <cell r="B126" t="str">
            <v>Filmmaker Mode (FMM)</v>
          </cell>
          <cell r="C126" t="str">
            <v>Yes</v>
          </cell>
        </row>
        <row r="127">
          <cell r="B127" t="str">
            <v>OSD Language</v>
          </cell>
          <cell r="C127" t="str">
            <v>27 European Languages + Russian(only when connecting to Network in EE,LV,LT)</v>
          </cell>
        </row>
        <row r="128">
          <cell r="B128" t="str">
            <v>Picture-In-Picture</v>
          </cell>
          <cell r="C128" t="str">
            <v>Yes</v>
          </cell>
        </row>
        <row r="129">
          <cell r="B129" t="str">
            <v>BT HID Built-in</v>
          </cell>
          <cell r="C129" t="str">
            <v>Yes</v>
          </cell>
        </row>
        <row r="130">
          <cell r="B130" t="str">
            <v>USB HID Support</v>
          </cell>
          <cell r="C130" t="str">
            <v>Yes</v>
          </cell>
        </row>
        <row r="131">
          <cell r="B131" t="str">
            <v>Teletext (TTX)</v>
          </cell>
          <cell r="C131" t="str">
            <v>Yes</v>
          </cell>
        </row>
        <row r="132">
          <cell r="B132" t="str">
            <v>Time Shift</v>
          </cell>
          <cell r="C132" t="str">
            <v>Yes(IT : N/A)</v>
          </cell>
        </row>
        <row r="133">
          <cell r="B133" t="str">
            <v>One Connect Box</v>
          </cell>
          <cell r="C133" t="str">
            <v>N/A</v>
          </cell>
        </row>
        <row r="134">
          <cell r="B134" t="str">
            <v>V-Chip</v>
          </cell>
          <cell r="C134" t="str">
            <v>N/A</v>
          </cell>
        </row>
        <row r="135">
          <cell r="B135" t="str">
            <v>IPv6 Support</v>
          </cell>
          <cell r="C135" t="str">
            <v>Yes</v>
          </cell>
        </row>
        <row r="136">
          <cell r="B136" t="str">
            <v>MBR Support</v>
          </cell>
          <cell r="C136" t="str">
            <v>Yes</v>
          </cell>
        </row>
        <row r="137">
          <cell r="B137" t="str">
            <v>Eco Sensor</v>
          </cell>
          <cell r="C137" t="str">
            <v>Yes</v>
          </cell>
        </row>
        <row r="138">
          <cell r="B138" t="str">
            <v>Energy Efficiency Class</v>
          </cell>
          <cell r="C138" t="str">
            <v>G</v>
          </cell>
        </row>
        <row r="139">
          <cell r="B139" t="str">
            <v>Power Supply</v>
          </cell>
          <cell r="C139" t="str">
            <v>AC220-240V 50/60Hz</v>
          </cell>
        </row>
        <row r="140">
          <cell r="B140" t="str">
            <v>Power Consumption (Max)</v>
          </cell>
          <cell r="C140" t="str">
            <v>145 W</v>
          </cell>
        </row>
        <row r="141">
          <cell r="B141" t="str">
            <v>Power Consumption (Stand-by)</v>
          </cell>
          <cell r="C141" t="str">
            <v>0.50 W</v>
          </cell>
        </row>
        <row r="142">
          <cell r="B142" t="str">
            <v>Power Consumption (Energy Saving Mode)</v>
          </cell>
          <cell r="C142" t="str">
            <v>N/A</v>
          </cell>
        </row>
        <row r="143">
          <cell r="B143" t="str">
            <v>Power Consumption (Typical)</v>
          </cell>
          <cell r="C143" t="str">
            <v>60.0 W</v>
          </cell>
        </row>
        <row r="144">
          <cell r="B144" t="str">
            <v>Package Size (WxHxD)</v>
          </cell>
          <cell r="C144" t="str">
            <v>1105 x 687 x 144 mm</v>
          </cell>
        </row>
        <row r="145">
          <cell r="B145" t="str">
            <v>Set Size with Stand (WxHxD)</v>
          </cell>
          <cell r="C145" t="str">
            <v>960.8 x 623.4 x 222.6 mm</v>
          </cell>
        </row>
        <row r="146">
          <cell r="B146" t="str">
            <v>Set Size without Stand (WxHxD)</v>
          </cell>
          <cell r="C146" t="str">
            <v>960.8 x 559.5 x 26.9 mm</v>
          </cell>
        </row>
        <row r="147">
          <cell r="B147" t="str">
            <v>Stand (Basic) (WxD)</v>
          </cell>
          <cell r="C147" t="str">
            <v>465 x 222.6 mm</v>
          </cell>
        </row>
        <row r="148">
          <cell r="B148" t="str">
            <v>Stand (Minimum) (WxD)</v>
          </cell>
          <cell r="C148" t="str">
            <v>N/A</v>
          </cell>
        </row>
        <row r="149">
          <cell r="B149" t="str">
            <v>VESA Spec</v>
          </cell>
          <cell r="C149" t="str">
            <v>200 x 200 mm</v>
          </cell>
        </row>
        <row r="150">
          <cell r="B150" t="str">
            <v>Package Weight</v>
          </cell>
          <cell r="C150" t="str">
            <v>17.6 kg</v>
          </cell>
        </row>
        <row r="151">
          <cell r="B151" t="str">
            <v>Set Weight with Stand</v>
          </cell>
          <cell r="C151" t="str">
            <v>13.8 kg</v>
          </cell>
        </row>
        <row r="152">
          <cell r="B152" t="str">
            <v>Set Weight without Stand</v>
          </cell>
          <cell r="C152" t="str">
            <v>9.2 kg</v>
          </cell>
        </row>
        <row r="153">
          <cell r="B153" t="str">
            <v>Remote Controller Model</v>
          </cell>
          <cell r="C153" t="str">
            <v>TM2180E (GB: TM2180E+TM1240A)</v>
          </cell>
        </row>
        <row r="154">
          <cell r="B154" t="str">
            <v>Batteries (for Remote Control)</v>
          </cell>
          <cell r="C154" t="str">
            <v>N/A</v>
          </cell>
        </row>
        <row r="155">
          <cell r="B155" t="str">
            <v>Samsung Smart Control (Included)</v>
          </cell>
          <cell r="C155" t="str">
            <v>Yes</v>
          </cell>
        </row>
        <row r="156">
          <cell r="B156" t="str">
            <v>Slim Fit Wall-mount Support</v>
          </cell>
          <cell r="C156" t="str">
            <v>Yes</v>
          </cell>
        </row>
        <row r="157">
          <cell r="B157" t="str">
            <v>Optional Stand Support (Y20 Studio)</v>
          </cell>
          <cell r="C157" t="str">
            <v>N/A</v>
          </cell>
        </row>
        <row r="158">
          <cell r="B158" t="str">
            <v>Optional One Connect Cable Support</v>
          </cell>
          <cell r="C158" t="str">
            <v>N/A</v>
          </cell>
        </row>
        <row r="159">
          <cell r="B159" t="str">
            <v>Mini Wall Mount Support</v>
          </cell>
          <cell r="C159" t="str">
            <v>Yes</v>
          </cell>
        </row>
        <row r="160">
          <cell r="B160" t="str">
            <v>Vesa Wall Mount Support</v>
          </cell>
          <cell r="C160" t="str">
            <v>Yes</v>
          </cell>
        </row>
        <row r="161">
          <cell r="B161" t="str">
            <v>Customizable Frame Support (The Frame)</v>
          </cell>
          <cell r="C161" t="str">
            <v>N/A</v>
          </cell>
        </row>
        <row r="162">
          <cell r="B162" t="str">
            <v>User Manual</v>
          </cell>
          <cell r="C162" t="str">
            <v>Yes</v>
          </cell>
        </row>
        <row r="163">
          <cell r="B163" t="str">
            <v>E-Manual</v>
          </cell>
          <cell r="C163" t="str">
            <v>Yes</v>
          </cell>
        </row>
        <row r="164">
          <cell r="B164" t="str">
            <v>ANT-Cable</v>
          </cell>
          <cell r="C164" t="str">
            <v>N/A</v>
          </cell>
        </row>
        <row r="165">
          <cell r="B165" t="str">
            <v>Power Cable</v>
          </cell>
          <cell r="C165" t="str">
            <v>Yes</v>
          </cell>
        </row>
        <row r="166">
          <cell r="B166" t="str">
            <v>HDMI Cable</v>
          </cell>
          <cell r="C166" t="str">
            <v>N/A</v>
          </cell>
        </row>
        <row r="167">
          <cell r="B167" t="str">
            <v>Slim Gender Cable</v>
          </cell>
          <cell r="C167" t="str">
            <v>N/A</v>
          </cell>
        </row>
      </sheetData>
      <sheetData sheetId="4">
        <row r="10">
          <cell r="B10" t="str">
            <v>Screen Size</v>
          </cell>
          <cell r="C10" t="str">
            <v>40"</v>
          </cell>
        </row>
        <row r="11">
          <cell r="B11" t="str">
            <v>Resolution</v>
          </cell>
          <cell r="C11" t="str">
            <v>1,920 x 1,080</v>
          </cell>
        </row>
        <row r="12">
          <cell r="B12" t="str">
            <v>Ultra Black</v>
          </cell>
          <cell r="C12" t="str">
            <v>N/A</v>
          </cell>
        </row>
        <row r="13">
          <cell r="B13" t="str">
            <v>Screen Curvature</v>
          </cell>
          <cell r="C13" t="str">
            <v>N/A</v>
          </cell>
        </row>
        <row r="14">
          <cell r="B14" t="str">
            <v>Picture Engine</v>
          </cell>
          <cell r="C14" t="str">
            <v>Hyper Real</v>
          </cell>
        </row>
        <row r="15">
          <cell r="B15" t="str">
            <v>Motion Rate</v>
          </cell>
          <cell r="C15">
            <v>50</v>
          </cell>
        </row>
        <row r="16">
          <cell r="B16" t="str">
            <v>PQI (Picture Quality Index)</v>
          </cell>
          <cell r="C16">
            <v>1000</v>
          </cell>
        </row>
        <row r="17">
          <cell r="B17" t="str">
            <v>HDR (High Dynamic Range)</v>
          </cell>
          <cell r="C17" t="str">
            <v>HDR</v>
          </cell>
        </row>
        <row r="18">
          <cell r="B18" t="str">
            <v>HDR 10+</v>
          </cell>
          <cell r="C18" t="str">
            <v>N/A</v>
          </cell>
        </row>
        <row r="19">
          <cell r="B19" t="str">
            <v>HLG (Hybrid Log Gamma)</v>
          </cell>
          <cell r="C19" t="str">
            <v>N/A</v>
          </cell>
        </row>
        <row r="20">
          <cell r="B20" t="str">
            <v>Contrast</v>
          </cell>
          <cell r="C20" t="str">
            <v>Mega Contrast</v>
          </cell>
        </row>
        <row r="21">
          <cell r="B21" t="str">
            <v>Viewing Angle</v>
          </cell>
          <cell r="C21" t="str">
            <v>N/A</v>
          </cell>
        </row>
        <row r="22">
          <cell r="B22" t="str">
            <v>Color</v>
          </cell>
          <cell r="C22" t="str">
            <v>PurColor</v>
          </cell>
        </row>
        <row r="23">
          <cell r="B23" t="str">
            <v>Dual LED</v>
          </cell>
          <cell r="C23" t="str">
            <v>N/A</v>
          </cell>
        </row>
        <row r="24">
          <cell r="B24" t="str">
            <v>Micro Dimming</v>
          </cell>
          <cell r="C24" t="str">
            <v>Micro Dimming Pro</v>
          </cell>
        </row>
        <row r="25">
          <cell r="B25" t="str">
            <v>Local Dimming</v>
          </cell>
          <cell r="C25" t="str">
            <v>N/A</v>
          </cell>
        </row>
        <row r="26">
          <cell r="B26" t="str">
            <v>Auto Depth Enhancer</v>
          </cell>
          <cell r="C26" t="str">
            <v>N/A</v>
          </cell>
        </row>
        <row r="27">
          <cell r="B27" t="str">
            <v>Contrast Enhancer</v>
          </cell>
          <cell r="C27" t="str">
            <v>Yes</v>
          </cell>
        </row>
        <row r="28">
          <cell r="B28" t="str">
            <v>Auto Motion Plus</v>
          </cell>
          <cell r="C28" t="str">
            <v>N/A</v>
          </cell>
        </row>
        <row r="29">
          <cell r="B29" t="str">
            <v>Film Mode</v>
          </cell>
          <cell r="C29" t="str">
            <v>Yes</v>
          </cell>
        </row>
        <row r="30">
          <cell r="B30" t="str">
            <v>Natural Mode Support</v>
          </cell>
          <cell r="C30" t="str">
            <v>Yes</v>
          </cell>
        </row>
        <row r="31">
          <cell r="B31" t="str">
            <v>Dolby Digital Plus</v>
          </cell>
          <cell r="C31" t="str">
            <v>Yes</v>
          </cell>
        </row>
        <row r="32">
          <cell r="B32" t="str">
            <v>Dolby 5.1 Decoder</v>
          </cell>
          <cell r="C32" t="str">
            <v>N/A</v>
          </cell>
        </row>
        <row r="33">
          <cell r="B33" t="str">
            <v>Object Tracking Sound</v>
          </cell>
          <cell r="C33" t="str">
            <v>N/A</v>
          </cell>
        </row>
        <row r="34">
          <cell r="B34" t="str">
            <v>Q-Symphony</v>
          </cell>
          <cell r="C34" t="str">
            <v>N/A</v>
          </cell>
        </row>
        <row r="35">
          <cell r="B35" t="str">
            <v>Dialog Enhancement</v>
          </cell>
          <cell r="C35" t="str">
            <v>N/A</v>
          </cell>
        </row>
        <row r="36">
          <cell r="B36" t="str">
            <v>Audio Pre-selection Descriptor</v>
          </cell>
          <cell r="C36" t="str">
            <v>N/A</v>
          </cell>
        </row>
        <row r="37">
          <cell r="B37" t="str">
            <v>Hole Array Speaker</v>
          </cell>
          <cell r="C37" t="str">
            <v>N/A</v>
          </cell>
        </row>
        <row r="38">
          <cell r="B38" t="str">
            <v>Sound Output (RMS)</v>
          </cell>
          <cell r="C38" t="str">
            <v>20W</v>
          </cell>
        </row>
        <row r="39">
          <cell r="B39" t="str">
            <v>Speaker Type</v>
          </cell>
          <cell r="C39" t="str">
            <v>2CH</v>
          </cell>
        </row>
        <row r="40">
          <cell r="B40" t="str">
            <v>Woofer</v>
          </cell>
          <cell r="C40" t="str">
            <v>N/A</v>
          </cell>
        </row>
        <row r="41">
          <cell r="B41" t="str">
            <v>Multiroom Link</v>
          </cell>
          <cell r="C41" t="str">
            <v>Yes</v>
          </cell>
        </row>
        <row r="42">
          <cell r="B42" t="str">
            <v>Bluetooth Audio</v>
          </cell>
          <cell r="C42" t="str">
            <v>N/A</v>
          </cell>
        </row>
        <row r="43">
          <cell r="B43" t="str">
            <v>Samsung SMART TV</v>
          </cell>
          <cell r="C43" t="str">
            <v>Smart</v>
          </cell>
        </row>
        <row r="44">
          <cell r="B44" t="str">
            <v>Operating System</v>
          </cell>
          <cell r="C44" t="str">
            <v>Tizen™</v>
          </cell>
        </row>
        <row r="45">
          <cell r="B45" t="str">
            <v>Bixby</v>
          </cell>
          <cell r="C45" t="str">
            <v>N/A</v>
          </cell>
        </row>
        <row r="46">
          <cell r="B46" t="str">
            <v>Voice Interaction</v>
          </cell>
          <cell r="C46" t="str">
            <v>N/A</v>
          </cell>
        </row>
        <row r="47">
          <cell r="B47" t="str">
            <v>Far-Field Voice Interaction</v>
          </cell>
          <cell r="C47" t="str">
            <v>N/A</v>
          </cell>
        </row>
        <row r="48">
          <cell r="B48" t="str">
            <v>Alexa Built-in</v>
          </cell>
          <cell r="C48" t="str">
            <v>N/A</v>
          </cell>
        </row>
        <row r="49">
          <cell r="B49" t="str">
            <v>Google Assistant Built-in</v>
          </cell>
          <cell r="C49" t="str">
            <v>N/A</v>
          </cell>
        </row>
        <row r="50">
          <cell r="B50" t="str">
            <v>Works with Google Assistant</v>
          </cell>
          <cell r="C50" t="str">
            <v>N/A</v>
          </cell>
        </row>
        <row r="51">
          <cell r="B51" t="str">
            <v>Works With Alexa</v>
          </cell>
          <cell r="C51" t="str">
            <v>N/A</v>
          </cell>
        </row>
        <row r="52">
          <cell r="B52" t="str">
            <v>TV Plus</v>
          </cell>
          <cell r="C52" t="str">
            <v>N/A</v>
          </cell>
        </row>
        <row r="53">
          <cell r="B53" t="str">
            <v>Web Browser</v>
          </cell>
          <cell r="C53" t="str">
            <v>Yes</v>
          </cell>
        </row>
        <row r="54">
          <cell r="B54" t="str">
            <v>SmartThings App Support</v>
          </cell>
          <cell r="C54" t="str">
            <v>Yes</v>
          </cell>
        </row>
        <row r="55">
          <cell r="B55" t="str">
            <v>SmartThings</v>
          </cell>
          <cell r="C55" t="str">
            <v>N/A</v>
          </cell>
        </row>
        <row r="56">
          <cell r="B56" t="str">
            <v>Samsung Health</v>
          </cell>
          <cell r="C56" t="str">
            <v>N/A</v>
          </cell>
        </row>
        <row r="57">
          <cell r="B57" t="str">
            <v>Universal Guide</v>
          </cell>
          <cell r="C57" t="str">
            <v>N/A</v>
          </cell>
        </row>
        <row r="58">
          <cell r="B58" t="str">
            <v>Gallery</v>
          </cell>
          <cell r="C58" t="str">
            <v>Yes</v>
          </cell>
        </row>
        <row r="59">
          <cell r="B59" t="str">
            <v>TV to Mobile - Mirroring</v>
          </cell>
          <cell r="C59" t="str">
            <v>N/A</v>
          </cell>
        </row>
        <row r="60">
          <cell r="B60" t="str">
            <v>Mobile to TV - Mirroring, DLNA</v>
          </cell>
          <cell r="C60" t="str">
            <v>Yes</v>
          </cell>
        </row>
        <row r="61">
          <cell r="B61" t="str">
            <v>NFC on TV</v>
          </cell>
          <cell r="C61" t="str">
            <v>N/A</v>
          </cell>
        </row>
        <row r="62">
          <cell r="B62" t="str">
            <v>Tap View</v>
          </cell>
          <cell r="C62" t="str">
            <v>N/A</v>
          </cell>
        </row>
        <row r="63">
          <cell r="B63" t="str">
            <v>Digital Butler</v>
          </cell>
          <cell r="C63" t="str">
            <v>N/A</v>
          </cell>
        </row>
        <row r="64">
          <cell r="B64" t="str">
            <v>Multi-View</v>
          </cell>
          <cell r="C64" t="str">
            <v>N/A</v>
          </cell>
        </row>
        <row r="65">
          <cell r="B65" t="str">
            <v>Music Wall</v>
          </cell>
          <cell r="C65" t="str">
            <v>N/A</v>
          </cell>
        </row>
        <row r="66">
          <cell r="B66" t="str">
            <v>Personal Screen</v>
          </cell>
          <cell r="C66" t="str">
            <v>N/A</v>
          </cell>
        </row>
        <row r="67">
          <cell r="B67" t="str">
            <v>Remote Access</v>
          </cell>
          <cell r="C67" t="str">
            <v>Yes</v>
          </cell>
        </row>
        <row r="68">
          <cell r="B68" t="str">
            <v>Camera Support</v>
          </cell>
          <cell r="C68" t="str">
            <v>N/A</v>
          </cell>
        </row>
        <row r="69">
          <cell r="B69" t="str">
            <v>360 Video Player</v>
          </cell>
          <cell r="C69" t="str">
            <v>N/A</v>
          </cell>
        </row>
        <row r="70">
          <cell r="B70" t="str">
            <v>360 Camera Support</v>
          </cell>
          <cell r="C70" t="str">
            <v>N/A</v>
          </cell>
        </row>
        <row r="71">
          <cell r="B71" t="str">
            <v>Bluetooth Low Energy</v>
          </cell>
          <cell r="C71" t="str">
            <v>N/A</v>
          </cell>
        </row>
        <row r="72">
          <cell r="B72" t="str">
            <v>WiFi Direct</v>
          </cell>
          <cell r="C72" t="str">
            <v>Yes</v>
          </cell>
        </row>
        <row r="73">
          <cell r="B73" t="str">
            <v>TV Sound to Mobile</v>
          </cell>
          <cell r="C73" t="str">
            <v>N/A</v>
          </cell>
        </row>
        <row r="74">
          <cell r="B74" t="str">
            <v>Sound Mirroring</v>
          </cell>
          <cell r="C74" t="str">
            <v>N/A</v>
          </cell>
        </row>
        <row r="75">
          <cell r="B75" t="str">
            <v>Tune Station</v>
          </cell>
          <cell r="C75" t="str">
            <v>N/A</v>
          </cell>
        </row>
        <row r="76">
          <cell r="B76" t="str">
            <v>Auto Hotspot Connect</v>
          </cell>
          <cell r="C76" t="str">
            <v>N/A</v>
          </cell>
        </row>
        <row r="77">
          <cell r="B77" t="str">
            <v>S-Share</v>
          </cell>
          <cell r="C77" t="str">
            <v>N/A</v>
          </cell>
        </row>
        <row r="78">
          <cell r="B78" t="str">
            <v>Auto Data Backup</v>
          </cell>
          <cell r="C78" t="str">
            <v>N/A</v>
          </cell>
        </row>
        <row r="79">
          <cell r="B79" t="str">
            <v>Dongle Compatibility (3G / LTE / WiFi)</v>
          </cell>
          <cell r="C79" t="str">
            <v>N/A</v>
          </cell>
        </row>
        <row r="80">
          <cell r="B80" t="str">
            <v>Analog Clean View</v>
          </cell>
          <cell r="C80" t="str">
            <v>N/A</v>
          </cell>
        </row>
        <row r="81">
          <cell r="B81" t="str">
            <v>Triple Protection</v>
          </cell>
          <cell r="C81" t="str">
            <v>N/A</v>
          </cell>
        </row>
        <row r="82">
          <cell r="B82" t="str">
            <v>Clean View</v>
          </cell>
          <cell r="C82" t="str">
            <v>N/A</v>
          </cell>
        </row>
        <row r="83">
          <cell r="B83" t="str">
            <v>Local Cinema Mode</v>
          </cell>
          <cell r="C83" t="str">
            <v>N/A</v>
          </cell>
        </row>
        <row r="84">
          <cell r="B84" t="str">
            <v>Digital Broadcasting</v>
          </cell>
          <cell r="C84" t="str">
            <v>DVB-T2CS2</v>
          </cell>
        </row>
        <row r="85">
          <cell r="B85" t="str">
            <v>Analog Tuner</v>
          </cell>
          <cell r="C85" t="str">
            <v>Yes</v>
          </cell>
        </row>
        <row r="86">
          <cell r="B86" t="str">
            <v>2 Tuner</v>
          </cell>
          <cell r="C86" t="str">
            <v>N/A</v>
          </cell>
        </row>
        <row r="87">
          <cell r="B87" t="str">
            <v>CI (Common Interface)</v>
          </cell>
          <cell r="C87" t="str">
            <v>CI+(1.4)</v>
          </cell>
        </row>
        <row r="88">
          <cell r="B88" t="str">
            <v>Data Broadcasting</v>
          </cell>
          <cell r="C88" t="str">
            <v>HbbTV 1.5(TR)</v>
          </cell>
        </row>
        <row r="89">
          <cell r="B89" t="str">
            <v>TV Key</v>
          </cell>
          <cell r="C89" t="str">
            <v>Yes</v>
          </cell>
        </row>
        <row r="90">
          <cell r="B90" t="str">
            <v>HDMI</v>
          </cell>
          <cell r="C90">
            <v>2</v>
          </cell>
        </row>
        <row r="91">
          <cell r="B91" t="str">
            <v>USB</v>
          </cell>
          <cell r="C91">
            <v>1</v>
          </cell>
        </row>
        <row r="92">
          <cell r="B92" t="str">
            <v>Component In (Y/Pb/Pr)</v>
          </cell>
          <cell r="C92">
            <v>1</v>
          </cell>
        </row>
        <row r="93">
          <cell r="B93" t="str">
            <v>Composite In (AV)</v>
          </cell>
          <cell r="C93" t="str">
            <v>1 (Common Use for Component Y)</v>
          </cell>
        </row>
        <row r="94">
          <cell r="B94" t="str">
            <v>Ethernet (LAN)</v>
          </cell>
          <cell r="C94">
            <v>1</v>
          </cell>
        </row>
        <row r="95">
          <cell r="B95" t="str">
            <v>Audio Out (Mini Jack)</v>
          </cell>
          <cell r="C95" t="str">
            <v>N/A</v>
          </cell>
        </row>
        <row r="96">
          <cell r="B96" t="str">
            <v>Digital Audio Out (Optical)</v>
          </cell>
          <cell r="C96">
            <v>1</v>
          </cell>
        </row>
        <row r="97">
          <cell r="B97" t="str">
            <v>RF In (Terrestrial / Cable input / Satellite input)</v>
          </cell>
          <cell r="C97" t="str">
            <v>1/1(Common Use for Terrestrial)/1</v>
          </cell>
        </row>
        <row r="98">
          <cell r="B98" t="str">
            <v>Ex-Link ( RS-232C )</v>
          </cell>
          <cell r="C98" t="str">
            <v>N/A</v>
          </cell>
        </row>
        <row r="99">
          <cell r="B99" t="str">
            <v>CI Slot</v>
          </cell>
          <cell r="C99">
            <v>1</v>
          </cell>
        </row>
        <row r="100">
          <cell r="B100" t="str">
            <v>HDMI A / Return Ch. Support</v>
          </cell>
          <cell r="C100" t="str">
            <v>Yes</v>
          </cell>
        </row>
        <row r="101">
          <cell r="B101" t="str">
            <v>eARC</v>
          </cell>
          <cell r="C101" t="str">
            <v>N/A</v>
          </cell>
        </row>
        <row r="102">
          <cell r="B102" t="str">
            <v>HDMI Quick Switch</v>
          </cell>
          <cell r="C102" t="str">
            <v>Yes</v>
          </cell>
        </row>
        <row r="103">
          <cell r="B103" t="str">
            <v>WiFi</v>
          </cell>
          <cell r="C103" t="str">
            <v>Yes (WiFi4)</v>
          </cell>
        </row>
        <row r="104">
          <cell r="B104" t="str">
            <v>Bluetooth</v>
          </cell>
          <cell r="C104" t="str">
            <v>N/A</v>
          </cell>
        </row>
        <row r="105">
          <cell r="B105" t="str">
            <v>Anynet+ (HDMI-CEC)</v>
          </cell>
          <cell r="C105" t="str">
            <v>Yes</v>
          </cell>
        </row>
        <row r="106">
          <cell r="B106" t="str">
            <v>Design</v>
          </cell>
          <cell r="C106" t="str">
            <v>Mold</v>
          </cell>
        </row>
        <row r="107">
          <cell r="B107" t="str">
            <v>Bezel Type</v>
          </cell>
          <cell r="C107" t="str">
            <v>VNB</v>
          </cell>
        </row>
        <row r="108">
          <cell r="B108" t="str">
            <v>Slim Type</v>
          </cell>
          <cell r="C108" t="str">
            <v>Slim</v>
          </cell>
        </row>
        <row r="109">
          <cell r="B109" t="str">
            <v>Front Color</v>
          </cell>
          <cell r="C109" t="str">
            <v>BLACK(HAIR LINE)</v>
          </cell>
        </row>
        <row r="110">
          <cell r="B110" t="str">
            <v>Speaker Jersey Color</v>
          </cell>
          <cell r="C110" t="str">
            <v>N/A</v>
          </cell>
        </row>
        <row r="111">
          <cell r="B111" t="str">
            <v>Light Effect (Deco)</v>
          </cell>
          <cell r="C111" t="str">
            <v>N/A</v>
          </cell>
        </row>
        <row r="112">
          <cell r="B112" t="str">
            <v>Stand Type</v>
          </cell>
          <cell r="C112" t="str">
            <v>MINI ARC</v>
          </cell>
        </row>
        <row r="113">
          <cell r="B113" t="str">
            <v>Stand Color</v>
          </cell>
          <cell r="C113" t="str">
            <v>BLACK</v>
          </cell>
        </row>
        <row r="114">
          <cell r="B114" t="str">
            <v>Adaptive Picture</v>
          </cell>
          <cell r="C114" t="str">
            <v>N/A</v>
          </cell>
        </row>
        <row r="115">
          <cell r="B115" t="str">
            <v>Active Voice Amplifier</v>
          </cell>
          <cell r="C115" t="str">
            <v>N/A</v>
          </cell>
        </row>
        <row r="116">
          <cell r="B116" t="str">
            <v>Adaptive Sound</v>
          </cell>
          <cell r="C116" t="str">
            <v>N/A</v>
          </cell>
        </row>
        <row r="117">
          <cell r="B117" t="str">
            <v>AI Scalnet</v>
          </cell>
          <cell r="C117" t="str">
            <v>N/A</v>
          </cell>
        </row>
        <row r="118">
          <cell r="B118" t="str">
            <v>AI Upscale</v>
          </cell>
          <cell r="C118" t="str">
            <v>N/A</v>
          </cell>
        </row>
        <row r="119">
          <cell r="B119" t="str">
            <v>Auto Rotation</v>
          </cell>
          <cell r="C119" t="str">
            <v>N/A</v>
          </cell>
        </row>
        <row r="120">
          <cell r="B120" t="str">
            <v>Art Mode (The Frame)</v>
          </cell>
          <cell r="C120" t="str">
            <v>N/A</v>
          </cell>
        </row>
        <row r="121">
          <cell r="B121" t="str">
            <v>Motion Detection (The Frame)</v>
          </cell>
          <cell r="C121" t="str">
            <v>N/A</v>
          </cell>
        </row>
        <row r="122">
          <cell r="B122" t="str">
            <v>Ambient Mode</v>
          </cell>
          <cell r="C122" t="str">
            <v>N/A</v>
          </cell>
        </row>
        <row r="123">
          <cell r="B123" t="str">
            <v>Brightness/Color Detection</v>
          </cell>
          <cell r="C123" t="str">
            <v>Brightness Detection</v>
          </cell>
        </row>
        <row r="124">
          <cell r="B124" t="str">
            <v>Portrait Mode</v>
          </cell>
          <cell r="C124" t="str">
            <v>N/A</v>
          </cell>
        </row>
        <row r="125">
          <cell r="B125" t="str">
            <v>Accessibility - Voice Guide</v>
          </cell>
          <cell r="C125" t="str">
            <v>TR: UK English, French, Spanish, Russian, Korean / IL: UK English, German, French, Spanish, Russian</v>
          </cell>
        </row>
        <row r="126">
          <cell r="B126" t="str">
            <v>Accessibility - Learn TV Remote / Learn Menu Screen</v>
          </cell>
          <cell r="C126" t="str">
            <v>TR: UK English, French, Spanish, Russian / IL: UK English, German, French, Spanish, Russian</v>
          </cell>
        </row>
        <row r="127">
          <cell r="B127" t="str">
            <v>Accessibility - Others</v>
          </cell>
          <cell r="C127" t="str">
            <v>Enlarge / High Contrast / Multi-output Audio / Slow Button Repeat</v>
          </cell>
        </row>
        <row r="128">
          <cell r="B128" t="str">
            <v>Ultra Clean View</v>
          </cell>
          <cell r="C128" t="str">
            <v>Yes</v>
          </cell>
        </row>
        <row r="129">
          <cell r="B129" t="str">
            <v>Digital Clean View</v>
          </cell>
          <cell r="C129" t="str">
            <v>Yes</v>
          </cell>
        </row>
        <row r="130">
          <cell r="B130" t="str">
            <v>Auto Channel Search</v>
          </cell>
          <cell r="C130" t="str">
            <v>Yes</v>
          </cell>
        </row>
        <row r="131">
          <cell r="B131" t="str">
            <v>Auto Power Off</v>
          </cell>
          <cell r="C131" t="str">
            <v>Yes</v>
          </cell>
        </row>
        <row r="132">
          <cell r="B132" t="str">
            <v>Caption (Subtitle)</v>
          </cell>
          <cell r="C132" t="str">
            <v>Yes</v>
          </cell>
        </row>
        <row r="133">
          <cell r="B133" t="str">
            <v>Connect Share™ (HDD)</v>
          </cell>
          <cell r="C133" t="str">
            <v>Yes</v>
          </cell>
        </row>
        <row r="134">
          <cell r="B134" t="str">
            <v>ConnectShare™ (USB 2.0)</v>
          </cell>
          <cell r="C134" t="str">
            <v>Yes</v>
          </cell>
        </row>
        <row r="135">
          <cell r="B135" t="str">
            <v>EPG</v>
          </cell>
          <cell r="C135" t="str">
            <v>Yes</v>
          </cell>
        </row>
        <row r="136">
          <cell r="B136" t="str">
            <v>Extended PVR</v>
          </cell>
          <cell r="C136" t="str">
            <v>N/A</v>
          </cell>
        </row>
        <row r="137">
          <cell r="B137" t="str">
            <v>Game Mode</v>
          </cell>
          <cell r="C137" t="str">
            <v>Yes (Basic)</v>
          </cell>
        </row>
        <row r="138">
          <cell r="B138" t="str">
            <v>Freesync</v>
          </cell>
          <cell r="C138" t="str">
            <v>N/A</v>
          </cell>
        </row>
        <row r="139">
          <cell r="B139" t="str">
            <v>G-SYNC</v>
          </cell>
          <cell r="C139" t="str">
            <v>N/A</v>
          </cell>
        </row>
        <row r="140">
          <cell r="B140" t="str">
            <v>Filmmaker Mode (FMM)</v>
          </cell>
          <cell r="C140" t="str">
            <v>N/A</v>
          </cell>
        </row>
        <row r="141">
          <cell r="B141" t="str">
            <v>OSD Language</v>
          </cell>
          <cell r="C141" t="str">
            <v>Local Languages</v>
          </cell>
        </row>
        <row r="142">
          <cell r="B142" t="str">
            <v>Picture-In-Picture</v>
          </cell>
          <cell r="C142" t="str">
            <v>N/A</v>
          </cell>
        </row>
        <row r="143">
          <cell r="B143" t="str">
            <v>BT HID Built-in</v>
          </cell>
          <cell r="C143" t="str">
            <v>N/A</v>
          </cell>
        </row>
        <row r="144">
          <cell r="B144" t="str">
            <v>USB HID Support</v>
          </cell>
          <cell r="C144" t="str">
            <v>Yes</v>
          </cell>
        </row>
        <row r="145">
          <cell r="B145" t="str">
            <v>Teletext (TTX)</v>
          </cell>
          <cell r="C145" t="str">
            <v>Yes</v>
          </cell>
        </row>
        <row r="146">
          <cell r="B146" t="str">
            <v>Time Shift</v>
          </cell>
          <cell r="C146" t="str">
            <v>N/A</v>
          </cell>
        </row>
        <row r="147">
          <cell r="B147" t="str">
            <v>V-Chip</v>
          </cell>
          <cell r="C147" t="str">
            <v>N/A</v>
          </cell>
        </row>
        <row r="148">
          <cell r="B148" t="str">
            <v>IPv6 Support</v>
          </cell>
          <cell r="C148" t="str">
            <v>Yes</v>
          </cell>
        </row>
        <row r="149">
          <cell r="B149" t="str">
            <v>MBR Support</v>
          </cell>
          <cell r="C149" t="str">
            <v>N/A</v>
          </cell>
        </row>
        <row r="150">
          <cell r="B150" t="str">
            <v>Eco Sensor</v>
          </cell>
          <cell r="C150" t="str">
            <v>Yes</v>
          </cell>
        </row>
        <row r="151">
          <cell r="B151" t="str">
            <v>Energy Efficiency Class</v>
          </cell>
          <cell r="C151" t="str">
            <v>G</v>
          </cell>
        </row>
        <row r="152">
          <cell r="B152" t="str">
            <v>Power Supply</v>
          </cell>
          <cell r="C152" t="str">
            <v>AC220-240V 50/60Hz</v>
          </cell>
        </row>
        <row r="153">
          <cell r="B153" t="str">
            <v>Power Consumption (Max)</v>
          </cell>
          <cell r="C153" t="str">
            <v>95 W</v>
          </cell>
        </row>
        <row r="154">
          <cell r="B154" t="str">
            <v>Power Consumption (Stand-by)</v>
          </cell>
          <cell r="C154" t="str">
            <v>0.50 W</v>
          </cell>
        </row>
        <row r="155">
          <cell r="B155" t="str">
            <v>Power Consumption (Energy Saving Mode)</v>
          </cell>
          <cell r="C155" t="str">
            <v>35.0 W</v>
          </cell>
        </row>
        <row r="156">
          <cell r="B156" t="str">
            <v>Power Consumption (Typical)</v>
          </cell>
          <cell r="C156" t="str">
            <v>47.0 W</v>
          </cell>
        </row>
        <row r="157">
          <cell r="B157" t="str">
            <v>Package Size (WxHxD)</v>
          </cell>
          <cell r="C157" t="str">
            <v>1092.0 x 592.0 x 128.0 mm</v>
          </cell>
        </row>
        <row r="158">
          <cell r="B158" t="str">
            <v>Set Size with Stand (WxHxD)</v>
          </cell>
          <cell r="C158" t="str">
            <v>917.1 x 552.4 x 170.3 mm</v>
          </cell>
        </row>
        <row r="159">
          <cell r="B159" t="str">
            <v>Set Size without Stand (WxHxD)</v>
          </cell>
          <cell r="C159" t="str">
            <v>917.1 x 527.7 x 77.0 mm</v>
          </cell>
        </row>
        <row r="160">
          <cell r="B160" t="str">
            <v>Stand (Basic) (WxD)</v>
          </cell>
          <cell r="C160" t="str">
            <v>824.7 x 170.3 mm</v>
          </cell>
        </row>
        <row r="161">
          <cell r="B161" t="str">
            <v>Stand (Minimum) (WxD)</v>
          </cell>
          <cell r="C161" t="str">
            <v>N/A</v>
          </cell>
        </row>
        <row r="162">
          <cell r="B162" t="str">
            <v>Package Weight</v>
          </cell>
          <cell r="C162" t="str">
            <v>9.2 kg</v>
          </cell>
        </row>
        <row r="163">
          <cell r="B163" t="str">
            <v>Set Weight with Stand</v>
          </cell>
          <cell r="C163" t="str">
            <v>7.2 kg</v>
          </cell>
        </row>
        <row r="164">
          <cell r="B164" t="str">
            <v>Set Weight without Stand</v>
          </cell>
          <cell r="C164" t="str">
            <v>7.0 kg</v>
          </cell>
        </row>
        <row r="165">
          <cell r="B165" t="str">
            <v>Remote Controller Model</v>
          </cell>
          <cell r="C165" t="str">
            <v>TM1240A</v>
          </cell>
        </row>
        <row r="166">
          <cell r="B166" t="str">
            <v>Batteries (for Remote Control)</v>
          </cell>
          <cell r="C166" t="str">
            <v>Yes</v>
          </cell>
        </row>
        <row r="167">
          <cell r="B167" t="str">
            <v>Samsung Smart Control (Included)</v>
          </cell>
          <cell r="C167" t="str">
            <v>N/A</v>
          </cell>
        </row>
        <row r="168">
          <cell r="B168" t="str">
            <v>No Gap Wall-mount</v>
          </cell>
          <cell r="C168" t="str">
            <v>N/A</v>
          </cell>
        </row>
        <row r="169">
          <cell r="B169" t="str">
            <v>Optional Stand Support</v>
          </cell>
          <cell r="C169" t="str">
            <v>N/A</v>
          </cell>
        </row>
        <row r="170">
          <cell r="B170" t="str">
            <v>Optional Stand Support (Y20 Studio)</v>
          </cell>
          <cell r="C170" t="str">
            <v>N/A</v>
          </cell>
        </row>
        <row r="171">
          <cell r="B171" t="str">
            <v>Optional One Connect Cable Support</v>
          </cell>
          <cell r="C171" t="str">
            <v>N/A</v>
          </cell>
        </row>
        <row r="172">
          <cell r="B172" t="str">
            <v>Mini Wall Mount Support</v>
          </cell>
          <cell r="C172" t="str">
            <v>Yes</v>
          </cell>
        </row>
        <row r="173">
          <cell r="B173" t="str">
            <v>Vesa Wall Mount Support</v>
          </cell>
          <cell r="C173" t="str">
            <v>Yes</v>
          </cell>
        </row>
        <row r="174">
          <cell r="B174" t="str">
            <v>User Manual</v>
          </cell>
          <cell r="C174" t="str">
            <v>Yes</v>
          </cell>
        </row>
        <row r="175">
          <cell r="B175" t="str">
            <v>E-Manual</v>
          </cell>
          <cell r="C175" t="str">
            <v>Yes</v>
          </cell>
        </row>
        <row r="176">
          <cell r="B176" t="str">
            <v>ANT-Cable</v>
          </cell>
          <cell r="C176" t="str">
            <v>N/A</v>
          </cell>
        </row>
        <row r="177">
          <cell r="B177" t="str">
            <v>Power Cable</v>
          </cell>
          <cell r="C177" t="str">
            <v>Yes</v>
          </cell>
        </row>
        <row r="178">
          <cell r="B178" t="str">
            <v>HDMI Cable</v>
          </cell>
          <cell r="C178" t="str">
            <v>N/A</v>
          </cell>
        </row>
        <row r="179">
          <cell r="B179" t="str">
            <v>Slim Gender Cable</v>
          </cell>
          <cell r="C179" t="str">
            <v>N/A</v>
          </cell>
        </row>
      </sheetData>
      <sheetData sheetId="5"/>
      <sheetData sheetId="6">
        <row r="10">
          <cell r="B10" t="str">
            <v>Screen Size</v>
          </cell>
          <cell r="C10" t="str">
            <v>43"</v>
          </cell>
        </row>
        <row r="11">
          <cell r="B11" t="str">
            <v>Resolution</v>
          </cell>
          <cell r="C11" t="str">
            <v>3,840 x 2,160</v>
          </cell>
        </row>
        <row r="12">
          <cell r="B12" t="str">
            <v>Anti Reflection Screen</v>
          </cell>
          <cell r="C12" t="str">
            <v>N/A</v>
          </cell>
        </row>
        <row r="13">
          <cell r="B13" t="str">
            <v>Picture Engine</v>
          </cell>
          <cell r="C13" t="str">
            <v>Quantum Processor 4K</v>
          </cell>
        </row>
        <row r="14">
          <cell r="B14" t="str">
            <v>Motion Rate</v>
          </cell>
          <cell r="C14" t="str">
            <v>MR100+</v>
          </cell>
        </row>
        <row r="15">
          <cell r="B15" t="str">
            <v>PQI (Picture Quality Index)</v>
          </cell>
          <cell r="C15">
            <v>2800</v>
          </cell>
        </row>
        <row r="16">
          <cell r="B16" t="str">
            <v>HDR (High Dynamic Range)</v>
          </cell>
          <cell r="C16" t="str">
            <v>Quantum HDR</v>
          </cell>
        </row>
        <row r="17">
          <cell r="B17" t="str">
            <v>HDR 10+</v>
          </cell>
          <cell r="C17" t="str">
            <v>Support</v>
          </cell>
        </row>
        <row r="18">
          <cell r="B18" t="str">
            <v>HLG (Hybrid Log Gamma)</v>
          </cell>
          <cell r="C18" t="str">
            <v>Yes</v>
          </cell>
        </row>
        <row r="19">
          <cell r="B19" t="str">
            <v>Contrast</v>
          </cell>
          <cell r="C19" t="str">
            <v>Mega Contrast</v>
          </cell>
        </row>
        <row r="20">
          <cell r="B20" t="str">
            <v>Color</v>
          </cell>
          <cell r="C20" t="str">
            <v>100% Color Volume with Quantum Dot</v>
          </cell>
        </row>
        <row r="21">
          <cell r="B21" t="str">
            <v>Dual LED</v>
          </cell>
          <cell r="C21" t="str">
            <v>N/A</v>
          </cell>
        </row>
        <row r="22">
          <cell r="B22" t="str">
            <v>Billion Colors</v>
          </cell>
          <cell r="C22" t="str">
            <v>N/A</v>
          </cell>
        </row>
        <row r="23">
          <cell r="B23" t="str">
            <v>Viewing Angle</v>
          </cell>
          <cell r="C23" t="str">
            <v>N/A</v>
          </cell>
        </row>
        <row r="24">
          <cell r="B24" t="str">
            <v>Micro Dimming</v>
          </cell>
          <cell r="C24" t="str">
            <v>Supreme UHD Dimming</v>
          </cell>
        </row>
        <row r="25">
          <cell r="B25" t="str">
            <v>Contrast Enhancer</v>
          </cell>
          <cell r="C25" t="str">
            <v>Yes</v>
          </cell>
        </row>
        <row r="26">
          <cell r="B26" t="str">
            <v>Auto Motion Plus</v>
          </cell>
          <cell r="C26" t="str">
            <v>Yes</v>
          </cell>
        </row>
        <row r="27">
          <cell r="B27" t="str">
            <v>Film Mode</v>
          </cell>
          <cell r="C27" t="str">
            <v>Yes</v>
          </cell>
        </row>
        <row r="28">
          <cell r="B28" t="str">
            <v>Dolby Digital Plus</v>
          </cell>
          <cell r="C28" t="str">
            <v>Yes</v>
          </cell>
        </row>
        <row r="29">
          <cell r="B29" t="str">
            <v>Dolby 5.1 Decoder</v>
          </cell>
          <cell r="C29" t="str">
            <v>N/A</v>
          </cell>
        </row>
        <row r="30">
          <cell r="B30" t="str">
            <v>Q-Symphony</v>
          </cell>
          <cell r="C30" t="str">
            <v>N/A</v>
          </cell>
        </row>
        <row r="31">
          <cell r="B31" t="str">
            <v>Dialog Enhancement</v>
          </cell>
          <cell r="C31" t="str">
            <v>Yes</v>
          </cell>
        </row>
        <row r="32">
          <cell r="B32" t="str">
            <v>Audio Pre-selection Descriptor</v>
          </cell>
          <cell r="C32" t="str">
            <v>Yes</v>
          </cell>
        </row>
        <row r="33">
          <cell r="B33" t="str">
            <v>Sound Output (RMS)</v>
          </cell>
          <cell r="C33" t="str">
            <v>60W</v>
          </cell>
        </row>
        <row r="34">
          <cell r="B34" t="str">
            <v>Speaker Type</v>
          </cell>
          <cell r="C34" t="str">
            <v>4.1CH</v>
          </cell>
        </row>
        <row r="35">
          <cell r="B35" t="str">
            <v>Woofer</v>
          </cell>
          <cell r="C35" t="str">
            <v>Yes</v>
          </cell>
        </row>
        <row r="36">
          <cell r="B36" t="str">
            <v>Multiroom Link</v>
          </cell>
          <cell r="C36" t="str">
            <v>Yes</v>
          </cell>
        </row>
        <row r="37">
          <cell r="B37" t="str">
            <v>Samsung SMART TV</v>
          </cell>
          <cell r="C37" t="str">
            <v>Smart</v>
          </cell>
        </row>
        <row r="38">
          <cell r="B38" t="str">
            <v>Operating System</v>
          </cell>
          <cell r="C38" t="str">
            <v>Tizen™</v>
          </cell>
        </row>
        <row r="39">
          <cell r="B39" t="str">
            <v>Bixby</v>
          </cell>
          <cell r="C39" t="str">
            <v>US English, Korean, UK English, French, German, Italian, Spanish, India English (features vary by language)</v>
          </cell>
        </row>
        <row r="40">
          <cell r="B40" t="str">
            <v>Voice Interaction</v>
          </cell>
          <cell r="C40" t="str">
            <v>N/A</v>
          </cell>
        </row>
        <row r="41">
          <cell r="B41" t="str">
            <v>Far-Field Voice Interaction</v>
          </cell>
          <cell r="C41" t="str">
            <v>N/A</v>
          </cell>
        </row>
        <row r="42">
          <cell r="B42" t="str">
            <v>Alexa Built-in</v>
          </cell>
          <cell r="C42" t="str">
            <v>Yes (GB, GG, IM, JE, IE, FR, DE, IT, ES, AT)</v>
          </cell>
        </row>
        <row r="43">
          <cell r="B43" t="str">
            <v>Google Assistant Built-in</v>
          </cell>
          <cell r="C43" t="str">
            <v>N/A</v>
          </cell>
        </row>
        <row r="44">
          <cell r="B44" t="str">
            <v>Works with Google Assistant</v>
          </cell>
          <cell r="C44" t="str">
            <v>Yes (GB, FR, DE, IT, ES, AT, DK, IE, NL, NO, SE only)</v>
          </cell>
        </row>
        <row r="45">
          <cell r="B45" t="str">
            <v>Works With Alexa</v>
          </cell>
          <cell r="C45" t="str">
            <v>Yes (GB, FR, DE, IT, ES, AT, IE only)</v>
          </cell>
        </row>
        <row r="46">
          <cell r="B46" t="str">
            <v>TV Plus</v>
          </cell>
          <cell r="C46" t="str">
            <v>Yes (GB, FR, DE, IT, ES, CH, AT)</v>
          </cell>
        </row>
        <row r="47">
          <cell r="B47" t="str">
            <v>Web Browser</v>
          </cell>
          <cell r="C47" t="str">
            <v>Yes</v>
          </cell>
        </row>
        <row r="48">
          <cell r="B48" t="str">
            <v>SmartThings App Support</v>
          </cell>
          <cell r="C48" t="str">
            <v>Yes</v>
          </cell>
        </row>
        <row r="49">
          <cell r="B49" t="str">
            <v>SmartThings</v>
          </cell>
          <cell r="C49" t="str">
            <v>Yes</v>
          </cell>
        </row>
        <row r="50">
          <cell r="B50" t="str">
            <v>Universal Guide</v>
          </cell>
          <cell r="C50" t="str">
            <v>Yes (GB, FR, DE, IT, ES)</v>
          </cell>
        </row>
        <row r="51">
          <cell r="B51" t="str">
            <v>Gallery</v>
          </cell>
          <cell r="C51" t="str">
            <v>Yes</v>
          </cell>
        </row>
        <row r="52">
          <cell r="B52" t="str">
            <v>TV to Mobile - Mirroring</v>
          </cell>
          <cell r="C52" t="str">
            <v>Yes</v>
          </cell>
        </row>
        <row r="53">
          <cell r="B53" t="str">
            <v>Mobile to TV - Mirroring, DLNA</v>
          </cell>
          <cell r="C53" t="str">
            <v>Yes</v>
          </cell>
        </row>
        <row r="54">
          <cell r="B54" t="str">
            <v>NFC on TV</v>
          </cell>
          <cell r="C54" t="str">
            <v>N/A</v>
          </cell>
        </row>
        <row r="55">
          <cell r="B55" t="str">
            <v>Tap View</v>
          </cell>
          <cell r="C55" t="str">
            <v>Yes</v>
          </cell>
        </row>
        <row r="56">
          <cell r="B56" t="str">
            <v>Digital Butler</v>
          </cell>
          <cell r="C56" t="str">
            <v>N/A</v>
          </cell>
        </row>
        <row r="57">
          <cell r="B57" t="str">
            <v>Multi-View</v>
          </cell>
          <cell r="C57" t="str">
            <v>N/A</v>
          </cell>
        </row>
        <row r="58">
          <cell r="B58" t="str">
            <v>Music Wall</v>
          </cell>
          <cell r="C58" t="str">
            <v>N/A</v>
          </cell>
        </row>
        <row r="59">
          <cell r="B59" t="str">
            <v>Personal Screen</v>
          </cell>
          <cell r="C59" t="str">
            <v>N/A</v>
          </cell>
        </row>
        <row r="60">
          <cell r="B60" t="str">
            <v>Remote Access</v>
          </cell>
          <cell r="C60" t="str">
            <v>Yes</v>
          </cell>
        </row>
        <row r="61">
          <cell r="B61" t="str">
            <v>Camera Support</v>
          </cell>
          <cell r="C61" t="str">
            <v>N/A</v>
          </cell>
        </row>
        <row r="62">
          <cell r="B62" t="str">
            <v>360 Video Player</v>
          </cell>
          <cell r="C62" t="str">
            <v>Yes</v>
          </cell>
        </row>
        <row r="63">
          <cell r="B63" t="str">
            <v>WiFi Direct</v>
          </cell>
          <cell r="C63" t="str">
            <v>Yes</v>
          </cell>
        </row>
        <row r="64">
          <cell r="B64" t="str">
            <v>TV Sound to Mobile</v>
          </cell>
          <cell r="C64" t="str">
            <v>Yes</v>
          </cell>
        </row>
        <row r="65">
          <cell r="B65" t="str">
            <v>Sound Mirroring</v>
          </cell>
          <cell r="C65" t="str">
            <v>Yes</v>
          </cell>
        </row>
        <row r="66">
          <cell r="B66" t="str">
            <v>Digital Broadcasting</v>
          </cell>
          <cell r="C66" t="str">
            <v>DVB-T2CS2</v>
          </cell>
        </row>
        <row r="67">
          <cell r="B67" t="str">
            <v>Analog Tuner</v>
          </cell>
          <cell r="C67" t="str">
            <v>Yes</v>
          </cell>
        </row>
        <row r="68">
          <cell r="B68" t="str">
            <v>CI (Common Interface)</v>
          </cell>
          <cell r="C68" t="str">
            <v>CI+(1.4)</v>
          </cell>
        </row>
        <row r="69">
          <cell r="B69" t="str">
            <v>Data Broadcasting</v>
          </cell>
          <cell r="C69" t="str">
            <v>HbbTV 2.0.1(IT,GB,DE,CZ,SK)/HbbTV 1.5(AT,FR,FI,EE,GR,SI,HR,BE,NL,LU,ES)/HbbTV 1.0(PL,HU,CH,PT,DK)/MHEG 5(IE)</v>
          </cell>
        </row>
        <row r="70">
          <cell r="B70" t="str">
            <v>HDMI</v>
          </cell>
          <cell r="C70">
            <v>3</v>
          </cell>
        </row>
        <row r="71">
          <cell r="B71" t="str">
            <v>USB</v>
          </cell>
          <cell r="C71">
            <v>2</v>
          </cell>
        </row>
        <row r="72">
          <cell r="B72" t="str">
            <v>Component In (Y/Pb/Pr)</v>
          </cell>
          <cell r="C72" t="str">
            <v>N/A</v>
          </cell>
        </row>
        <row r="73">
          <cell r="B73" t="str">
            <v>Composite In (AV)</v>
          </cell>
          <cell r="C73" t="str">
            <v>N/A</v>
          </cell>
        </row>
        <row r="74">
          <cell r="B74" t="str">
            <v>Ethernet (LAN)</v>
          </cell>
          <cell r="C74" t="str">
            <v>N/A</v>
          </cell>
        </row>
        <row r="75">
          <cell r="B75" t="str">
            <v>Digital Audio Out (Optical)</v>
          </cell>
          <cell r="C75" t="str">
            <v>N/A</v>
          </cell>
        </row>
        <row r="76">
          <cell r="B76" t="str">
            <v>RF In (Terrestrial / Cable input / Satellite input)</v>
          </cell>
          <cell r="C76" t="str">
            <v>1/1(Common Use for Terrestrial)/1</v>
          </cell>
        </row>
        <row r="77">
          <cell r="B77" t="str">
            <v>Ex-Link ( RS-232C )</v>
          </cell>
          <cell r="C77" t="str">
            <v>N/A</v>
          </cell>
        </row>
        <row r="78">
          <cell r="B78" t="str">
            <v>CI Slot</v>
          </cell>
          <cell r="C78">
            <v>1</v>
          </cell>
        </row>
        <row r="79">
          <cell r="B79" t="str">
            <v>HDMI A / Return Ch. Support</v>
          </cell>
          <cell r="C79" t="str">
            <v>Yes</v>
          </cell>
        </row>
        <row r="80">
          <cell r="B80" t="str">
            <v>eARC</v>
          </cell>
          <cell r="C80" t="str">
            <v>Yes</v>
          </cell>
        </row>
        <row r="81">
          <cell r="B81" t="str">
            <v>HDMI Quick Switch</v>
          </cell>
          <cell r="C81" t="str">
            <v>Yes</v>
          </cell>
        </row>
        <row r="82">
          <cell r="B82" t="str">
            <v>WiFi</v>
          </cell>
          <cell r="C82" t="str">
            <v>Yes (WiFi5)</v>
          </cell>
        </row>
        <row r="83">
          <cell r="B83" t="str">
            <v>Bluetooth</v>
          </cell>
          <cell r="C83" t="str">
            <v>Yes (BT4.2)</v>
          </cell>
        </row>
        <row r="84">
          <cell r="B84" t="str">
            <v>Anynet+ (HDMI-CEC)</v>
          </cell>
          <cell r="C84" t="str">
            <v>Yes</v>
          </cell>
        </row>
        <row r="85">
          <cell r="B85" t="str">
            <v>Design</v>
          </cell>
          <cell r="C85" t="str">
            <v>PTC Poster Chamber Design</v>
          </cell>
        </row>
        <row r="86">
          <cell r="B86" t="str">
            <v>Bezel Type</v>
          </cell>
          <cell r="C86" t="str">
            <v>VNB</v>
          </cell>
        </row>
        <row r="87">
          <cell r="B87" t="str">
            <v>Slim Type</v>
          </cell>
          <cell r="C87" t="str">
            <v>Normal</v>
          </cell>
        </row>
        <row r="88">
          <cell r="B88" t="str">
            <v>Front Color</v>
          </cell>
          <cell r="C88" t="str">
            <v>NAVY BLUE</v>
          </cell>
        </row>
        <row r="89">
          <cell r="B89" t="str">
            <v>Stand Type</v>
          </cell>
          <cell r="C89" t="str">
            <v>PLATE STAND</v>
          </cell>
        </row>
        <row r="90">
          <cell r="B90" t="str">
            <v>Stand Color</v>
          </cell>
          <cell r="C90" t="str">
            <v>NAVY BLUE</v>
          </cell>
        </row>
        <row r="91">
          <cell r="B91" t="str">
            <v>Adaptive Picture</v>
          </cell>
          <cell r="C91" t="str">
            <v>Yes</v>
          </cell>
        </row>
        <row r="92">
          <cell r="B92" t="str">
            <v>Active Voice Amplifier</v>
          </cell>
          <cell r="C92" t="str">
            <v>Yes</v>
          </cell>
        </row>
        <row r="93">
          <cell r="B93" t="str">
            <v>Adaptive Sound</v>
          </cell>
          <cell r="C93" t="str">
            <v>Adaptive Sound +</v>
          </cell>
        </row>
        <row r="94">
          <cell r="B94" t="str">
            <v>AI Scalnet</v>
          </cell>
          <cell r="C94" t="str">
            <v>N/A</v>
          </cell>
        </row>
        <row r="95">
          <cell r="B95" t="str">
            <v>AI Upscale</v>
          </cell>
          <cell r="C95" t="str">
            <v>Yes</v>
          </cell>
        </row>
        <row r="96">
          <cell r="B96" t="str">
            <v>Art Mode (The Frame)</v>
          </cell>
          <cell r="C96" t="str">
            <v>N/A</v>
          </cell>
        </row>
        <row r="97">
          <cell r="B97" t="str">
            <v>Motion Detection (The Frame)</v>
          </cell>
          <cell r="C97" t="str">
            <v>N/A</v>
          </cell>
        </row>
        <row r="98">
          <cell r="B98" t="str">
            <v>Ambient Mode</v>
          </cell>
          <cell r="C98" t="str">
            <v>Ambient Mode+</v>
          </cell>
        </row>
        <row r="99">
          <cell r="B99" t="str">
            <v>Brightness/Color Detection</v>
          </cell>
          <cell r="C99" t="str">
            <v>Brightness/Color Detection</v>
          </cell>
        </row>
        <row r="100">
          <cell r="B100" t="str">
            <v>Portrait Mode</v>
          </cell>
          <cell r="C100" t="str">
            <v>Yes</v>
          </cell>
        </row>
        <row r="101">
          <cell r="B101" t="str">
            <v>Instant On</v>
          </cell>
          <cell r="C101" t="str">
            <v>Yes</v>
          </cell>
        </row>
        <row r="102">
          <cell r="B102" t="str">
            <v>Accessibility - Learn TV Remote / Learn Menu Screen</v>
          </cell>
          <cell r="C102" t="str">
            <v>UK English, German, French, Spanish, Italian, Dutch, Polish, Danish, Swedish, Finnish, Norwegian, Portuguese, Russian(only when connecting to Network in EE,LV,LT)</v>
          </cell>
        </row>
        <row r="103">
          <cell r="B103" t="str">
            <v>Accessibility - Others</v>
          </cell>
          <cell r="C103" t="str">
            <v>Enlgarge / High Contrast / Multi-output Audio / SeeColors / Color Inversion / Grayscale / Sign Language Zoom / Slow Button Repeat / Auto Detection for Sign Language Zoom Area</v>
          </cell>
        </row>
        <row r="104">
          <cell r="B104" t="str">
            <v>Ultra Clean View</v>
          </cell>
          <cell r="C104" t="str">
            <v>N/A</v>
          </cell>
        </row>
        <row r="105">
          <cell r="B105" t="str">
            <v>Digital Clean View</v>
          </cell>
          <cell r="C105" t="str">
            <v>Yes</v>
          </cell>
        </row>
        <row r="106">
          <cell r="B106" t="str">
            <v>Auto Channel Search</v>
          </cell>
          <cell r="C106" t="str">
            <v>Yes</v>
          </cell>
        </row>
        <row r="107">
          <cell r="B107" t="str">
            <v>Auto Power Off</v>
          </cell>
          <cell r="C107" t="str">
            <v>Yes</v>
          </cell>
        </row>
        <row r="108">
          <cell r="B108" t="str">
            <v>Caption (Subtitle)</v>
          </cell>
          <cell r="C108" t="str">
            <v>Yes</v>
          </cell>
        </row>
        <row r="109">
          <cell r="B109" t="str">
            <v>Connect Share™ (HDD)</v>
          </cell>
          <cell r="C109" t="str">
            <v>Yes</v>
          </cell>
        </row>
        <row r="110">
          <cell r="B110" t="str">
            <v>ConnectShare™ (USB 2.0)</v>
          </cell>
          <cell r="C110" t="str">
            <v>Yes</v>
          </cell>
        </row>
        <row r="111">
          <cell r="B111" t="str">
            <v>EPG</v>
          </cell>
          <cell r="C111" t="str">
            <v>Yes</v>
          </cell>
        </row>
        <row r="112">
          <cell r="B112" t="str">
            <v>Extended PVR</v>
          </cell>
          <cell r="C112" t="str">
            <v>Yes(N/A for IT)</v>
          </cell>
        </row>
        <row r="113">
          <cell r="B113" t="str">
            <v>Game Mode</v>
          </cell>
          <cell r="C113" t="str">
            <v>Yes (Auto Game Mode (ALLM), Game Motion Plus, Dynamic Black EQ, Surround Sound)</v>
          </cell>
        </row>
        <row r="114">
          <cell r="B114" t="str">
            <v>Freesync</v>
          </cell>
          <cell r="C114" t="str">
            <v>N/A</v>
          </cell>
        </row>
        <row r="115">
          <cell r="B115" t="str">
            <v>G-SYNC</v>
          </cell>
          <cell r="C115" t="str">
            <v>N/A</v>
          </cell>
        </row>
        <row r="116">
          <cell r="B116" t="str">
            <v>Filmmaker Mode (FMM)</v>
          </cell>
          <cell r="C116" t="str">
            <v>Yes</v>
          </cell>
        </row>
        <row r="117">
          <cell r="B117" t="str">
            <v>IP Control</v>
          </cell>
          <cell r="C117" t="str">
            <v>N/A</v>
          </cell>
        </row>
        <row r="118">
          <cell r="B118" t="str">
            <v>OSD Language</v>
          </cell>
          <cell r="C118" t="str">
            <v>27 European Languages + Russian(only when connecting to Network in EE,LV,LT)</v>
          </cell>
        </row>
        <row r="119">
          <cell r="B119" t="str">
            <v>BT HID Built-in</v>
          </cell>
          <cell r="C119" t="str">
            <v>Yes</v>
          </cell>
        </row>
        <row r="120">
          <cell r="B120" t="str">
            <v>USB HID Support</v>
          </cell>
          <cell r="C120" t="str">
            <v>Yes</v>
          </cell>
        </row>
        <row r="121">
          <cell r="B121" t="str">
            <v>Teletext (TTX)</v>
          </cell>
          <cell r="C121" t="str">
            <v>Yes</v>
          </cell>
        </row>
        <row r="122">
          <cell r="B122" t="str">
            <v>Time Shift</v>
          </cell>
          <cell r="C122" t="str">
            <v>Yes(N/A for IT)</v>
          </cell>
        </row>
        <row r="123">
          <cell r="B123" t="str">
            <v>V-Chip</v>
          </cell>
          <cell r="C123" t="str">
            <v>N/A</v>
          </cell>
        </row>
        <row r="124">
          <cell r="B124" t="str">
            <v>IPv6 Support</v>
          </cell>
          <cell r="C124" t="str">
            <v>Yes</v>
          </cell>
        </row>
        <row r="125">
          <cell r="B125" t="str">
            <v>Eco Sensor</v>
          </cell>
          <cell r="C125" t="str">
            <v>Yes</v>
          </cell>
        </row>
        <row r="126">
          <cell r="B126" t="str">
            <v>Energy Efficiency Class</v>
          </cell>
          <cell r="C126" t="str">
            <v>G</v>
          </cell>
        </row>
        <row r="127">
          <cell r="B127" t="str">
            <v>Power Supply</v>
          </cell>
          <cell r="C127" t="str">
            <v>AC220-240V 50/60Hz</v>
          </cell>
        </row>
        <row r="128">
          <cell r="B128" t="str">
            <v>Power Consumption (Max)</v>
          </cell>
          <cell r="C128" t="str">
            <v>135 W</v>
          </cell>
        </row>
        <row r="129">
          <cell r="B129" t="str">
            <v>Power Consumption (Stand-by)</v>
          </cell>
          <cell r="C129" t="str">
            <v>0.50 W</v>
          </cell>
        </row>
        <row r="130">
          <cell r="B130" t="str">
            <v>Power Consumption (Energy Saving Mode)</v>
          </cell>
          <cell r="C130" t="str">
            <v>N/A</v>
          </cell>
        </row>
        <row r="131">
          <cell r="B131" t="str">
            <v>Power Consumption (Typical)</v>
          </cell>
          <cell r="C131" t="str">
            <v>67.0 W</v>
          </cell>
        </row>
        <row r="132">
          <cell r="B132" t="str">
            <v>Package Size (WxHxD)</v>
          </cell>
          <cell r="C132" t="str">
            <v>738 x 1365 x 272 mm</v>
          </cell>
        </row>
        <row r="133">
          <cell r="B133" t="str">
            <v>Set Size with Stand (WxHxD)</v>
          </cell>
          <cell r="C133" t="str">
            <v>564.7 x 1200 x 327 mm</v>
          </cell>
        </row>
        <row r="134">
          <cell r="B134" t="str">
            <v>Set Size without Stand (WxHxD)</v>
          </cell>
          <cell r="C134" t="str">
            <v>564.7 x 1228.1 x 83.4 mm</v>
          </cell>
        </row>
        <row r="135">
          <cell r="B135" t="str">
            <v>Stand (Basic) (WxD)</v>
          </cell>
          <cell r="C135" t="str">
            <v>218.1 x 170 mm</v>
          </cell>
        </row>
        <row r="136">
          <cell r="B136" t="str">
            <v>Stand (Minimum) (WxD)</v>
          </cell>
          <cell r="C136" t="str">
            <v>N/A</v>
          </cell>
        </row>
        <row r="137">
          <cell r="B137" t="str">
            <v>Package Weight</v>
          </cell>
          <cell r="C137" t="str">
            <v>40.5 kg</v>
          </cell>
        </row>
        <row r="138">
          <cell r="B138" t="str">
            <v>Set Weight with Stand</v>
          </cell>
          <cell r="C138" t="str">
            <v>33.3 kg</v>
          </cell>
        </row>
        <row r="139">
          <cell r="B139" t="str">
            <v>Set Weight without Stand</v>
          </cell>
          <cell r="C139" t="str">
            <v>26.0 kg</v>
          </cell>
        </row>
        <row r="140">
          <cell r="B140" t="str">
            <v>Remote Controller Model</v>
          </cell>
          <cell r="C140" t="str">
            <v>TM2050A White (*GB/IE : TM2050A+TM1240A)</v>
          </cell>
        </row>
        <row r="141">
          <cell r="B141" t="str">
            <v>Batteries (for Remote Control)</v>
          </cell>
          <cell r="C141" t="str">
            <v>Yes</v>
          </cell>
        </row>
        <row r="142">
          <cell r="B142" t="str">
            <v>Samsung Smart Control (Included)</v>
          </cell>
          <cell r="C142" t="str">
            <v>Yes</v>
          </cell>
        </row>
        <row r="143">
          <cell r="B143" t="str">
            <v>No Gap Wall-mount</v>
          </cell>
          <cell r="C143" t="str">
            <v>N/A</v>
          </cell>
        </row>
        <row r="144">
          <cell r="B144" t="str">
            <v>Optional Stand Support (Y20 Studio)</v>
          </cell>
          <cell r="C144" t="str">
            <v>N/A</v>
          </cell>
        </row>
        <row r="145">
          <cell r="B145" t="str">
            <v>Optional One Connect Cable Support</v>
          </cell>
          <cell r="C145" t="str">
            <v>N/A</v>
          </cell>
        </row>
        <row r="146">
          <cell r="B146" t="str">
            <v>Vesa Wall Mount Support</v>
          </cell>
          <cell r="C146" t="str">
            <v>N/A</v>
          </cell>
        </row>
        <row r="147">
          <cell r="B147" t="str">
            <v>Customizable Frame Support (The Frame)</v>
          </cell>
          <cell r="C147" t="str">
            <v>N/A</v>
          </cell>
        </row>
        <row r="148">
          <cell r="B148" t="str">
            <v>User Manual</v>
          </cell>
          <cell r="C148" t="str">
            <v>Yes</v>
          </cell>
        </row>
        <row r="149">
          <cell r="B149" t="str">
            <v>E-Manual</v>
          </cell>
          <cell r="C149" t="str">
            <v>Yes</v>
          </cell>
        </row>
        <row r="150">
          <cell r="B150" t="str">
            <v>ANT-Cable</v>
          </cell>
          <cell r="C150" t="str">
            <v>N/A</v>
          </cell>
        </row>
        <row r="151">
          <cell r="B151" t="str">
            <v>Power Cable</v>
          </cell>
          <cell r="C151" t="str">
            <v>Yes</v>
          </cell>
        </row>
        <row r="152">
          <cell r="B152" t="str">
            <v>HDMI Cable</v>
          </cell>
          <cell r="C152" t="str">
            <v>N/A</v>
          </cell>
        </row>
        <row r="153">
          <cell r="B153" t="str">
            <v>Slim Gender Cable</v>
          </cell>
          <cell r="C153" t="str">
            <v>N/A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workbookViewId="0">
      <selection activeCell="D5" sqref="D5"/>
    </sheetView>
  </sheetViews>
  <sheetFormatPr defaultRowHeight="14.4"/>
  <cols>
    <col min="4" max="4" width="79.88671875" bestFit="1" customWidth="1"/>
  </cols>
  <sheetData>
    <row r="2" spans="2:4">
      <c r="B2" s="1" t="s">
        <v>0</v>
      </c>
      <c r="C2" s="1" t="s">
        <v>1</v>
      </c>
      <c r="D2" s="1" t="s">
        <v>2</v>
      </c>
    </row>
    <row r="3" spans="2:4">
      <c r="B3" s="2">
        <v>1</v>
      </c>
      <c r="C3" s="2">
        <v>210203</v>
      </c>
      <c r="D3" s="2" t="s">
        <v>687</v>
      </c>
    </row>
    <row r="4" spans="2:4">
      <c r="B4" s="2">
        <v>2</v>
      </c>
      <c r="C4" s="2">
        <v>210222</v>
      </c>
      <c r="D4" s="2" t="s">
        <v>992</v>
      </c>
    </row>
    <row r="5" spans="2:4">
      <c r="B5" s="2"/>
      <c r="C5" s="2"/>
      <c r="D5" s="283"/>
    </row>
    <row r="6" spans="2:4">
      <c r="B6" s="286"/>
      <c r="C6" s="2"/>
      <c r="D6" s="2"/>
    </row>
    <row r="7" spans="2:4">
      <c r="B7" s="2"/>
      <c r="C7" s="2"/>
      <c r="D7" s="287"/>
    </row>
    <row r="8" spans="2:4">
      <c r="B8" s="2"/>
      <c r="C8" s="2"/>
      <c r="D8" s="2"/>
    </row>
    <row r="9" spans="2:4">
      <c r="B9" s="2"/>
      <c r="C9" s="2"/>
      <c r="D9" s="2"/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7"/>
  <sheetViews>
    <sheetView zoomScale="55" zoomScaleNormal="55" workbookViewId="0">
      <pane xSplit="6" ySplit="2" topLeftCell="G3" activePane="bottomRight" state="frozen"/>
      <selection activeCell="G8" sqref="G8"/>
      <selection pane="topRight" activeCell="G8" sqref="G8"/>
      <selection pane="bottomLeft" activeCell="G8" sqref="G8"/>
      <selection pane="bottomRight" activeCell="F21" sqref="F21"/>
    </sheetView>
  </sheetViews>
  <sheetFormatPr defaultColWidth="9" defaultRowHeight="15.6"/>
  <cols>
    <col min="1" max="1" width="2.44140625" style="3" customWidth="1"/>
    <col min="2" max="2" width="10.77734375" style="3" customWidth="1"/>
    <col min="3" max="3" width="3.77734375" style="3" customWidth="1"/>
    <col min="4" max="4" width="43.6640625" style="3" customWidth="1"/>
    <col min="5" max="5" width="43.6640625" style="3" hidden="1" customWidth="1"/>
    <col min="6" max="6" width="43.6640625" style="3" customWidth="1"/>
    <col min="7" max="7" width="9.33203125" style="3" bestFit="1" customWidth="1"/>
    <col min="8" max="8" width="9.88671875" style="3" bestFit="1" customWidth="1"/>
    <col min="9" max="9" width="34.33203125" style="3" bestFit="1" customWidth="1"/>
    <col min="10" max="10" width="14.109375" style="3" bestFit="1" customWidth="1"/>
    <col min="11" max="11" width="13.33203125" style="3" bestFit="1" customWidth="1"/>
    <col min="12" max="12" width="9.44140625" style="3" customWidth="1"/>
    <col min="13" max="13" width="17.44140625" style="3" bestFit="1" customWidth="1"/>
    <col min="14" max="14" width="18.21875" style="3" bestFit="1" customWidth="1"/>
    <col min="15" max="15" width="23.88671875" style="3" customWidth="1"/>
    <col min="16" max="16" width="26.77734375" style="3" customWidth="1"/>
    <col min="17" max="17" width="28.21875" style="3" customWidth="1"/>
    <col min="18" max="18" width="27.77734375" style="3" bestFit="1" customWidth="1"/>
    <col min="19" max="19" width="17.21875" style="3" customWidth="1"/>
    <col min="20" max="20" width="25.77734375" style="3" customWidth="1"/>
    <col min="21" max="21" width="26.6640625" style="3" bestFit="1" customWidth="1"/>
    <col min="22" max="22" width="24.77734375" style="3" bestFit="1" customWidth="1"/>
    <col min="23" max="23" width="10.88671875" style="3" hidden="1" customWidth="1"/>
    <col min="24" max="24" width="10.88671875" style="3" customWidth="1"/>
    <col min="25" max="16384" width="9" style="3"/>
  </cols>
  <sheetData>
    <row r="2" spans="1:24" ht="16.2" thickBot="1">
      <c r="B2" s="298" t="s">
        <v>389</v>
      </c>
      <c r="C2" s="298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300"/>
      <c r="W2" s="299"/>
      <c r="X2" s="299"/>
    </row>
    <row r="3" spans="1:24" ht="20.25" customHeight="1">
      <c r="B3" s="1396" t="s">
        <v>390</v>
      </c>
      <c r="C3" s="1398" t="s">
        <v>391</v>
      </c>
      <c r="D3" s="1399"/>
      <c r="E3" s="1402" t="s">
        <v>392</v>
      </c>
      <c r="F3" s="1404" t="s">
        <v>393</v>
      </c>
      <c r="G3" s="1406" t="s">
        <v>394</v>
      </c>
      <c r="H3" s="1406" t="s">
        <v>395</v>
      </c>
      <c r="I3" s="1390" t="s">
        <v>396</v>
      </c>
      <c r="J3" s="1390" t="s">
        <v>397</v>
      </c>
      <c r="K3" s="1392" t="s">
        <v>398</v>
      </c>
      <c r="L3" s="1390" t="s">
        <v>399</v>
      </c>
      <c r="M3" s="1390" t="s">
        <v>400</v>
      </c>
      <c r="N3" s="1394" t="s">
        <v>401</v>
      </c>
      <c r="O3" s="1376" t="s">
        <v>402</v>
      </c>
      <c r="P3" s="1378" t="s">
        <v>403</v>
      </c>
      <c r="Q3" s="1379"/>
      <c r="R3" s="1380" t="s">
        <v>404</v>
      </c>
      <c r="S3" s="1380"/>
      <c r="T3" s="301" t="s">
        <v>405</v>
      </c>
      <c r="U3" s="1381" t="s">
        <v>406</v>
      </c>
      <c r="V3" s="1382"/>
      <c r="W3" s="1382"/>
      <c r="X3" s="1383"/>
    </row>
    <row r="4" spans="1:24" ht="50.25" customHeight="1" thickBot="1">
      <c r="B4" s="1397"/>
      <c r="C4" s="1400"/>
      <c r="D4" s="1401"/>
      <c r="E4" s="1403"/>
      <c r="F4" s="1405"/>
      <c r="G4" s="1407"/>
      <c r="H4" s="1407"/>
      <c r="I4" s="1391"/>
      <c r="J4" s="1391"/>
      <c r="K4" s="1393"/>
      <c r="L4" s="1391"/>
      <c r="M4" s="1391"/>
      <c r="N4" s="1395"/>
      <c r="O4" s="1377"/>
      <c r="P4" s="302" t="s">
        <v>407</v>
      </c>
      <c r="Q4" s="302" t="s">
        <v>408</v>
      </c>
      <c r="R4" s="176" t="s">
        <v>404</v>
      </c>
      <c r="S4" s="176" t="s">
        <v>409</v>
      </c>
      <c r="T4" s="303" t="s">
        <v>407</v>
      </c>
      <c r="U4" s="177" t="s">
        <v>410</v>
      </c>
      <c r="V4" s="177" t="s">
        <v>411</v>
      </c>
      <c r="W4" s="177" t="s">
        <v>412</v>
      </c>
      <c r="X4" s="4" t="s">
        <v>3</v>
      </c>
    </row>
    <row r="5" spans="1:24" ht="35.1" customHeight="1">
      <c r="B5" s="1370" t="s">
        <v>413</v>
      </c>
      <c r="C5" s="1384" t="s">
        <v>414</v>
      </c>
      <c r="D5" s="1385"/>
      <c r="E5" s="5" t="s">
        <v>4</v>
      </c>
      <c r="F5" s="6" t="s">
        <v>415</v>
      </c>
      <c r="G5" s="6">
        <v>120</v>
      </c>
      <c r="H5" s="7" t="s">
        <v>416</v>
      </c>
      <c r="I5" s="8" t="s">
        <v>417</v>
      </c>
      <c r="J5" s="7" t="s">
        <v>418</v>
      </c>
      <c r="K5" s="9" t="s">
        <v>419</v>
      </c>
      <c r="L5" s="6" t="s">
        <v>420</v>
      </c>
      <c r="M5" s="7" t="s">
        <v>421</v>
      </c>
      <c r="N5" s="178">
        <f>'20 MR_PQ_Logic'!E5</f>
        <v>4700</v>
      </c>
      <c r="O5" s="10" t="s">
        <v>422</v>
      </c>
      <c r="P5" s="7" t="s">
        <v>423</v>
      </c>
      <c r="Q5" s="7" t="s">
        <v>424</v>
      </c>
      <c r="R5" s="11" t="s">
        <v>425</v>
      </c>
      <c r="S5" s="6" t="s">
        <v>426</v>
      </c>
      <c r="T5" s="7" t="s">
        <v>427</v>
      </c>
      <c r="U5" s="8" t="s">
        <v>428</v>
      </c>
      <c r="V5" s="7" t="s">
        <v>429</v>
      </c>
      <c r="W5" s="7" t="s">
        <v>5</v>
      </c>
      <c r="X5" s="12" t="s">
        <v>6</v>
      </c>
    </row>
    <row r="6" spans="1:24" ht="35.1" customHeight="1">
      <c r="B6" s="1364"/>
      <c r="C6" s="1386" t="s">
        <v>430</v>
      </c>
      <c r="D6" s="1386"/>
      <c r="E6" s="13" t="s">
        <v>7</v>
      </c>
      <c r="F6" s="14" t="s">
        <v>415</v>
      </c>
      <c r="G6" s="14">
        <v>120</v>
      </c>
      <c r="H6" s="179" t="s">
        <v>416</v>
      </c>
      <c r="I6" s="179" t="s">
        <v>417</v>
      </c>
      <c r="J6" s="15" t="s">
        <v>431</v>
      </c>
      <c r="K6" s="16" t="s">
        <v>8</v>
      </c>
      <c r="L6" s="14" t="s">
        <v>5</v>
      </c>
      <c r="M6" s="15" t="s">
        <v>420</v>
      </c>
      <c r="N6" s="180">
        <f>'20 MR_PQ_Logic'!E6</f>
        <v>4700</v>
      </c>
      <c r="O6" s="304" t="s">
        <v>422</v>
      </c>
      <c r="P6" s="15" t="s">
        <v>423</v>
      </c>
      <c r="Q6" s="15" t="s">
        <v>424</v>
      </c>
      <c r="R6" s="17" t="s">
        <v>425</v>
      </c>
      <c r="S6" s="14" t="s">
        <v>9</v>
      </c>
      <c r="T6" s="15" t="s">
        <v>10</v>
      </c>
      <c r="U6" s="181" t="s">
        <v>428</v>
      </c>
      <c r="V6" s="15" t="s">
        <v>11</v>
      </c>
      <c r="W6" s="15" t="s">
        <v>5</v>
      </c>
      <c r="X6" s="18" t="s">
        <v>6</v>
      </c>
    </row>
    <row r="7" spans="1:24" ht="35.1" customHeight="1">
      <c r="B7" s="1364"/>
      <c r="C7" s="1387" t="s">
        <v>432</v>
      </c>
      <c r="D7" s="1388"/>
      <c r="E7" s="182" t="s">
        <v>433</v>
      </c>
      <c r="F7" s="183" t="s">
        <v>434</v>
      </c>
      <c r="G7" s="184">
        <v>120</v>
      </c>
      <c r="H7" s="186" t="s">
        <v>435</v>
      </c>
      <c r="I7" s="181" t="s">
        <v>436</v>
      </c>
      <c r="J7" s="181" t="s">
        <v>418</v>
      </c>
      <c r="K7" s="186" t="s">
        <v>8</v>
      </c>
      <c r="L7" s="184" t="s">
        <v>420</v>
      </c>
      <c r="M7" s="181" t="s">
        <v>420</v>
      </c>
      <c r="N7" s="183" t="str">
        <f>'20 MR_PQ_Logic'!E8 &amp; "(82''" &amp;  '20 MR_PQ_Logic'!E7 &amp; ")"</f>
        <v>4500(82''4600)</v>
      </c>
      <c r="O7" s="305" t="s">
        <v>422</v>
      </c>
      <c r="P7" s="181" t="s">
        <v>437</v>
      </c>
      <c r="Q7" s="181" t="s">
        <v>12</v>
      </c>
      <c r="R7" s="187" t="s">
        <v>438</v>
      </c>
      <c r="S7" s="184" t="s">
        <v>426</v>
      </c>
      <c r="T7" s="181" t="s">
        <v>427</v>
      </c>
      <c r="U7" s="181" t="s">
        <v>428</v>
      </c>
      <c r="V7" s="181" t="s">
        <v>429</v>
      </c>
      <c r="W7" s="181" t="s">
        <v>5</v>
      </c>
      <c r="X7" s="188" t="s">
        <v>6</v>
      </c>
    </row>
    <row r="8" spans="1:24" s="189" customFormat="1" ht="35.1" customHeight="1">
      <c r="B8" s="1364"/>
      <c r="C8" s="306"/>
      <c r="D8" s="307" t="s">
        <v>439</v>
      </c>
      <c r="E8" s="308" t="s">
        <v>440</v>
      </c>
      <c r="F8" s="183" t="s">
        <v>441</v>
      </c>
      <c r="G8" s="183">
        <v>120</v>
      </c>
      <c r="H8" s="186" t="s">
        <v>435</v>
      </c>
      <c r="I8" s="186" t="s">
        <v>436</v>
      </c>
      <c r="J8" s="186" t="s">
        <v>418</v>
      </c>
      <c r="K8" s="186" t="s">
        <v>8</v>
      </c>
      <c r="L8" s="183" t="s">
        <v>420</v>
      </c>
      <c r="M8" s="186" t="s">
        <v>420</v>
      </c>
      <c r="N8" s="183" t="str">
        <f>'20 MR_PQ_Logic'!E10 &amp; "(82''" &amp;  '20 MR_PQ_Logic'!E9 &amp; ")"</f>
        <v>4500(82''4600)</v>
      </c>
      <c r="O8" s="186" t="s">
        <v>422</v>
      </c>
      <c r="P8" s="186" t="s">
        <v>437</v>
      </c>
      <c r="Q8" s="186" t="s">
        <v>12</v>
      </c>
      <c r="R8" s="186" t="s">
        <v>438</v>
      </c>
      <c r="S8" s="180" t="s">
        <v>426</v>
      </c>
      <c r="T8" s="186" t="s">
        <v>427</v>
      </c>
      <c r="U8" s="186" t="s">
        <v>428</v>
      </c>
      <c r="V8" s="186" t="s">
        <v>429</v>
      </c>
      <c r="W8" s="186" t="s">
        <v>5</v>
      </c>
      <c r="X8" s="309" t="s">
        <v>6</v>
      </c>
    </row>
    <row r="9" spans="1:24" s="189" customFormat="1" ht="35.1" customHeight="1" thickBot="1">
      <c r="B9" s="1365"/>
      <c r="C9" s="1389" t="s">
        <v>511</v>
      </c>
      <c r="D9" s="1389"/>
      <c r="E9" s="310"/>
      <c r="F9" s="311" t="s">
        <v>456</v>
      </c>
      <c r="G9" s="311">
        <v>60</v>
      </c>
      <c r="H9" s="312" t="s">
        <v>420</v>
      </c>
      <c r="I9" s="312" t="s">
        <v>512</v>
      </c>
      <c r="J9" s="312" t="s">
        <v>457</v>
      </c>
      <c r="K9" s="312" t="s">
        <v>8</v>
      </c>
      <c r="L9" s="311" t="s">
        <v>420</v>
      </c>
      <c r="M9" s="312" t="s">
        <v>420</v>
      </c>
      <c r="N9" s="311" t="str">
        <f>'20 MR_PQ_Logic'!E12 &amp; "(75''" &amp;  '20 MR_PQ_Logic'!E11 &amp; ")"</f>
        <v>3700(75''3800)</v>
      </c>
      <c r="O9" s="312" t="s">
        <v>422</v>
      </c>
      <c r="P9" s="312" t="s">
        <v>458</v>
      </c>
      <c r="Q9" s="312" t="s">
        <v>459</v>
      </c>
      <c r="R9" s="312" t="s">
        <v>513</v>
      </c>
      <c r="S9" s="313" t="s">
        <v>426</v>
      </c>
      <c r="T9" s="312" t="s">
        <v>420</v>
      </c>
      <c r="U9" s="312" t="s">
        <v>428</v>
      </c>
      <c r="V9" s="312" t="s">
        <v>429</v>
      </c>
      <c r="W9" s="312"/>
      <c r="X9" s="314" t="s">
        <v>6</v>
      </c>
    </row>
    <row r="10" spans="1:24" ht="35.1" customHeight="1">
      <c r="A10" s="189"/>
      <c r="B10" s="1364" t="s">
        <v>442</v>
      </c>
      <c r="C10" s="192"/>
      <c r="D10" s="193" t="s">
        <v>443</v>
      </c>
      <c r="E10" s="194" t="s">
        <v>444</v>
      </c>
      <c r="F10" s="167" t="s">
        <v>445</v>
      </c>
      <c r="G10" s="195">
        <v>120</v>
      </c>
      <c r="H10" s="196" t="s">
        <v>420</v>
      </c>
      <c r="I10" s="197" t="s">
        <v>446</v>
      </c>
      <c r="J10" s="197" t="s">
        <v>418</v>
      </c>
      <c r="K10" s="197" t="s">
        <v>447</v>
      </c>
      <c r="L10" s="195" t="s">
        <v>420</v>
      </c>
      <c r="M10" s="197" t="s">
        <v>420</v>
      </c>
      <c r="N10" s="198">
        <f>'20 MR_PQ_Logic'!E13</f>
        <v>4300</v>
      </c>
      <c r="O10" s="315" t="s">
        <v>422</v>
      </c>
      <c r="P10" s="197" t="s">
        <v>448</v>
      </c>
      <c r="Q10" s="197" t="s">
        <v>449</v>
      </c>
      <c r="R10" s="197" t="s">
        <v>450</v>
      </c>
      <c r="S10" s="195" t="s">
        <v>426</v>
      </c>
      <c r="T10" s="197" t="s">
        <v>427</v>
      </c>
      <c r="U10" s="197" t="s">
        <v>451</v>
      </c>
      <c r="V10" s="197" t="s">
        <v>452</v>
      </c>
      <c r="W10" s="195" t="s">
        <v>420</v>
      </c>
      <c r="X10" s="199" t="s">
        <v>6</v>
      </c>
    </row>
    <row r="11" spans="1:24" ht="35.1" customHeight="1">
      <c r="B11" s="1364"/>
      <c r="C11" s="200"/>
      <c r="D11" s="201" t="s">
        <v>453</v>
      </c>
      <c r="E11" s="202" t="s">
        <v>454</v>
      </c>
      <c r="F11" s="167" t="s">
        <v>445</v>
      </c>
      <c r="G11" s="203">
        <v>120</v>
      </c>
      <c r="H11" s="179" t="s">
        <v>420</v>
      </c>
      <c r="I11" s="179" t="s">
        <v>446</v>
      </c>
      <c r="J11" s="179" t="s">
        <v>431</v>
      </c>
      <c r="K11" s="204" t="s">
        <v>13</v>
      </c>
      <c r="L11" s="203" t="s">
        <v>5</v>
      </c>
      <c r="M11" s="179" t="s">
        <v>14</v>
      </c>
      <c r="N11" s="180">
        <f>'20 MR_PQ_Logic'!E15</f>
        <v>4300</v>
      </c>
      <c r="O11" s="316" t="s">
        <v>422</v>
      </c>
      <c r="P11" s="179" t="s">
        <v>448</v>
      </c>
      <c r="Q11" s="179" t="s">
        <v>449</v>
      </c>
      <c r="R11" s="179" t="s">
        <v>450</v>
      </c>
      <c r="S11" s="203" t="s">
        <v>9</v>
      </c>
      <c r="T11" s="179" t="s">
        <v>10</v>
      </c>
      <c r="U11" s="179" t="s">
        <v>451</v>
      </c>
      <c r="V11" s="179" t="s">
        <v>15</v>
      </c>
      <c r="W11" s="179" t="s">
        <v>5</v>
      </c>
      <c r="X11" s="205" t="s">
        <v>6</v>
      </c>
    </row>
    <row r="12" spans="1:24" ht="35.1" customHeight="1">
      <c r="B12" s="1364"/>
      <c r="C12" s="206"/>
      <c r="D12" s="207" t="s">
        <v>455</v>
      </c>
      <c r="E12" s="202" t="s">
        <v>444</v>
      </c>
      <c r="F12" s="180" t="s">
        <v>456</v>
      </c>
      <c r="G12" s="203">
        <v>120</v>
      </c>
      <c r="H12" s="208" t="s">
        <v>420</v>
      </c>
      <c r="I12" s="179" t="s">
        <v>446</v>
      </c>
      <c r="J12" s="179" t="s">
        <v>418</v>
      </c>
      <c r="K12" s="179" t="s">
        <v>447</v>
      </c>
      <c r="L12" s="203" t="s">
        <v>420</v>
      </c>
      <c r="M12" s="179" t="s">
        <v>420</v>
      </c>
      <c r="N12" s="180">
        <f>'20 MR_PQ_Logic'!E17</f>
        <v>4200</v>
      </c>
      <c r="O12" s="316" t="s">
        <v>514</v>
      </c>
      <c r="P12" s="179" t="s">
        <v>515</v>
      </c>
      <c r="Q12" s="179" t="s">
        <v>516</v>
      </c>
      <c r="R12" s="179" t="s">
        <v>517</v>
      </c>
      <c r="S12" s="203" t="s">
        <v>518</v>
      </c>
      <c r="T12" s="179" t="s">
        <v>519</v>
      </c>
      <c r="U12" s="179" t="s">
        <v>520</v>
      </c>
      <c r="V12" s="179" t="s">
        <v>521</v>
      </c>
      <c r="W12" s="203" t="s">
        <v>522</v>
      </c>
      <c r="X12" s="209" t="s">
        <v>6</v>
      </c>
    </row>
    <row r="13" spans="1:24" ht="35.1" customHeight="1">
      <c r="B13" s="1364"/>
      <c r="C13" s="1366"/>
      <c r="D13" s="215" t="s">
        <v>523</v>
      </c>
      <c r="E13" s="210" t="s">
        <v>524</v>
      </c>
      <c r="F13" s="180" t="s">
        <v>525</v>
      </c>
      <c r="G13" s="204" t="s">
        <v>526</v>
      </c>
      <c r="H13" s="208" t="s">
        <v>522</v>
      </c>
      <c r="I13" s="204" t="s">
        <v>527</v>
      </c>
      <c r="J13" s="179" t="s">
        <v>528</v>
      </c>
      <c r="K13" s="204" t="s">
        <v>13</v>
      </c>
      <c r="L13" s="203" t="s">
        <v>522</v>
      </c>
      <c r="M13" s="211" t="s">
        <v>522</v>
      </c>
      <c r="N13" s="180" t="str">
        <f>'20 MR_PQ_Logic'!E19 &amp; "(49''" &amp; '20 MR_PQ_Logic'!E20 &amp; ")"</f>
        <v>3900(49''3200)</v>
      </c>
      <c r="O13" s="316" t="s">
        <v>514</v>
      </c>
      <c r="P13" s="179" t="s">
        <v>529</v>
      </c>
      <c r="Q13" s="179" t="s">
        <v>530</v>
      </c>
      <c r="R13" s="179" t="s">
        <v>531</v>
      </c>
      <c r="S13" s="179" t="s">
        <v>532</v>
      </c>
      <c r="T13" s="204" t="s">
        <v>533</v>
      </c>
      <c r="U13" s="179" t="s">
        <v>534</v>
      </c>
      <c r="V13" s="179" t="s">
        <v>15</v>
      </c>
      <c r="W13" s="203" t="s">
        <v>522</v>
      </c>
      <c r="X13" s="209" t="s">
        <v>535</v>
      </c>
    </row>
    <row r="14" spans="1:24" ht="35.1" customHeight="1">
      <c r="B14" s="1364"/>
      <c r="C14" s="1367"/>
      <c r="D14" s="215" t="s">
        <v>536</v>
      </c>
      <c r="E14" s="210"/>
      <c r="F14" s="180" t="s">
        <v>525</v>
      </c>
      <c r="G14" s="204" t="s">
        <v>526</v>
      </c>
      <c r="H14" s="208" t="s">
        <v>522</v>
      </c>
      <c r="I14" s="204" t="s">
        <v>527</v>
      </c>
      <c r="J14" s="179" t="s">
        <v>528</v>
      </c>
      <c r="K14" s="204" t="s">
        <v>13</v>
      </c>
      <c r="L14" s="203" t="s">
        <v>522</v>
      </c>
      <c r="M14" s="211" t="s">
        <v>522</v>
      </c>
      <c r="N14" s="180" t="str">
        <f>'20 MR_PQ_Logic'!E21 &amp; "(49''" &amp; '20 MR_PQ_Logic'!E22 &amp; ")"</f>
        <v>3800(49''3200)</v>
      </c>
      <c r="O14" s="316" t="s">
        <v>514</v>
      </c>
      <c r="P14" s="179" t="s">
        <v>529</v>
      </c>
      <c r="Q14" s="179" t="s">
        <v>530</v>
      </c>
      <c r="R14" s="179" t="s">
        <v>537</v>
      </c>
      <c r="S14" s="203" t="s">
        <v>522</v>
      </c>
      <c r="T14" s="204" t="s">
        <v>538</v>
      </c>
      <c r="U14" s="179" t="s">
        <v>534</v>
      </c>
      <c r="V14" s="179" t="s">
        <v>15</v>
      </c>
      <c r="W14" s="203" t="s">
        <v>522</v>
      </c>
      <c r="X14" s="209" t="s">
        <v>535</v>
      </c>
    </row>
    <row r="15" spans="1:24" ht="35.1" customHeight="1">
      <c r="B15" s="1364"/>
      <c r="C15" s="1367"/>
      <c r="D15" s="207" t="s">
        <v>539</v>
      </c>
      <c r="E15" s="202" t="s">
        <v>540</v>
      </c>
      <c r="F15" s="180" t="s">
        <v>541</v>
      </c>
      <c r="G15" s="204" t="s">
        <v>526</v>
      </c>
      <c r="H15" s="208" t="s">
        <v>522</v>
      </c>
      <c r="I15" s="204" t="s">
        <v>542</v>
      </c>
      <c r="J15" s="179" t="s">
        <v>528</v>
      </c>
      <c r="K15" s="204" t="s">
        <v>13</v>
      </c>
      <c r="L15" s="203" t="s">
        <v>522</v>
      </c>
      <c r="M15" s="211" t="s">
        <v>522</v>
      </c>
      <c r="N15" s="180" t="str">
        <f>'20 MR_PQ_Logic'!E23 &amp; "(49''" &amp; '20 MR_PQ_Logic'!E26 &amp; ")"</f>
        <v>3900(49''3200)</v>
      </c>
      <c r="O15" s="316" t="s">
        <v>514</v>
      </c>
      <c r="P15" s="179" t="s">
        <v>529</v>
      </c>
      <c r="Q15" s="179" t="s">
        <v>530</v>
      </c>
      <c r="R15" s="179" t="s">
        <v>531</v>
      </c>
      <c r="S15" s="179" t="s">
        <v>532</v>
      </c>
      <c r="T15" s="204" t="s">
        <v>533</v>
      </c>
      <c r="U15" s="179" t="s">
        <v>534</v>
      </c>
      <c r="V15" s="179" t="s">
        <v>15</v>
      </c>
      <c r="W15" s="203"/>
      <c r="X15" s="209" t="s">
        <v>6</v>
      </c>
    </row>
    <row r="16" spans="1:24" ht="35.1" customHeight="1">
      <c r="B16" s="1364"/>
      <c r="C16" s="1367"/>
      <c r="D16" s="207" t="s">
        <v>543</v>
      </c>
      <c r="E16" s="202"/>
      <c r="F16" s="180" t="s">
        <v>544</v>
      </c>
      <c r="G16" s="204" t="s">
        <v>526</v>
      </c>
      <c r="H16" s="208" t="s">
        <v>522</v>
      </c>
      <c r="I16" s="204" t="s">
        <v>545</v>
      </c>
      <c r="J16" s="179" t="s">
        <v>528</v>
      </c>
      <c r="K16" s="204" t="s">
        <v>13</v>
      </c>
      <c r="L16" s="203" t="s">
        <v>522</v>
      </c>
      <c r="M16" s="211" t="s">
        <v>522</v>
      </c>
      <c r="N16" s="180">
        <f>'20 MR_PQ_Logic'!E24</f>
        <v>3800</v>
      </c>
      <c r="O16" s="316" t="s">
        <v>514</v>
      </c>
      <c r="P16" s="179" t="s">
        <v>529</v>
      </c>
      <c r="Q16" s="179" t="s">
        <v>530</v>
      </c>
      <c r="R16" s="179" t="s">
        <v>531</v>
      </c>
      <c r="S16" s="208" t="s">
        <v>522</v>
      </c>
      <c r="T16" s="204" t="s">
        <v>538</v>
      </c>
      <c r="U16" s="179" t="s">
        <v>534</v>
      </c>
      <c r="V16" s="179" t="s">
        <v>15</v>
      </c>
      <c r="W16" s="203"/>
      <c r="X16" s="209" t="s">
        <v>6</v>
      </c>
    </row>
    <row r="17" spans="2:24" ht="35.1" customHeight="1">
      <c r="B17" s="1364"/>
      <c r="C17" s="1367"/>
      <c r="D17" s="207" t="s">
        <v>546</v>
      </c>
      <c r="E17" s="202"/>
      <c r="F17" s="180" t="s">
        <v>547</v>
      </c>
      <c r="G17" s="292" t="s">
        <v>548</v>
      </c>
      <c r="H17" s="208" t="s">
        <v>522</v>
      </c>
      <c r="I17" s="204" t="s">
        <v>549</v>
      </c>
      <c r="J17" s="204" t="s">
        <v>550</v>
      </c>
      <c r="K17" s="204" t="s">
        <v>13</v>
      </c>
      <c r="L17" s="203" t="s">
        <v>522</v>
      </c>
      <c r="M17" s="211" t="s">
        <v>522</v>
      </c>
      <c r="N17" s="180">
        <f>'20 MR_PQ_Logic'!E25</f>
        <v>3200</v>
      </c>
      <c r="O17" s="316" t="s">
        <v>514</v>
      </c>
      <c r="P17" s="179" t="s">
        <v>551</v>
      </c>
      <c r="Q17" s="179" t="s">
        <v>552</v>
      </c>
      <c r="R17" s="179" t="s">
        <v>537</v>
      </c>
      <c r="S17" s="208" t="s">
        <v>522</v>
      </c>
      <c r="T17" s="204" t="s">
        <v>522</v>
      </c>
      <c r="U17" s="179" t="s">
        <v>534</v>
      </c>
      <c r="V17" s="179" t="s">
        <v>15</v>
      </c>
      <c r="W17" s="203"/>
      <c r="X17" s="209" t="s">
        <v>6</v>
      </c>
    </row>
    <row r="18" spans="2:24" s="20" customFormat="1" ht="35.1" customHeight="1">
      <c r="B18" s="1364"/>
      <c r="C18" s="1368"/>
      <c r="D18" s="217" t="s">
        <v>553</v>
      </c>
      <c r="E18" s="202" t="s">
        <v>554</v>
      </c>
      <c r="F18" s="180" t="s">
        <v>525</v>
      </c>
      <c r="G18" s="204" t="s">
        <v>526</v>
      </c>
      <c r="H18" s="212" t="s">
        <v>522</v>
      </c>
      <c r="I18" s="204" t="s">
        <v>527</v>
      </c>
      <c r="J18" s="204" t="s">
        <v>528</v>
      </c>
      <c r="K18" s="204" t="s">
        <v>13</v>
      </c>
      <c r="L18" s="180" t="s">
        <v>522</v>
      </c>
      <c r="M18" s="213" t="s">
        <v>522</v>
      </c>
      <c r="N18" s="180" t="str">
        <f>'20 MR_PQ_Logic'!E27 &amp; "(49''" &amp; '20 MR_PQ_Logic'!E28 &amp; ")"</f>
        <v>4000(49''3300)</v>
      </c>
      <c r="O18" s="317" t="s">
        <v>514</v>
      </c>
      <c r="P18" s="204" t="s">
        <v>529</v>
      </c>
      <c r="Q18" s="204" t="s">
        <v>530</v>
      </c>
      <c r="R18" s="179" t="s">
        <v>531</v>
      </c>
      <c r="S18" s="179" t="s">
        <v>532</v>
      </c>
      <c r="T18" s="204" t="s">
        <v>533</v>
      </c>
      <c r="U18" s="204" t="s">
        <v>520</v>
      </c>
      <c r="V18" s="204" t="s">
        <v>15</v>
      </c>
      <c r="W18" s="180" t="s">
        <v>522</v>
      </c>
      <c r="X18" s="214" t="s">
        <v>6</v>
      </c>
    </row>
    <row r="19" spans="2:24" ht="35.1" customHeight="1">
      <c r="B19" s="1364"/>
      <c r="C19" s="1366"/>
      <c r="D19" s="215" t="s">
        <v>555</v>
      </c>
      <c r="E19" s="210" t="s">
        <v>556</v>
      </c>
      <c r="F19" s="203" t="s">
        <v>557</v>
      </c>
      <c r="G19" s="204">
        <v>120</v>
      </c>
      <c r="H19" s="179" t="s">
        <v>522</v>
      </c>
      <c r="I19" s="204" t="s">
        <v>558</v>
      </c>
      <c r="J19" s="179" t="s">
        <v>559</v>
      </c>
      <c r="K19" s="204" t="s">
        <v>13</v>
      </c>
      <c r="L19" s="203" t="s">
        <v>522</v>
      </c>
      <c r="M19" s="211" t="s">
        <v>522</v>
      </c>
      <c r="N19" s="180">
        <f>'20 MR_PQ_Logic'!E29</f>
        <v>3400</v>
      </c>
      <c r="O19" s="316" t="s">
        <v>514</v>
      </c>
      <c r="P19" s="179" t="s">
        <v>560</v>
      </c>
      <c r="Q19" s="179" t="s">
        <v>16</v>
      </c>
      <c r="R19" s="179" t="s">
        <v>17</v>
      </c>
      <c r="S19" s="179" t="s">
        <v>522</v>
      </c>
      <c r="T19" s="179" t="s">
        <v>561</v>
      </c>
      <c r="U19" s="179" t="s">
        <v>534</v>
      </c>
      <c r="V19" s="179" t="s">
        <v>15</v>
      </c>
      <c r="W19" s="203" t="s">
        <v>522</v>
      </c>
      <c r="X19" s="209" t="s">
        <v>6</v>
      </c>
    </row>
    <row r="20" spans="2:24" ht="35.1" customHeight="1">
      <c r="B20" s="1364"/>
      <c r="C20" s="1367"/>
      <c r="D20" s="318" t="s">
        <v>562</v>
      </c>
      <c r="E20" s="216" t="s">
        <v>563</v>
      </c>
      <c r="F20" s="184" t="s">
        <v>564</v>
      </c>
      <c r="G20" s="204">
        <v>120</v>
      </c>
      <c r="H20" s="179" t="s">
        <v>522</v>
      </c>
      <c r="I20" s="204" t="s">
        <v>558</v>
      </c>
      <c r="J20" s="179" t="s">
        <v>559</v>
      </c>
      <c r="K20" s="204" t="s">
        <v>13</v>
      </c>
      <c r="L20" s="203" t="s">
        <v>522</v>
      </c>
      <c r="M20" s="211" t="s">
        <v>522</v>
      </c>
      <c r="N20" s="319">
        <f>'20 MR_PQ_Logic'!E30</f>
        <v>3500</v>
      </c>
      <c r="O20" s="316" t="s">
        <v>514</v>
      </c>
      <c r="P20" s="179" t="s">
        <v>560</v>
      </c>
      <c r="Q20" s="179" t="s">
        <v>16</v>
      </c>
      <c r="R20" s="179" t="s">
        <v>17</v>
      </c>
      <c r="S20" s="179" t="s">
        <v>522</v>
      </c>
      <c r="T20" s="179" t="s">
        <v>561</v>
      </c>
      <c r="U20" s="320" t="s">
        <v>520</v>
      </c>
      <c r="V20" s="179" t="s">
        <v>15</v>
      </c>
      <c r="W20" s="203"/>
      <c r="X20" s="209" t="s">
        <v>6</v>
      </c>
    </row>
    <row r="21" spans="2:24" s="20" customFormat="1" ht="35.1" customHeight="1">
      <c r="B21" s="1364"/>
      <c r="C21" s="1368"/>
      <c r="D21" s="217" t="s">
        <v>565</v>
      </c>
      <c r="E21" s="216" t="s">
        <v>566</v>
      </c>
      <c r="F21" s="183" t="s">
        <v>557</v>
      </c>
      <c r="G21" s="204">
        <v>120</v>
      </c>
      <c r="H21" s="204" t="s">
        <v>522</v>
      </c>
      <c r="I21" s="204" t="s">
        <v>558</v>
      </c>
      <c r="J21" s="204" t="s">
        <v>559</v>
      </c>
      <c r="K21" s="204" t="s">
        <v>13</v>
      </c>
      <c r="L21" s="180" t="s">
        <v>522</v>
      </c>
      <c r="M21" s="213" t="s">
        <v>522</v>
      </c>
      <c r="N21" s="180">
        <f>'20 MR_PQ_Logic'!E31</f>
        <v>3500</v>
      </c>
      <c r="O21" s="317" t="s">
        <v>514</v>
      </c>
      <c r="P21" s="179" t="s">
        <v>560</v>
      </c>
      <c r="Q21" s="204" t="s">
        <v>16</v>
      </c>
      <c r="R21" s="204" t="s">
        <v>17</v>
      </c>
      <c r="S21" s="204" t="s">
        <v>522</v>
      </c>
      <c r="T21" s="204" t="s">
        <v>561</v>
      </c>
      <c r="U21" s="204" t="s">
        <v>520</v>
      </c>
      <c r="V21" s="204" t="s">
        <v>15</v>
      </c>
      <c r="W21" s="180" t="s">
        <v>522</v>
      </c>
      <c r="X21" s="214" t="s">
        <v>6</v>
      </c>
    </row>
    <row r="22" spans="2:24" ht="35.1" customHeight="1">
      <c r="B22" s="1364"/>
      <c r="C22" s="1366"/>
      <c r="D22" s="215" t="s">
        <v>567</v>
      </c>
      <c r="E22" s="218" t="s">
        <v>18</v>
      </c>
      <c r="F22" s="181" t="s">
        <v>568</v>
      </c>
      <c r="G22" s="204">
        <v>60</v>
      </c>
      <c r="H22" s="179" t="s">
        <v>522</v>
      </c>
      <c r="I22" s="204" t="s">
        <v>558</v>
      </c>
      <c r="J22" s="204" t="s">
        <v>569</v>
      </c>
      <c r="K22" s="204" t="s">
        <v>570</v>
      </c>
      <c r="L22" s="203" t="s">
        <v>522</v>
      </c>
      <c r="M22" s="211" t="s">
        <v>522</v>
      </c>
      <c r="N22" s="180">
        <f>'20 MR_PQ_Logic'!E32</f>
        <v>3100</v>
      </c>
      <c r="O22" s="316" t="s">
        <v>514</v>
      </c>
      <c r="P22" s="179" t="s">
        <v>560</v>
      </c>
      <c r="Q22" s="179" t="s">
        <v>560</v>
      </c>
      <c r="R22" s="204" t="s">
        <v>571</v>
      </c>
      <c r="S22" s="203" t="s">
        <v>522</v>
      </c>
      <c r="T22" s="179" t="s">
        <v>522</v>
      </c>
      <c r="U22" s="179" t="s">
        <v>534</v>
      </c>
      <c r="V22" s="197" t="s">
        <v>572</v>
      </c>
      <c r="W22" s="203" t="s">
        <v>522</v>
      </c>
      <c r="X22" s="209" t="s">
        <v>6</v>
      </c>
    </row>
    <row r="23" spans="2:24" ht="35.1" customHeight="1">
      <c r="B23" s="1364"/>
      <c r="C23" s="1367"/>
      <c r="D23" s="318" t="s">
        <v>573</v>
      </c>
      <c r="E23" s="202" t="s">
        <v>19</v>
      </c>
      <c r="F23" s="179" t="s">
        <v>574</v>
      </c>
      <c r="G23" s="16">
        <v>60</v>
      </c>
      <c r="H23" s="179" t="s">
        <v>522</v>
      </c>
      <c r="I23" s="204" t="s">
        <v>558</v>
      </c>
      <c r="J23" s="204" t="s">
        <v>569</v>
      </c>
      <c r="K23" s="204" t="s">
        <v>570</v>
      </c>
      <c r="L23" s="203" t="s">
        <v>522</v>
      </c>
      <c r="M23" s="211" t="s">
        <v>522</v>
      </c>
      <c r="N23" s="180">
        <f>'20 MR_PQ_Logic'!E33</f>
        <v>3200</v>
      </c>
      <c r="O23" s="316" t="s">
        <v>514</v>
      </c>
      <c r="P23" s="179" t="s">
        <v>560</v>
      </c>
      <c r="Q23" s="179" t="s">
        <v>560</v>
      </c>
      <c r="R23" s="204" t="s">
        <v>571</v>
      </c>
      <c r="S23" s="203" t="s">
        <v>522</v>
      </c>
      <c r="T23" s="179" t="s">
        <v>522</v>
      </c>
      <c r="U23" s="179" t="s">
        <v>520</v>
      </c>
      <c r="V23" s="197" t="s">
        <v>572</v>
      </c>
      <c r="W23" s="203"/>
      <c r="X23" s="209" t="s">
        <v>6</v>
      </c>
    </row>
    <row r="24" spans="2:24" ht="35.1" customHeight="1">
      <c r="B24" s="1364"/>
      <c r="C24" s="1367"/>
      <c r="D24" s="318" t="s">
        <v>575</v>
      </c>
      <c r="E24" s="202"/>
      <c r="F24" s="321" t="s">
        <v>574</v>
      </c>
      <c r="G24" s="322">
        <v>60</v>
      </c>
      <c r="H24" s="321" t="s">
        <v>522</v>
      </c>
      <c r="I24" s="323" t="s">
        <v>558</v>
      </c>
      <c r="J24" s="323" t="s">
        <v>569</v>
      </c>
      <c r="K24" s="323" t="s">
        <v>570</v>
      </c>
      <c r="L24" s="324" t="s">
        <v>522</v>
      </c>
      <c r="M24" s="325" t="s">
        <v>522</v>
      </c>
      <c r="N24" s="319">
        <f>'20 MR_PQ_Logic'!E34</f>
        <v>3200</v>
      </c>
      <c r="O24" s="326" t="s">
        <v>514</v>
      </c>
      <c r="P24" s="321" t="s">
        <v>560</v>
      </c>
      <c r="Q24" s="321" t="s">
        <v>560</v>
      </c>
      <c r="R24" s="323" t="s">
        <v>571</v>
      </c>
      <c r="S24" s="324" t="s">
        <v>522</v>
      </c>
      <c r="T24" s="321" t="s">
        <v>522</v>
      </c>
      <c r="U24" s="327" t="s">
        <v>576</v>
      </c>
      <c r="V24" s="328" t="s">
        <v>572</v>
      </c>
      <c r="W24" s="324"/>
      <c r="X24" s="329" t="s">
        <v>6</v>
      </c>
    </row>
    <row r="25" spans="2:24" ht="35.1" customHeight="1">
      <c r="B25" s="1364"/>
      <c r="C25" s="1367"/>
      <c r="D25" s="318" t="s">
        <v>577</v>
      </c>
      <c r="E25" s="202" t="s">
        <v>20</v>
      </c>
      <c r="F25" s="179" t="s">
        <v>574</v>
      </c>
      <c r="G25" s="16">
        <v>60</v>
      </c>
      <c r="H25" s="179" t="s">
        <v>522</v>
      </c>
      <c r="I25" s="204" t="s">
        <v>558</v>
      </c>
      <c r="J25" s="204" t="s">
        <v>569</v>
      </c>
      <c r="K25" s="204" t="s">
        <v>570</v>
      </c>
      <c r="L25" s="203" t="s">
        <v>522</v>
      </c>
      <c r="M25" s="211" t="s">
        <v>522</v>
      </c>
      <c r="N25" s="180">
        <f>'20 MR_PQ_Logic'!E35</f>
        <v>3100</v>
      </c>
      <c r="O25" s="315" t="s">
        <v>514</v>
      </c>
      <c r="P25" s="179" t="s">
        <v>560</v>
      </c>
      <c r="Q25" s="179" t="s">
        <v>560</v>
      </c>
      <c r="R25" s="204" t="s">
        <v>571</v>
      </c>
      <c r="S25" s="203" t="s">
        <v>522</v>
      </c>
      <c r="T25" s="179" t="s">
        <v>522</v>
      </c>
      <c r="U25" s="327" t="s">
        <v>534</v>
      </c>
      <c r="V25" s="197" t="s">
        <v>572</v>
      </c>
      <c r="W25" s="203"/>
      <c r="X25" s="209" t="s">
        <v>6</v>
      </c>
    </row>
    <row r="26" spans="2:24" s="20" customFormat="1" ht="34.950000000000003" customHeight="1" thickBot="1">
      <c r="B26" s="1365"/>
      <c r="C26" s="1369"/>
      <c r="D26" s="219" t="s">
        <v>578</v>
      </c>
      <c r="E26" s="220" t="s">
        <v>462</v>
      </c>
      <c r="F26" s="185" t="s">
        <v>579</v>
      </c>
      <c r="G26" s="221">
        <v>60</v>
      </c>
      <c r="H26" s="185" t="s">
        <v>522</v>
      </c>
      <c r="I26" s="221" t="s">
        <v>558</v>
      </c>
      <c r="J26" s="185" t="s">
        <v>569</v>
      </c>
      <c r="K26" s="221" t="s">
        <v>570</v>
      </c>
      <c r="L26" s="222" t="s">
        <v>522</v>
      </c>
      <c r="M26" s="221" t="s">
        <v>522</v>
      </c>
      <c r="N26" s="191">
        <f>'20 MR_PQ_Logic'!E36</f>
        <v>3200</v>
      </c>
      <c r="O26" s="330" t="s">
        <v>514</v>
      </c>
      <c r="P26" s="221" t="s">
        <v>560</v>
      </c>
      <c r="Q26" s="221" t="s">
        <v>560</v>
      </c>
      <c r="R26" s="223" t="s">
        <v>571</v>
      </c>
      <c r="S26" s="222" t="s">
        <v>522</v>
      </c>
      <c r="T26" s="221" t="s">
        <v>522</v>
      </c>
      <c r="U26" s="221" t="s">
        <v>520</v>
      </c>
      <c r="V26" s="221" t="s">
        <v>572</v>
      </c>
      <c r="W26" s="191" t="s">
        <v>522</v>
      </c>
      <c r="X26" s="224" t="s">
        <v>6</v>
      </c>
    </row>
    <row r="27" spans="2:24" ht="35.1" customHeight="1">
      <c r="B27" s="1370" t="s">
        <v>580</v>
      </c>
      <c r="C27" s="1371"/>
      <c r="D27" s="225" t="s">
        <v>581</v>
      </c>
      <c r="E27" s="21" t="s">
        <v>21</v>
      </c>
      <c r="F27" s="7" t="s">
        <v>582</v>
      </c>
      <c r="G27" s="6">
        <v>60</v>
      </c>
      <c r="H27" s="6" t="s">
        <v>522</v>
      </c>
      <c r="I27" s="7" t="s">
        <v>22</v>
      </c>
      <c r="J27" s="7" t="s">
        <v>569</v>
      </c>
      <c r="K27" s="7" t="s">
        <v>570</v>
      </c>
      <c r="L27" s="6" t="s">
        <v>522</v>
      </c>
      <c r="M27" s="7" t="s">
        <v>522</v>
      </c>
      <c r="N27" s="22">
        <f>'20 MR_PQ_Logic'!E38</f>
        <v>2800</v>
      </c>
      <c r="O27" s="10" t="s">
        <v>583</v>
      </c>
      <c r="P27" s="7" t="s">
        <v>23</v>
      </c>
      <c r="Q27" s="7" t="s">
        <v>23</v>
      </c>
      <c r="R27" s="23" t="s">
        <v>17</v>
      </c>
      <c r="S27" s="6" t="s">
        <v>522</v>
      </c>
      <c r="T27" s="6" t="s">
        <v>522</v>
      </c>
      <c r="U27" s="7" t="s">
        <v>584</v>
      </c>
      <c r="V27" s="7" t="s">
        <v>585</v>
      </c>
      <c r="W27" s="6" t="s">
        <v>522</v>
      </c>
      <c r="X27" s="24" t="s">
        <v>535</v>
      </c>
    </row>
    <row r="28" spans="2:24" ht="35.1" customHeight="1">
      <c r="B28" s="1364"/>
      <c r="C28" s="1372"/>
      <c r="D28" s="226" t="s">
        <v>586</v>
      </c>
      <c r="E28" s="227" t="s">
        <v>464</v>
      </c>
      <c r="F28" s="197" t="s">
        <v>544</v>
      </c>
      <c r="G28" s="203">
        <v>60</v>
      </c>
      <c r="H28" s="195" t="s">
        <v>522</v>
      </c>
      <c r="I28" s="15" t="s">
        <v>22</v>
      </c>
      <c r="J28" s="197" t="s">
        <v>569</v>
      </c>
      <c r="K28" s="197" t="s">
        <v>570</v>
      </c>
      <c r="L28" s="195" t="s">
        <v>522</v>
      </c>
      <c r="M28" s="197" t="s">
        <v>522</v>
      </c>
      <c r="N28" s="167">
        <f>'20 MR_PQ_Logic'!E39</f>
        <v>2900</v>
      </c>
      <c r="O28" s="228" t="s">
        <v>583</v>
      </c>
      <c r="P28" s="197" t="s">
        <v>23</v>
      </c>
      <c r="Q28" s="197" t="s">
        <v>23</v>
      </c>
      <c r="R28" s="229" t="s">
        <v>17</v>
      </c>
      <c r="S28" s="195" t="s">
        <v>522</v>
      </c>
      <c r="T28" s="195" t="s">
        <v>522</v>
      </c>
      <c r="U28" s="197" t="s">
        <v>534</v>
      </c>
      <c r="V28" s="197" t="s">
        <v>585</v>
      </c>
      <c r="W28" s="195"/>
      <c r="X28" s="199" t="s">
        <v>535</v>
      </c>
    </row>
    <row r="29" spans="2:24" ht="35.1" customHeight="1">
      <c r="B29" s="1364"/>
      <c r="C29" s="1367"/>
      <c r="D29" s="230" t="s">
        <v>587</v>
      </c>
      <c r="E29" s="231" t="s">
        <v>24</v>
      </c>
      <c r="F29" s="179" t="s">
        <v>588</v>
      </c>
      <c r="G29" s="203">
        <v>60</v>
      </c>
      <c r="H29" s="203" t="s">
        <v>522</v>
      </c>
      <c r="I29" s="179" t="s">
        <v>589</v>
      </c>
      <c r="J29" s="179" t="s">
        <v>569</v>
      </c>
      <c r="K29" s="179" t="s">
        <v>25</v>
      </c>
      <c r="L29" s="179" t="s">
        <v>522</v>
      </c>
      <c r="M29" s="179" t="s">
        <v>522</v>
      </c>
      <c r="N29" s="180">
        <f>'20 MR_PQ_Logic'!E40</f>
        <v>2100</v>
      </c>
      <c r="O29" s="179" t="s">
        <v>26</v>
      </c>
      <c r="P29" s="179" t="s">
        <v>23</v>
      </c>
      <c r="Q29" s="179" t="s">
        <v>23</v>
      </c>
      <c r="R29" s="204" t="s">
        <v>17</v>
      </c>
      <c r="S29" s="203" t="s">
        <v>522</v>
      </c>
      <c r="T29" s="203" t="s">
        <v>522</v>
      </c>
      <c r="U29" s="179" t="s">
        <v>27</v>
      </c>
      <c r="V29" s="179" t="s">
        <v>585</v>
      </c>
      <c r="W29" s="203" t="s">
        <v>522</v>
      </c>
      <c r="X29" s="209" t="s">
        <v>6</v>
      </c>
    </row>
    <row r="30" spans="2:24" ht="35.1" customHeight="1">
      <c r="B30" s="1364"/>
      <c r="C30" s="1367"/>
      <c r="D30" s="207" t="s">
        <v>590</v>
      </c>
      <c r="E30" s="216" t="s">
        <v>466</v>
      </c>
      <c r="F30" s="186" t="s">
        <v>591</v>
      </c>
      <c r="G30" s="203">
        <v>60</v>
      </c>
      <c r="H30" s="203" t="s">
        <v>522</v>
      </c>
      <c r="I30" s="179" t="s">
        <v>589</v>
      </c>
      <c r="J30" s="179" t="s">
        <v>550</v>
      </c>
      <c r="K30" s="179" t="s">
        <v>25</v>
      </c>
      <c r="L30" s="179" t="s">
        <v>522</v>
      </c>
      <c r="M30" s="179" t="s">
        <v>522</v>
      </c>
      <c r="N30" s="180">
        <f>'20 MR_PQ_Logic'!E41</f>
        <v>2000</v>
      </c>
      <c r="O30" s="179" t="s">
        <v>26</v>
      </c>
      <c r="P30" s="179" t="s">
        <v>23</v>
      </c>
      <c r="Q30" s="179" t="s">
        <v>23</v>
      </c>
      <c r="R30" s="204" t="s">
        <v>17</v>
      </c>
      <c r="S30" s="203" t="s">
        <v>522</v>
      </c>
      <c r="T30" s="203" t="s">
        <v>522</v>
      </c>
      <c r="U30" s="179" t="s">
        <v>584</v>
      </c>
      <c r="V30" s="179" t="s">
        <v>585</v>
      </c>
      <c r="W30" s="203"/>
      <c r="X30" s="209" t="s">
        <v>6</v>
      </c>
    </row>
    <row r="31" spans="2:24" ht="34.950000000000003" customHeight="1">
      <c r="B31" s="1364"/>
      <c r="C31" s="1367"/>
      <c r="D31" s="207" t="s">
        <v>592</v>
      </c>
      <c r="E31" s="216" t="s">
        <v>467</v>
      </c>
      <c r="F31" s="186" t="s">
        <v>591</v>
      </c>
      <c r="G31" s="203">
        <v>60</v>
      </c>
      <c r="H31" s="203" t="s">
        <v>522</v>
      </c>
      <c r="I31" s="179" t="s">
        <v>589</v>
      </c>
      <c r="J31" s="179" t="s">
        <v>550</v>
      </c>
      <c r="K31" s="179" t="s">
        <v>25</v>
      </c>
      <c r="L31" s="179" t="s">
        <v>522</v>
      </c>
      <c r="M31" s="179" t="s">
        <v>522</v>
      </c>
      <c r="N31" s="180">
        <f>'20 MR_PQ_Logic'!E42</f>
        <v>2000</v>
      </c>
      <c r="O31" s="179" t="s">
        <v>26</v>
      </c>
      <c r="P31" s="179" t="s">
        <v>23</v>
      </c>
      <c r="Q31" s="179" t="s">
        <v>23</v>
      </c>
      <c r="R31" s="204" t="s">
        <v>17</v>
      </c>
      <c r="S31" s="203" t="s">
        <v>522</v>
      </c>
      <c r="T31" s="203" t="s">
        <v>522</v>
      </c>
      <c r="U31" s="179" t="s">
        <v>584</v>
      </c>
      <c r="V31" s="179" t="s">
        <v>585</v>
      </c>
      <c r="W31" s="203"/>
      <c r="X31" s="209" t="s">
        <v>6</v>
      </c>
    </row>
    <row r="32" spans="2:24" s="20" customFormat="1" ht="35.1" customHeight="1">
      <c r="B32" s="1364"/>
      <c r="C32" s="1368"/>
      <c r="D32" s="217" t="s">
        <v>593</v>
      </c>
      <c r="E32" s="216" t="s">
        <v>468</v>
      </c>
      <c r="F32" s="186" t="s">
        <v>591</v>
      </c>
      <c r="G32" s="180">
        <v>60</v>
      </c>
      <c r="H32" s="180" t="s">
        <v>522</v>
      </c>
      <c r="I32" s="204" t="s">
        <v>589</v>
      </c>
      <c r="J32" s="204" t="s">
        <v>569</v>
      </c>
      <c r="K32" s="204" t="s">
        <v>25</v>
      </c>
      <c r="L32" s="204" t="s">
        <v>522</v>
      </c>
      <c r="M32" s="204" t="s">
        <v>522</v>
      </c>
      <c r="N32" s="180">
        <f>'20 MR_PQ_Logic'!E43</f>
        <v>2200</v>
      </c>
      <c r="O32" s="204" t="s">
        <v>26</v>
      </c>
      <c r="P32" s="204" t="s">
        <v>23</v>
      </c>
      <c r="Q32" s="204" t="s">
        <v>23</v>
      </c>
      <c r="R32" s="204" t="s">
        <v>17</v>
      </c>
      <c r="S32" s="180" t="s">
        <v>522</v>
      </c>
      <c r="T32" s="180" t="s">
        <v>522</v>
      </c>
      <c r="U32" s="204" t="s">
        <v>534</v>
      </c>
      <c r="V32" s="204" t="s">
        <v>585</v>
      </c>
      <c r="W32" s="180" t="s">
        <v>522</v>
      </c>
      <c r="X32" s="214" t="s">
        <v>6</v>
      </c>
    </row>
    <row r="33" spans="2:24" s="20" customFormat="1" ht="35.1" customHeight="1" thickBot="1">
      <c r="B33" s="1364"/>
      <c r="C33" s="1373"/>
      <c r="D33" s="232" t="s">
        <v>594</v>
      </c>
      <c r="E33" s="218" t="s">
        <v>28</v>
      </c>
      <c r="F33" s="186" t="s">
        <v>595</v>
      </c>
      <c r="G33" s="180">
        <v>60</v>
      </c>
      <c r="H33" s="180" t="s">
        <v>522</v>
      </c>
      <c r="I33" s="204" t="s">
        <v>29</v>
      </c>
      <c r="J33" s="204" t="s">
        <v>550</v>
      </c>
      <c r="K33" s="204" t="s">
        <v>596</v>
      </c>
      <c r="L33" s="204" t="s">
        <v>522</v>
      </c>
      <c r="M33" s="204" t="s">
        <v>522</v>
      </c>
      <c r="N33" s="180">
        <f>'20 MR_PQ_Logic'!E44</f>
        <v>2000</v>
      </c>
      <c r="O33" s="204" t="s">
        <v>26</v>
      </c>
      <c r="P33" s="204" t="s">
        <v>23</v>
      </c>
      <c r="Q33" s="204" t="s">
        <v>23</v>
      </c>
      <c r="R33" s="204" t="s">
        <v>17</v>
      </c>
      <c r="S33" s="180" t="s">
        <v>522</v>
      </c>
      <c r="T33" s="180" t="s">
        <v>522</v>
      </c>
      <c r="U33" s="204" t="s">
        <v>27</v>
      </c>
      <c r="V33" s="204" t="s">
        <v>585</v>
      </c>
      <c r="W33" s="191" t="s">
        <v>522</v>
      </c>
      <c r="X33" s="224" t="s">
        <v>6</v>
      </c>
    </row>
    <row r="34" spans="2:24" s="20" customFormat="1" ht="35.1" customHeight="1" thickBot="1">
      <c r="B34" s="1364"/>
      <c r="C34" s="1374"/>
      <c r="D34" s="217" t="s">
        <v>597</v>
      </c>
      <c r="E34" s="216" t="s">
        <v>469</v>
      </c>
      <c r="F34" s="186" t="s">
        <v>595</v>
      </c>
      <c r="G34" s="180">
        <v>60</v>
      </c>
      <c r="H34" s="180" t="s">
        <v>522</v>
      </c>
      <c r="I34" s="204" t="s">
        <v>29</v>
      </c>
      <c r="J34" s="204" t="s">
        <v>550</v>
      </c>
      <c r="K34" s="204" t="s">
        <v>596</v>
      </c>
      <c r="L34" s="204" t="s">
        <v>522</v>
      </c>
      <c r="M34" s="204" t="s">
        <v>522</v>
      </c>
      <c r="N34" s="180">
        <f>'20 MR_PQ_Logic'!E45</f>
        <v>1800</v>
      </c>
      <c r="O34" s="204" t="s">
        <v>26</v>
      </c>
      <c r="P34" s="204" t="s">
        <v>23</v>
      </c>
      <c r="Q34" s="204" t="s">
        <v>23</v>
      </c>
      <c r="R34" s="204" t="s">
        <v>17</v>
      </c>
      <c r="S34" s="180" t="s">
        <v>522</v>
      </c>
      <c r="T34" s="180" t="s">
        <v>522</v>
      </c>
      <c r="U34" s="204" t="s">
        <v>522</v>
      </c>
      <c r="V34" s="204" t="s">
        <v>585</v>
      </c>
      <c r="W34" s="191" t="s">
        <v>522</v>
      </c>
      <c r="X34" s="224" t="s">
        <v>6</v>
      </c>
    </row>
    <row r="35" spans="2:24" s="20" customFormat="1" ht="35.1" customHeight="1" thickBot="1">
      <c r="B35" s="1365"/>
      <c r="C35" s="1375"/>
      <c r="D35" s="219" t="s">
        <v>598</v>
      </c>
      <c r="E35" s="220" t="s">
        <v>470</v>
      </c>
      <c r="F35" s="185" t="s">
        <v>595</v>
      </c>
      <c r="G35" s="222">
        <v>60</v>
      </c>
      <c r="H35" s="222" t="s">
        <v>522</v>
      </c>
      <c r="I35" s="221" t="s">
        <v>29</v>
      </c>
      <c r="J35" s="221" t="s">
        <v>550</v>
      </c>
      <c r="K35" s="221" t="s">
        <v>596</v>
      </c>
      <c r="L35" s="221" t="s">
        <v>522</v>
      </c>
      <c r="M35" s="221" t="s">
        <v>522</v>
      </c>
      <c r="N35" s="191">
        <f>'20 MR_PQ_Logic'!E46</f>
        <v>2000</v>
      </c>
      <c r="O35" s="330" t="s">
        <v>26</v>
      </c>
      <c r="P35" s="221" t="s">
        <v>23</v>
      </c>
      <c r="Q35" s="221" t="s">
        <v>23</v>
      </c>
      <c r="R35" s="221" t="s">
        <v>17</v>
      </c>
      <c r="S35" s="222" t="s">
        <v>522</v>
      </c>
      <c r="T35" s="222" t="s">
        <v>522</v>
      </c>
      <c r="U35" s="221" t="s">
        <v>27</v>
      </c>
      <c r="V35" s="221" t="s">
        <v>585</v>
      </c>
      <c r="W35" s="191" t="s">
        <v>522</v>
      </c>
      <c r="X35" s="224" t="s">
        <v>6</v>
      </c>
    </row>
    <row r="36" spans="2:24" ht="35.1" customHeight="1">
      <c r="B36" s="1349" t="s">
        <v>599</v>
      </c>
      <c r="C36" s="25"/>
      <c r="D36" s="26" t="s">
        <v>600</v>
      </c>
      <c r="E36" s="5" t="s">
        <v>30</v>
      </c>
      <c r="F36" s="9" t="s">
        <v>601</v>
      </c>
      <c r="G36" s="9">
        <v>60</v>
      </c>
      <c r="H36" s="27" t="s">
        <v>522</v>
      </c>
      <c r="I36" s="9" t="s">
        <v>602</v>
      </c>
      <c r="J36" s="9">
        <v>60</v>
      </c>
      <c r="K36" s="22" t="s">
        <v>603</v>
      </c>
      <c r="L36" s="28" t="s">
        <v>522</v>
      </c>
      <c r="M36" s="28" t="s">
        <v>522</v>
      </c>
      <c r="N36" s="9">
        <f>'20 MR_PQ_Logic'!E47</f>
        <v>1000</v>
      </c>
      <c r="O36" s="9" t="s">
        <v>604</v>
      </c>
      <c r="P36" s="22" t="s">
        <v>605</v>
      </c>
      <c r="Q36" s="22" t="s">
        <v>605</v>
      </c>
      <c r="R36" s="22" t="s">
        <v>571</v>
      </c>
      <c r="S36" s="22" t="s">
        <v>522</v>
      </c>
      <c r="T36" s="22" t="s">
        <v>522</v>
      </c>
      <c r="U36" s="9" t="s">
        <v>606</v>
      </c>
      <c r="V36" s="9" t="s">
        <v>607</v>
      </c>
      <c r="W36" s="22"/>
      <c r="X36" s="29" t="s">
        <v>535</v>
      </c>
    </row>
    <row r="37" spans="2:24" ht="35.1" customHeight="1">
      <c r="B37" s="1350"/>
      <c r="C37" s="233"/>
      <c r="D37" s="234" t="s">
        <v>608</v>
      </c>
      <c r="E37" s="235" t="s">
        <v>472</v>
      </c>
      <c r="F37" s="204" t="s">
        <v>609</v>
      </c>
      <c r="G37" s="204">
        <v>60</v>
      </c>
      <c r="H37" s="236" t="s">
        <v>522</v>
      </c>
      <c r="I37" s="204" t="s">
        <v>602</v>
      </c>
      <c r="J37" s="204">
        <v>60</v>
      </c>
      <c r="K37" s="180" t="s">
        <v>603</v>
      </c>
      <c r="L37" s="212" t="s">
        <v>522</v>
      </c>
      <c r="M37" s="212" t="s">
        <v>522</v>
      </c>
      <c r="N37" s="204">
        <f>'20 MR_PQ_Logic'!E47</f>
        <v>1000</v>
      </c>
      <c r="O37" s="204" t="s">
        <v>604</v>
      </c>
      <c r="P37" s="180" t="s">
        <v>605</v>
      </c>
      <c r="Q37" s="180" t="s">
        <v>605</v>
      </c>
      <c r="R37" s="180" t="s">
        <v>571</v>
      </c>
      <c r="S37" s="180" t="s">
        <v>522</v>
      </c>
      <c r="T37" s="180" t="s">
        <v>522</v>
      </c>
      <c r="U37" s="204" t="s">
        <v>606</v>
      </c>
      <c r="V37" s="204" t="s">
        <v>607</v>
      </c>
      <c r="W37" s="180"/>
      <c r="X37" s="237" t="s">
        <v>535</v>
      </c>
    </row>
    <row r="38" spans="2:24" ht="35.1" customHeight="1">
      <c r="B38" s="1350"/>
      <c r="C38" s="233"/>
      <c r="D38" s="234" t="s">
        <v>610</v>
      </c>
      <c r="E38" s="235" t="s">
        <v>473</v>
      </c>
      <c r="F38" s="204" t="s">
        <v>609</v>
      </c>
      <c r="G38" s="204">
        <v>60</v>
      </c>
      <c r="H38" s="236" t="s">
        <v>522</v>
      </c>
      <c r="I38" s="204" t="s">
        <v>602</v>
      </c>
      <c r="J38" s="204">
        <v>60</v>
      </c>
      <c r="K38" s="180" t="s">
        <v>603</v>
      </c>
      <c r="L38" s="212" t="s">
        <v>522</v>
      </c>
      <c r="M38" s="212" t="s">
        <v>522</v>
      </c>
      <c r="N38" s="204">
        <f>'20 MR_PQ_Logic'!E47</f>
        <v>1000</v>
      </c>
      <c r="O38" s="204" t="s">
        <v>604</v>
      </c>
      <c r="P38" s="180" t="s">
        <v>605</v>
      </c>
      <c r="Q38" s="180" t="s">
        <v>605</v>
      </c>
      <c r="R38" s="180" t="s">
        <v>571</v>
      </c>
      <c r="S38" s="180" t="s">
        <v>522</v>
      </c>
      <c r="T38" s="180" t="s">
        <v>522</v>
      </c>
      <c r="U38" s="204" t="s">
        <v>606</v>
      </c>
      <c r="V38" s="204" t="s">
        <v>607</v>
      </c>
      <c r="W38" s="180"/>
      <c r="X38" s="237" t="s">
        <v>535</v>
      </c>
    </row>
    <row r="39" spans="2:24" ht="35.1" customHeight="1" thickBot="1">
      <c r="B39" s="1351"/>
      <c r="C39" s="238"/>
      <c r="D39" s="239" t="s">
        <v>611</v>
      </c>
      <c r="E39" s="190" t="s">
        <v>473</v>
      </c>
      <c r="F39" s="185" t="s">
        <v>609</v>
      </c>
      <c r="G39" s="185">
        <v>60</v>
      </c>
      <c r="H39" s="240" t="s">
        <v>522</v>
      </c>
      <c r="I39" s="185" t="s">
        <v>602</v>
      </c>
      <c r="J39" s="185">
        <v>60</v>
      </c>
      <c r="K39" s="191" t="s">
        <v>603</v>
      </c>
      <c r="L39" s="241" t="s">
        <v>522</v>
      </c>
      <c r="M39" s="241" t="s">
        <v>522</v>
      </c>
      <c r="N39" s="185">
        <f>'[3]20년 MR_PQ_Logic'!E39</f>
        <v>1000</v>
      </c>
      <c r="O39" s="185" t="s">
        <v>604</v>
      </c>
      <c r="P39" s="191" t="s">
        <v>605</v>
      </c>
      <c r="Q39" s="191" t="s">
        <v>605</v>
      </c>
      <c r="R39" s="191" t="s">
        <v>571</v>
      </c>
      <c r="S39" s="191" t="s">
        <v>522</v>
      </c>
      <c r="T39" s="191" t="s">
        <v>522</v>
      </c>
      <c r="U39" s="185" t="s">
        <v>606</v>
      </c>
      <c r="V39" s="185" t="s">
        <v>607</v>
      </c>
      <c r="W39" s="191"/>
      <c r="X39" s="19" t="s">
        <v>535</v>
      </c>
    </row>
    <row r="40" spans="2:24" ht="35.1" customHeight="1">
      <c r="B40" s="1349" t="s">
        <v>612</v>
      </c>
      <c r="C40" s="25"/>
      <c r="D40" s="26" t="s">
        <v>613</v>
      </c>
      <c r="E40" s="5" t="s">
        <v>31</v>
      </c>
      <c r="F40" s="9" t="s">
        <v>614</v>
      </c>
      <c r="G40" s="9">
        <v>60</v>
      </c>
      <c r="H40" s="27" t="s">
        <v>522</v>
      </c>
      <c r="I40" s="9" t="s">
        <v>602</v>
      </c>
      <c r="J40" s="9">
        <v>60</v>
      </c>
      <c r="K40" s="22" t="s">
        <v>603</v>
      </c>
      <c r="L40" s="27" t="s">
        <v>522</v>
      </c>
      <c r="M40" s="27" t="s">
        <v>522</v>
      </c>
      <c r="N40" s="22">
        <f>'20 MR_PQ_Logic'!E48</f>
        <v>900</v>
      </c>
      <c r="O40" s="9" t="s">
        <v>604</v>
      </c>
      <c r="P40" s="22" t="s">
        <v>605</v>
      </c>
      <c r="Q40" s="22" t="s">
        <v>605</v>
      </c>
      <c r="R40" s="22" t="s">
        <v>571</v>
      </c>
      <c r="S40" s="22" t="s">
        <v>522</v>
      </c>
      <c r="T40" s="22" t="s">
        <v>522</v>
      </c>
      <c r="U40" s="9" t="s">
        <v>606</v>
      </c>
      <c r="V40" s="9" t="s">
        <v>607</v>
      </c>
      <c r="W40" s="9"/>
      <c r="X40" s="29" t="s">
        <v>535</v>
      </c>
    </row>
    <row r="41" spans="2:24" ht="35.1" customHeight="1">
      <c r="B41" s="1350"/>
      <c r="C41" s="233"/>
      <c r="D41" s="234" t="s">
        <v>615</v>
      </c>
      <c r="E41" s="235" t="s">
        <v>475</v>
      </c>
      <c r="F41" s="204" t="s">
        <v>614</v>
      </c>
      <c r="G41" s="204">
        <v>60</v>
      </c>
      <c r="H41" s="236" t="s">
        <v>522</v>
      </c>
      <c r="I41" s="204" t="s">
        <v>602</v>
      </c>
      <c r="J41" s="204">
        <v>60</v>
      </c>
      <c r="K41" s="180" t="s">
        <v>603</v>
      </c>
      <c r="L41" s="236" t="s">
        <v>522</v>
      </c>
      <c r="M41" s="236" t="s">
        <v>522</v>
      </c>
      <c r="N41" s="180">
        <f>'20 MR_PQ_Logic'!E48</f>
        <v>900</v>
      </c>
      <c r="O41" s="204" t="s">
        <v>604</v>
      </c>
      <c r="P41" s="180" t="s">
        <v>605</v>
      </c>
      <c r="Q41" s="180" t="s">
        <v>605</v>
      </c>
      <c r="R41" s="180" t="s">
        <v>571</v>
      </c>
      <c r="S41" s="180" t="s">
        <v>522</v>
      </c>
      <c r="T41" s="180" t="s">
        <v>522</v>
      </c>
      <c r="U41" s="204" t="s">
        <v>606</v>
      </c>
      <c r="V41" s="204" t="s">
        <v>607</v>
      </c>
      <c r="W41" s="204"/>
      <c r="X41" s="237" t="s">
        <v>535</v>
      </c>
    </row>
    <row r="42" spans="2:24" ht="35.1" customHeight="1">
      <c r="B42" s="1350"/>
      <c r="C42" s="233"/>
      <c r="D42" s="234" t="s">
        <v>616</v>
      </c>
      <c r="E42" s="235" t="s">
        <v>476</v>
      </c>
      <c r="F42" s="204" t="s">
        <v>614</v>
      </c>
      <c r="G42" s="204">
        <v>60</v>
      </c>
      <c r="H42" s="236" t="s">
        <v>522</v>
      </c>
      <c r="I42" s="204" t="s">
        <v>602</v>
      </c>
      <c r="J42" s="204">
        <v>60</v>
      </c>
      <c r="K42" s="180" t="s">
        <v>603</v>
      </c>
      <c r="L42" s="236" t="s">
        <v>522</v>
      </c>
      <c r="M42" s="236" t="s">
        <v>522</v>
      </c>
      <c r="N42" s="180">
        <f>'20 MR_PQ_Logic'!E48</f>
        <v>900</v>
      </c>
      <c r="O42" s="204" t="s">
        <v>604</v>
      </c>
      <c r="P42" s="180" t="s">
        <v>605</v>
      </c>
      <c r="Q42" s="180" t="s">
        <v>605</v>
      </c>
      <c r="R42" s="180" t="s">
        <v>571</v>
      </c>
      <c r="S42" s="180" t="s">
        <v>522</v>
      </c>
      <c r="T42" s="180" t="s">
        <v>522</v>
      </c>
      <c r="U42" s="204" t="s">
        <v>606</v>
      </c>
      <c r="V42" s="204" t="s">
        <v>607</v>
      </c>
      <c r="W42" s="204"/>
      <c r="X42" s="237" t="s">
        <v>535</v>
      </c>
    </row>
    <row r="43" spans="2:24" ht="35.1" customHeight="1" thickBot="1">
      <c r="B43" s="1351"/>
      <c r="C43" s="238"/>
      <c r="D43" s="239" t="s">
        <v>617</v>
      </c>
      <c r="E43" s="190" t="s">
        <v>476</v>
      </c>
      <c r="F43" s="185" t="s">
        <v>614</v>
      </c>
      <c r="G43" s="185">
        <v>60</v>
      </c>
      <c r="H43" s="240" t="s">
        <v>522</v>
      </c>
      <c r="I43" s="185" t="s">
        <v>602</v>
      </c>
      <c r="J43" s="185">
        <v>60</v>
      </c>
      <c r="K43" s="191" t="s">
        <v>603</v>
      </c>
      <c r="L43" s="240" t="s">
        <v>522</v>
      </c>
      <c r="M43" s="240" t="s">
        <v>522</v>
      </c>
      <c r="N43" s="191">
        <f>'20 MR_PQ_Logic'!E48</f>
        <v>900</v>
      </c>
      <c r="O43" s="185" t="s">
        <v>604</v>
      </c>
      <c r="P43" s="191" t="s">
        <v>605</v>
      </c>
      <c r="Q43" s="191" t="s">
        <v>605</v>
      </c>
      <c r="R43" s="191" t="s">
        <v>571</v>
      </c>
      <c r="S43" s="191" t="s">
        <v>522</v>
      </c>
      <c r="T43" s="191" t="s">
        <v>522</v>
      </c>
      <c r="U43" s="185" t="s">
        <v>606</v>
      </c>
      <c r="V43" s="185" t="s">
        <v>607</v>
      </c>
      <c r="W43" s="185"/>
      <c r="X43" s="19" t="s">
        <v>535</v>
      </c>
    </row>
    <row r="44" spans="2:24" s="20" customFormat="1" ht="47.4" thickBot="1">
      <c r="B44" s="1352" t="s">
        <v>619</v>
      </c>
      <c r="C44" s="1356" t="s">
        <v>620</v>
      </c>
      <c r="D44" s="1357"/>
      <c r="E44" s="5" t="s">
        <v>32</v>
      </c>
      <c r="F44" s="22" t="s">
        <v>621</v>
      </c>
      <c r="G44" s="9" t="s">
        <v>622</v>
      </c>
      <c r="H44" s="9" t="s">
        <v>522</v>
      </c>
      <c r="I44" s="9" t="s">
        <v>623</v>
      </c>
      <c r="J44" s="9" t="s">
        <v>624</v>
      </c>
      <c r="K44" s="9" t="s">
        <v>13</v>
      </c>
      <c r="L44" s="22" t="s">
        <v>5</v>
      </c>
      <c r="M44" s="9" t="s">
        <v>5</v>
      </c>
      <c r="N44" s="180" t="str">
        <f>'20 MR_PQ_Logic'!E49 &amp; "(49/43''" &amp; '20 MR_PQ_Logic'!E50 &amp; ")"</f>
        <v>3200(49/43''2800)</v>
      </c>
      <c r="O44" s="330" t="s">
        <v>514</v>
      </c>
      <c r="P44" s="9" t="s">
        <v>560</v>
      </c>
      <c r="Q44" s="9" t="s">
        <v>16</v>
      </c>
      <c r="R44" s="30" t="s">
        <v>17</v>
      </c>
      <c r="S44" s="22" t="s">
        <v>5</v>
      </c>
      <c r="T44" s="9" t="s">
        <v>625</v>
      </c>
      <c r="U44" s="9" t="s">
        <v>33</v>
      </c>
      <c r="V44" s="9" t="s">
        <v>15</v>
      </c>
      <c r="W44" s="9" t="s">
        <v>5</v>
      </c>
      <c r="X44" s="29" t="s">
        <v>6</v>
      </c>
    </row>
    <row r="45" spans="2:24" s="20" customFormat="1" ht="47.4" thickBot="1">
      <c r="B45" s="1353"/>
      <c r="C45" s="1358" t="s">
        <v>626</v>
      </c>
      <c r="D45" s="1359"/>
      <c r="E45" s="242" t="s">
        <v>34</v>
      </c>
      <c r="F45" s="180" t="s">
        <v>574</v>
      </c>
      <c r="G45" s="204" t="s">
        <v>627</v>
      </c>
      <c r="H45" s="204" t="s">
        <v>522</v>
      </c>
      <c r="I45" s="204" t="s">
        <v>558</v>
      </c>
      <c r="J45" s="204" t="s">
        <v>628</v>
      </c>
      <c r="K45" s="204" t="s">
        <v>13</v>
      </c>
      <c r="L45" s="180" t="s">
        <v>5</v>
      </c>
      <c r="M45" s="204" t="s">
        <v>5</v>
      </c>
      <c r="N45" s="191" t="str">
        <f>'20 MR_PQ_Logic'!E51 &amp; "(50/43''" &amp; '20 MR_PQ_Logic'!E52 &amp; ")"</f>
        <v>3400(50/43''3000)</v>
      </c>
      <c r="O45" s="330" t="s">
        <v>514</v>
      </c>
      <c r="P45" s="185" t="s">
        <v>560</v>
      </c>
      <c r="Q45" s="204" t="s">
        <v>16</v>
      </c>
      <c r="R45" s="243" t="s">
        <v>17</v>
      </c>
      <c r="S45" s="180" t="s">
        <v>5</v>
      </c>
      <c r="T45" s="204" t="s">
        <v>629</v>
      </c>
      <c r="U45" s="204" t="s">
        <v>33</v>
      </c>
      <c r="V45" s="204" t="s">
        <v>15</v>
      </c>
      <c r="W45" s="204" t="s">
        <v>5</v>
      </c>
      <c r="X45" s="237" t="s">
        <v>6</v>
      </c>
    </row>
    <row r="46" spans="2:24" s="20" customFormat="1" ht="34.5" customHeight="1" thickBot="1">
      <c r="B46" s="1354"/>
      <c r="C46" s="1360" t="s">
        <v>630</v>
      </c>
      <c r="D46" s="1361"/>
      <c r="E46" s="288" t="s">
        <v>34</v>
      </c>
      <c r="F46" s="203" t="s">
        <v>614</v>
      </c>
      <c r="G46" s="9">
        <v>60</v>
      </c>
      <c r="H46" s="27" t="s">
        <v>522</v>
      </c>
      <c r="I46" s="9" t="s">
        <v>602</v>
      </c>
      <c r="J46" s="9">
        <v>60</v>
      </c>
      <c r="K46" s="22" t="s">
        <v>35</v>
      </c>
      <c r="L46" s="28" t="s">
        <v>522</v>
      </c>
      <c r="M46" s="28" t="s">
        <v>522</v>
      </c>
      <c r="N46" s="244">
        <f>'20 MR_PQ_Logic'!E53</f>
        <v>1300</v>
      </c>
      <c r="O46" s="330" t="s">
        <v>514</v>
      </c>
      <c r="P46" s="244" t="s">
        <v>605</v>
      </c>
      <c r="Q46" s="22" t="s">
        <v>605</v>
      </c>
      <c r="R46" s="22" t="s">
        <v>571</v>
      </c>
      <c r="S46" s="22" t="s">
        <v>522</v>
      </c>
      <c r="T46" s="22" t="s">
        <v>522</v>
      </c>
      <c r="U46" s="9" t="s">
        <v>606</v>
      </c>
      <c r="V46" s="9" t="s">
        <v>607</v>
      </c>
      <c r="W46" s="22"/>
      <c r="X46" s="29" t="s">
        <v>535</v>
      </c>
    </row>
    <row r="47" spans="2:24" s="20" customFormat="1" ht="34.5" customHeight="1" thickBot="1">
      <c r="B47" s="1355"/>
      <c r="C47" s="1362" t="s">
        <v>631</v>
      </c>
      <c r="D47" s="1363"/>
      <c r="E47" s="245" t="s">
        <v>36</v>
      </c>
      <c r="F47" s="191" t="s">
        <v>609</v>
      </c>
      <c r="G47" s="191">
        <v>60</v>
      </c>
      <c r="H47" s="185" t="s">
        <v>522</v>
      </c>
      <c r="I47" s="185" t="s">
        <v>632</v>
      </c>
      <c r="J47" s="185" t="s">
        <v>569</v>
      </c>
      <c r="K47" s="185" t="s">
        <v>633</v>
      </c>
      <c r="L47" s="191" t="s">
        <v>522</v>
      </c>
      <c r="M47" s="185" t="s">
        <v>522</v>
      </c>
      <c r="N47" s="191">
        <f>'20 MR_PQ_Logic'!E54</f>
        <v>2800</v>
      </c>
      <c r="O47" s="330" t="s">
        <v>514</v>
      </c>
      <c r="P47" s="185" t="s">
        <v>560</v>
      </c>
      <c r="Q47" s="185" t="s">
        <v>16</v>
      </c>
      <c r="R47" s="246" t="s">
        <v>17</v>
      </c>
      <c r="S47" s="191" t="s">
        <v>5</v>
      </c>
      <c r="T47" s="185" t="s">
        <v>522</v>
      </c>
      <c r="U47" s="185" t="s">
        <v>33</v>
      </c>
      <c r="V47" s="185" t="s">
        <v>521</v>
      </c>
      <c r="W47" s="185" t="s">
        <v>5</v>
      </c>
      <c r="X47" s="19" t="s">
        <v>6</v>
      </c>
    </row>
  </sheetData>
  <mergeCells count="36">
    <mergeCell ref="C3:D4"/>
    <mergeCell ref="E3:E4"/>
    <mergeCell ref="F3:F4"/>
    <mergeCell ref="G3:G4"/>
    <mergeCell ref="H3:H4"/>
    <mergeCell ref="O3:O4"/>
    <mergeCell ref="P3:Q3"/>
    <mergeCell ref="R3:S3"/>
    <mergeCell ref="U3:X3"/>
    <mergeCell ref="B5:B9"/>
    <mergeCell ref="C5:D5"/>
    <mergeCell ref="C6:D6"/>
    <mergeCell ref="C7:D7"/>
    <mergeCell ref="C9:D9"/>
    <mergeCell ref="I3:I4"/>
    <mergeCell ref="J3:J4"/>
    <mergeCell ref="K3:K4"/>
    <mergeCell ref="L3:L4"/>
    <mergeCell ref="M3:M4"/>
    <mergeCell ref="N3:N4"/>
    <mergeCell ref="B3:B4"/>
    <mergeCell ref="B10:B26"/>
    <mergeCell ref="C13:C18"/>
    <mergeCell ref="C19:C21"/>
    <mergeCell ref="C22:C26"/>
    <mergeCell ref="B27:B35"/>
    <mergeCell ref="C27:C28"/>
    <mergeCell ref="C29:C32"/>
    <mergeCell ref="C33:C35"/>
    <mergeCell ref="B36:B39"/>
    <mergeCell ref="B40:B43"/>
    <mergeCell ref="B44:B47"/>
    <mergeCell ref="C44:D44"/>
    <mergeCell ref="C45:D45"/>
    <mergeCell ref="C46:D46"/>
    <mergeCell ref="C47:D47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W190"/>
  <sheetViews>
    <sheetView showGridLines="0" tabSelected="1" zoomScale="72" zoomScaleNormal="85" workbookViewId="0">
      <pane xSplit="3" ySplit="3" topLeftCell="CH4" activePane="bottomRight" state="frozen"/>
      <selection pane="topRight" activeCell="D1" sqref="D1"/>
      <selection pane="bottomLeft" activeCell="A4" sqref="A4"/>
      <selection pane="bottomRight" activeCell="CM28" sqref="CM28"/>
    </sheetView>
  </sheetViews>
  <sheetFormatPr defaultRowHeight="14.4" outlineLevelRow="1" outlineLevelCol="2"/>
  <cols>
    <col min="1" max="1" width="47.6640625" hidden="1" customWidth="1"/>
    <col min="2" max="2" width="6.77734375" customWidth="1"/>
    <col min="3" max="3" width="46.33203125" bestFit="1" customWidth="1"/>
    <col min="4" max="4" width="12.21875" hidden="1" customWidth="1"/>
    <col min="5" max="6" width="30.6640625" customWidth="1" outlineLevel="1"/>
    <col min="7" max="23" width="30.6640625" customWidth="1"/>
    <col min="24" max="24" width="30.6640625" customWidth="1" outlineLevel="1"/>
    <col min="25" max="38" width="30.6640625" customWidth="1"/>
    <col min="39" max="41" width="30.6640625" hidden="1" customWidth="1" outlineLevel="1"/>
    <col min="42" max="42" width="30.6640625" customWidth="1" collapsed="1"/>
    <col min="43" max="58" width="30.6640625" customWidth="1"/>
    <col min="59" max="59" width="30.6640625" style="1413" customWidth="1"/>
    <col min="60" max="88" width="30.6640625" customWidth="1"/>
    <col min="89" max="89" width="4.6640625" customWidth="1"/>
    <col min="90" max="90" width="30.6640625" style="1413" customWidth="1"/>
    <col min="91" max="95" width="30.6640625" customWidth="1"/>
    <col min="96" max="98" width="30.6640625" hidden="1" customWidth="1" outlineLevel="2"/>
    <col min="99" max="99" width="30.6640625" hidden="1" customWidth="1" outlineLevel="1"/>
    <col min="100" max="100" width="49.21875" hidden="1" customWidth="1" outlineLevel="1"/>
    <col min="101" max="101" width="8.88671875" collapsed="1"/>
  </cols>
  <sheetData>
    <row r="1" spans="1:100" s="668" customFormat="1" ht="15" thickBot="1">
      <c r="E1" s="668">
        <v>9</v>
      </c>
      <c r="F1" s="668">
        <v>10</v>
      </c>
      <c r="G1" s="668">
        <v>11</v>
      </c>
      <c r="H1" s="668">
        <v>12</v>
      </c>
      <c r="I1" s="668">
        <v>13</v>
      </c>
      <c r="J1" s="668">
        <v>14</v>
      </c>
      <c r="K1" s="668">
        <v>15</v>
      </c>
      <c r="L1" s="668">
        <v>16</v>
      </c>
      <c r="M1" s="668">
        <v>17</v>
      </c>
      <c r="N1" s="668">
        <v>18</v>
      </c>
      <c r="O1" s="668">
        <v>19</v>
      </c>
      <c r="P1" s="668">
        <v>20</v>
      </c>
      <c r="Q1" s="668">
        <v>21</v>
      </c>
      <c r="R1" s="668">
        <v>22</v>
      </c>
      <c r="S1" s="668">
        <v>23</v>
      </c>
      <c r="T1" s="668">
        <v>24</v>
      </c>
      <c r="U1" s="668">
        <v>25</v>
      </c>
      <c r="V1" s="668">
        <v>26</v>
      </c>
      <c r="W1" s="668">
        <v>27</v>
      </c>
      <c r="X1" s="668">
        <v>28</v>
      </c>
      <c r="Y1" s="668">
        <v>29</v>
      </c>
      <c r="Z1" s="668">
        <v>30</v>
      </c>
      <c r="AA1" s="668">
        <v>31</v>
      </c>
      <c r="AB1" s="668">
        <v>32</v>
      </c>
      <c r="AC1" s="1426">
        <v>32</v>
      </c>
      <c r="AD1" s="668">
        <v>33</v>
      </c>
      <c r="AE1" s="668">
        <v>34</v>
      </c>
      <c r="AF1" s="668">
        <v>35</v>
      </c>
      <c r="AG1" s="668">
        <v>36</v>
      </c>
      <c r="AH1" s="668">
        <v>37</v>
      </c>
      <c r="AI1" s="668">
        <v>38</v>
      </c>
      <c r="AJ1" s="668">
        <v>39</v>
      </c>
      <c r="AK1" s="668">
        <v>40</v>
      </c>
      <c r="AL1" s="668">
        <v>41</v>
      </c>
      <c r="AM1" s="668">
        <v>42</v>
      </c>
      <c r="AN1" s="668">
        <v>43</v>
      </c>
      <c r="AO1" s="668">
        <v>44</v>
      </c>
      <c r="AP1" s="668">
        <v>45</v>
      </c>
      <c r="AQ1" s="668">
        <v>46</v>
      </c>
      <c r="AR1" s="668">
        <v>47</v>
      </c>
      <c r="AS1" s="668">
        <v>48</v>
      </c>
      <c r="AT1" s="668">
        <v>49</v>
      </c>
      <c r="AU1" s="668">
        <v>50</v>
      </c>
      <c r="AV1" s="668">
        <v>51</v>
      </c>
      <c r="AW1" s="668">
        <v>52</v>
      </c>
      <c r="AX1" s="668">
        <v>53</v>
      </c>
      <c r="AY1" s="668">
        <v>54</v>
      </c>
      <c r="AZ1" s="668">
        <v>55</v>
      </c>
      <c r="BA1" s="1426">
        <v>55</v>
      </c>
      <c r="BB1" s="668">
        <v>56</v>
      </c>
      <c r="BC1" s="668">
        <v>57</v>
      </c>
      <c r="BD1" s="668">
        <v>58</v>
      </c>
      <c r="BE1" s="668">
        <v>59</v>
      </c>
      <c r="BF1" s="668">
        <v>60</v>
      </c>
      <c r="BG1" s="1428">
        <v>61</v>
      </c>
      <c r="BH1" s="668">
        <v>61</v>
      </c>
      <c r="BI1" s="668">
        <v>62</v>
      </c>
      <c r="BJ1" s="668">
        <v>63</v>
      </c>
      <c r="BK1" s="668">
        <v>64</v>
      </c>
      <c r="BL1" s="668">
        <v>65</v>
      </c>
      <c r="BM1" s="668">
        <v>66</v>
      </c>
      <c r="BN1" s="668">
        <v>67</v>
      </c>
      <c r="BO1" s="668">
        <v>68</v>
      </c>
      <c r="BP1" s="668">
        <v>69</v>
      </c>
      <c r="BQ1" s="668">
        <v>70</v>
      </c>
      <c r="BR1" s="668">
        <v>71</v>
      </c>
      <c r="BS1" s="668">
        <v>72</v>
      </c>
      <c r="BT1" s="668">
        <v>73</v>
      </c>
      <c r="BU1" s="668">
        <v>74</v>
      </c>
      <c r="BV1" s="668">
        <v>75</v>
      </c>
      <c r="BW1" s="668">
        <v>76</v>
      </c>
      <c r="BX1" s="668">
        <v>77</v>
      </c>
      <c r="BY1" s="668">
        <v>78</v>
      </c>
      <c r="BZ1" s="668">
        <v>79</v>
      </c>
      <c r="CA1" s="668">
        <v>80</v>
      </c>
      <c r="CB1" s="668">
        <v>81</v>
      </c>
      <c r="CC1" s="668">
        <v>82</v>
      </c>
      <c r="CD1" s="668">
        <v>83</v>
      </c>
      <c r="CE1" s="668">
        <v>84</v>
      </c>
      <c r="CF1" s="668">
        <v>85</v>
      </c>
      <c r="CG1" s="668">
        <v>86</v>
      </c>
      <c r="CH1" s="668">
        <v>87</v>
      </c>
      <c r="CI1" s="668">
        <v>88</v>
      </c>
      <c r="CJ1" s="668">
        <v>88</v>
      </c>
    </row>
    <row r="2" spans="1:100" ht="26.25" customHeight="1">
      <c r="B2" s="1106" t="s">
        <v>736</v>
      </c>
      <c r="C2" s="1107"/>
      <c r="D2" s="70"/>
      <c r="E2" s="1089" t="s">
        <v>994</v>
      </c>
      <c r="F2" s="1091"/>
      <c r="G2" s="1088" t="s">
        <v>1685</v>
      </c>
      <c r="H2" s="1095"/>
      <c r="I2" s="1108"/>
      <c r="J2" s="1088" t="s">
        <v>738</v>
      </c>
      <c r="K2" s="1095"/>
      <c r="L2" s="1096"/>
      <c r="M2" s="1088" t="s">
        <v>993</v>
      </c>
      <c r="N2" s="1095"/>
      <c r="O2" s="1096"/>
      <c r="P2" s="1090" t="s">
        <v>1692</v>
      </c>
      <c r="Q2" s="1089"/>
      <c r="R2" s="1089"/>
      <c r="S2" s="1091"/>
      <c r="T2" s="1090" t="s">
        <v>1691</v>
      </c>
      <c r="U2" s="1089"/>
      <c r="V2" s="1089"/>
      <c r="W2" s="1091"/>
      <c r="X2" s="1088" t="s">
        <v>1690</v>
      </c>
      <c r="Y2" s="1089"/>
      <c r="Z2" s="1089"/>
      <c r="AA2" s="1089"/>
      <c r="AB2" s="1089"/>
      <c r="AC2" s="1089"/>
      <c r="AD2" s="1088" t="s">
        <v>1689</v>
      </c>
      <c r="AE2" s="1089"/>
      <c r="AF2" s="1089"/>
      <c r="AG2" s="1089"/>
      <c r="AH2" s="1088" t="s">
        <v>1688</v>
      </c>
      <c r="AI2" s="1089"/>
      <c r="AJ2" s="1089"/>
      <c r="AK2" s="1089"/>
      <c r="AL2" s="1089"/>
      <c r="AM2" s="1090" t="s">
        <v>1687</v>
      </c>
      <c r="AN2" s="1089"/>
      <c r="AO2" s="1089"/>
      <c r="AP2" s="1090" t="s">
        <v>1686</v>
      </c>
      <c r="AQ2" s="1089"/>
      <c r="AR2" s="1089"/>
      <c r="AS2" s="1089"/>
      <c r="AT2" s="1090" t="s">
        <v>1693</v>
      </c>
      <c r="AU2" s="1089"/>
      <c r="AV2" s="1089"/>
      <c r="AW2" s="1089"/>
      <c r="AX2" s="1089"/>
      <c r="AY2" s="1090" t="s">
        <v>1781</v>
      </c>
      <c r="AZ2" s="1089"/>
      <c r="BA2" s="1089"/>
      <c r="BB2" s="1089"/>
      <c r="BC2" s="1089"/>
      <c r="BD2" s="1089"/>
      <c r="BE2" s="1091"/>
      <c r="BF2" s="667" t="s">
        <v>1694</v>
      </c>
      <c r="BG2" s="1083" t="s">
        <v>744</v>
      </c>
      <c r="BH2" s="1084"/>
      <c r="BI2" s="1084"/>
      <c r="BJ2" s="1084"/>
      <c r="BK2" s="1084"/>
      <c r="BL2" s="1085"/>
      <c r="BM2" s="1086" t="s">
        <v>1682</v>
      </c>
      <c r="BN2" s="1087"/>
      <c r="BO2" s="1087"/>
      <c r="BP2" s="1092"/>
      <c r="BQ2" s="1092"/>
      <c r="BR2" s="1093" t="s">
        <v>746</v>
      </c>
      <c r="BS2" s="1094"/>
      <c r="BT2" s="1086" t="s">
        <v>728</v>
      </c>
      <c r="BU2" s="1087"/>
      <c r="BV2" s="1087"/>
      <c r="BW2" s="1087"/>
      <c r="BX2" s="1087"/>
      <c r="BY2" s="1087"/>
      <c r="BZ2" s="1087"/>
      <c r="CA2" s="1087"/>
      <c r="CB2" s="1093" t="s">
        <v>747</v>
      </c>
      <c r="CC2" s="1092"/>
      <c r="CD2" s="1092"/>
      <c r="CE2" s="1092"/>
      <c r="CF2" s="1092"/>
      <c r="CG2" s="1092"/>
      <c r="CH2" s="1092"/>
      <c r="CI2" s="1094"/>
      <c r="CJ2" s="1417" t="s">
        <v>387</v>
      </c>
      <c r="CL2" s="1422" t="s">
        <v>1779</v>
      </c>
      <c r="CM2" s="1423"/>
      <c r="CN2" s="1423"/>
      <c r="CO2" s="1423"/>
      <c r="CP2" s="1424"/>
      <c r="CQ2" s="1045" t="s">
        <v>1777</v>
      </c>
      <c r="CR2" s="1083" t="s">
        <v>1778</v>
      </c>
      <c r="CS2" s="1084"/>
      <c r="CT2" s="1085"/>
      <c r="CU2" s="1017"/>
      <c r="CV2" s="1017" t="s">
        <v>1780</v>
      </c>
    </row>
    <row r="3" spans="1:100" ht="21.6" thickBot="1">
      <c r="B3" s="1097" t="s">
        <v>47</v>
      </c>
      <c r="C3" s="1098"/>
      <c r="D3" s="1018" t="s">
        <v>48</v>
      </c>
      <c r="E3" s="1021">
        <v>99</v>
      </c>
      <c r="F3" s="1022">
        <v>110</v>
      </c>
      <c r="G3" s="1021">
        <v>85</v>
      </c>
      <c r="H3" s="1022">
        <v>75</v>
      </c>
      <c r="I3" s="1023">
        <v>65</v>
      </c>
      <c r="J3" s="1021">
        <v>85</v>
      </c>
      <c r="K3" s="1024">
        <v>75</v>
      </c>
      <c r="L3" s="1025">
        <v>65</v>
      </c>
      <c r="M3" s="1021">
        <v>75</v>
      </c>
      <c r="N3" s="1024">
        <v>65</v>
      </c>
      <c r="O3" s="1023">
        <v>55</v>
      </c>
      <c r="P3" s="1021">
        <v>85</v>
      </c>
      <c r="Q3" s="1022">
        <v>75</v>
      </c>
      <c r="R3" s="1022">
        <v>65</v>
      </c>
      <c r="S3" s="1023">
        <v>55</v>
      </c>
      <c r="T3" s="1021">
        <v>75</v>
      </c>
      <c r="U3" s="1024">
        <v>65</v>
      </c>
      <c r="V3" s="1026">
        <v>55</v>
      </c>
      <c r="W3" s="1023">
        <v>50</v>
      </c>
      <c r="X3" s="1021">
        <v>85</v>
      </c>
      <c r="Y3" s="1024">
        <v>75</v>
      </c>
      <c r="Z3" s="1024">
        <v>65</v>
      </c>
      <c r="AA3" s="1024">
        <v>55</v>
      </c>
      <c r="AB3" s="1026">
        <v>50</v>
      </c>
      <c r="AC3" s="1026">
        <v>43</v>
      </c>
      <c r="AD3" s="1021">
        <v>85</v>
      </c>
      <c r="AE3" s="1024">
        <v>75</v>
      </c>
      <c r="AF3" s="1024">
        <v>65</v>
      </c>
      <c r="AG3" s="1024">
        <v>55</v>
      </c>
      <c r="AH3" s="1021">
        <v>85</v>
      </c>
      <c r="AI3" s="1022">
        <v>75</v>
      </c>
      <c r="AJ3" s="1024">
        <v>65</v>
      </c>
      <c r="AK3" s="1024">
        <v>55</v>
      </c>
      <c r="AL3" s="1024">
        <v>50</v>
      </c>
      <c r="AM3" s="1021">
        <v>75</v>
      </c>
      <c r="AN3" s="1022">
        <v>65</v>
      </c>
      <c r="AO3" s="1022">
        <v>55</v>
      </c>
      <c r="AP3" s="1021">
        <v>85</v>
      </c>
      <c r="AQ3" s="1022">
        <v>75</v>
      </c>
      <c r="AR3" s="1022">
        <v>65</v>
      </c>
      <c r="AS3" s="1022">
        <v>55</v>
      </c>
      <c r="AT3" s="1021">
        <v>75</v>
      </c>
      <c r="AU3" s="1022">
        <v>65</v>
      </c>
      <c r="AV3" s="1022">
        <v>55</v>
      </c>
      <c r="AW3" s="1022">
        <v>50</v>
      </c>
      <c r="AX3" s="1022">
        <v>43</v>
      </c>
      <c r="AY3" s="1020">
        <v>85</v>
      </c>
      <c r="AZ3" s="1019">
        <v>75</v>
      </c>
      <c r="BA3" s="1019">
        <v>70</v>
      </c>
      <c r="BB3" s="1019">
        <v>65</v>
      </c>
      <c r="BC3" s="1019">
        <v>55</v>
      </c>
      <c r="BD3" s="1019">
        <v>50</v>
      </c>
      <c r="BE3" s="1027">
        <v>43</v>
      </c>
      <c r="BF3" s="1028">
        <v>32</v>
      </c>
      <c r="BG3" s="1408">
        <v>85</v>
      </c>
      <c r="BH3" s="1029">
        <v>75</v>
      </c>
      <c r="BI3" s="1030">
        <v>65</v>
      </c>
      <c r="BJ3" s="1031">
        <v>55</v>
      </c>
      <c r="BK3" s="1031">
        <v>50</v>
      </c>
      <c r="BL3" s="1032">
        <v>43</v>
      </c>
      <c r="BM3" s="1033">
        <v>75</v>
      </c>
      <c r="BN3" s="1034">
        <v>65</v>
      </c>
      <c r="BO3" s="1034">
        <v>55</v>
      </c>
      <c r="BP3" s="1035">
        <v>50</v>
      </c>
      <c r="BQ3" s="1035">
        <v>43</v>
      </c>
      <c r="BR3" s="1033">
        <v>50</v>
      </c>
      <c r="BS3" s="1036">
        <v>43</v>
      </c>
      <c r="BT3" s="1033">
        <v>85</v>
      </c>
      <c r="BU3" s="1034">
        <v>75</v>
      </c>
      <c r="BV3" s="1034">
        <v>70</v>
      </c>
      <c r="BW3" s="1034">
        <v>65</v>
      </c>
      <c r="BX3" s="1034">
        <v>60</v>
      </c>
      <c r="BY3" s="1034">
        <v>55</v>
      </c>
      <c r="BZ3" s="1034">
        <v>50</v>
      </c>
      <c r="CA3" s="1034">
        <v>43</v>
      </c>
      <c r="CB3" s="1033">
        <v>85</v>
      </c>
      <c r="CC3" s="1034">
        <v>75</v>
      </c>
      <c r="CD3" s="1034">
        <v>70</v>
      </c>
      <c r="CE3" s="1034">
        <v>65</v>
      </c>
      <c r="CF3" s="1034">
        <v>58</v>
      </c>
      <c r="CG3" s="1034">
        <v>55</v>
      </c>
      <c r="CH3" s="1034">
        <v>50</v>
      </c>
      <c r="CI3" s="1034">
        <v>43</v>
      </c>
      <c r="CJ3" s="1418">
        <v>40</v>
      </c>
      <c r="CL3" s="1425">
        <v>65</v>
      </c>
      <c r="CM3" s="452">
        <v>55</v>
      </c>
      <c r="CN3" s="452">
        <v>50</v>
      </c>
      <c r="CO3" s="452">
        <v>49</v>
      </c>
      <c r="CP3" s="454">
        <v>43</v>
      </c>
      <c r="CQ3" s="1419">
        <v>43</v>
      </c>
      <c r="CR3" s="1029">
        <v>75</v>
      </c>
      <c r="CS3" s="1030">
        <v>65</v>
      </c>
      <c r="CT3" s="1032">
        <v>55</v>
      </c>
      <c r="CU3" s="1032"/>
      <c r="CV3" s="1032">
        <v>32</v>
      </c>
    </row>
    <row r="4" spans="1:100">
      <c r="B4" s="1104" t="s">
        <v>1782</v>
      </c>
      <c r="C4" s="1105"/>
      <c r="D4" s="1037"/>
      <c r="E4" s="1038"/>
      <c r="F4" s="1038"/>
      <c r="G4" s="1038" t="s">
        <v>1787</v>
      </c>
      <c r="H4" s="1038" t="s">
        <v>1788</v>
      </c>
      <c r="I4" s="1038" t="s">
        <v>1789</v>
      </c>
      <c r="J4" s="1038" t="s">
        <v>1790</v>
      </c>
      <c r="K4" s="1038" t="s">
        <v>1791</v>
      </c>
      <c r="L4" s="1038" t="s">
        <v>1792</v>
      </c>
      <c r="M4" s="1038" t="s">
        <v>1793</v>
      </c>
      <c r="N4" s="1038" t="s">
        <v>1794</v>
      </c>
      <c r="O4" s="1038" t="s">
        <v>1795</v>
      </c>
      <c r="P4" s="1038" t="s">
        <v>1796</v>
      </c>
      <c r="Q4" s="1038" t="s">
        <v>1797</v>
      </c>
      <c r="R4" s="1038" t="s">
        <v>1798</v>
      </c>
      <c r="S4" s="1038" t="s">
        <v>1799</v>
      </c>
      <c r="T4" s="1038" t="s">
        <v>1800</v>
      </c>
      <c r="U4" s="1038" t="s">
        <v>1801</v>
      </c>
      <c r="V4" s="1038" t="s">
        <v>1802</v>
      </c>
      <c r="W4" s="1038" t="s">
        <v>1803</v>
      </c>
      <c r="X4" s="1038" t="e">
        <v>#N/A</v>
      </c>
      <c r="Y4" s="1038" t="s">
        <v>1784</v>
      </c>
      <c r="Z4" s="1038" t="s">
        <v>1783</v>
      </c>
      <c r="AA4" s="1038" t="s">
        <v>1804</v>
      </c>
      <c r="AB4" s="1038" t="s">
        <v>1805</v>
      </c>
      <c r="AC4" s="1038" t="s">
        <v>2111</v>
      </c>
      <c r="AD4" s="1038" t="s">
        <v>1806</v>
      </c>
      <c r="AE4" s="1038" t="s">
        <v>1807</v>
      </c>
      <c r="AF4" s="1038" t="s">
        <v>1808</v>
      </c>
      <c r="AG4" s="1038" t="s">
        <v>1809</v>
      </c>
      <c r="AH4" s="1038" t="s">
        <v>1810</v>
      </c>
      <c r="AI4" s="1038" t="s">
        <v>1811</v>
      </c>
      <c r="AJ4" s="1038" t="s">
        <v>1812</v>
      </c>
      <c r="AK4" s="1038" t="s">
        <v>1813</v>
      </c>
      <c r="AL4" s="1038" t="s">
        <v>1814</v>
      </c>
      <c r="AM4" s="1038" t="e">
        <v>#N/A</v>
      </c>
      <c r="AN4" s="1038" t="e">
        <v>#N/A</v>
      </c>
      <c r="AO4" s="1038" t="e">
        <v>#N/A</v>
      </c>
      <c r="AP4" s="1038" t="s">
        <v>1815</v>
      </c>
      <c r="AQ4" s="1038" t="s">
        <v>1816</v>
      </c>
      <c r="AR4" s="1038" t="s">
        <v>1817</v>
      </c>
      <c r="AS4" s="1038" t="s">
        <v>1818</v>
      </c>
      <c r="AT4" s="1038" t="s">
        <v>1819</v>
      </c>
      <c r="AU4" s="1038" t="s">
        <v>1820</v>
      </c>
      <c r="AV4" s="1038" t="s">
        <v>1821</v>
      </c>
      <c r="AW4" s="1038" t="s">
        <v>1822</v>
      </c>
      <c r="AX4" s="1038" t="s">
        <v>1823</v>
      </c>
      <c r="AY4" s="1038" t="s">
        <v>1824</v>
      </c>
      <c r="AZ4" s="1038" t="s">
        <v>1825</v>
      </c>
      <c r="BA4" s="1038" t="s">
        <v>2094</v>
      </c>
      <c r="BB4" s="1038" t="s">
        <v>1826</v>
      </c>
      <c r="BC4" s="1038" t="s">
        <v>1827</v>
      </c>
      <c r="BD4" s="1038" t="s">
        <v>1828</v>
      </c>
      <c r="BE4" s="1038" t="s">
        <v>1829</v>
      </c>
      <c r="BF4" s="1038" t="s">
        <v>1830</v>
      </c>
      <c r="BG4" s="1409" t="s">
        <v>2057</v>
      </c>
      <c r="BH4" s="1038" t="s">
        <v>1831</v>
      </c>
      <c r="BI4" s="1038" t="s">
        <v>1832</v>
      </c>
      <c r="BJ4" s="1038" t="s">
        <v>1833</v>
      </c>
      <c r="BK4" s="1038" t="s">
        <v>1834</v>
      </c>
      <c r="BL4" s="1038" t="s">
        <v>1835</v>
      </c>
      <c r="BM4" s="1038" t="s">
        <v>1836</v>
      </c>
      <c r="BN4" s="1038" t="s">
        <v>1837</v>
      </c>
      <c r="BO4" s="1038" t="s">
        <v>1838</v>
      </c>
      <c r="BP4" s="1038" t="s">
        <v>1839</v>
      </c>
      <c r="BQ4" s="1038" t="s">
        <v>1840</v>
      </c>
      <c r="BR4" s="1038" t="s">
        <v>1841</v>
      </c>
      <c r="BS4" s="1038" t="s">
        <v>1842</v>
      </c>
      <c r="BT4" s="1038" t="s">
        <v>1843</v>
      </c>
      <c r="BU4" s="1038" t="s">
        <v>1844</v>
      </c>
      <c r="BV4" s="1038" t="s">
        <v>1845</v>
      </c>
      <c r="BW4" s="1038" t="s">
        <v>1846</v>
      </c>
      <c r="BX4" s="1038" t="s">
        <v>1847</v>
      </c>
      <c r="BY4" s="1038" t="s">
        <v>1848</v>
      </c>
      <c r="BZ4" s="1038" t="s">
        <v>1849</v>
      </c>
      <c r="CA4" s="1038" t="s">
        <v>1850</v>
      </c>
      <c r="CB4" s="1038" t="s">
        <v>1851</v>
      </c>
      <c r="CC4" s="1038" t="s">
        <v>1852</v>
      </c>
      <c r="CD4" s="1038" t="s">
        <v>1853</v>
      </c>
      <c r="CE4" s="1038" t="s">
        <v>1854</v>
      </c>
      <c r="CF4" s="1038" t="s">
        <v>1855</v>
      </c>
      <c r="CG4" s="1038" t="s">
        <v>1856</v>
      </c>
      <c r="CH4" s="1038" t="s">
        <v>1857</v>
      </c>
      <c r="CI4" s="1038" t="s">
        <v>1858</v>
      </c>
      <c r="CJ4" s="1038" t="s">
        <v>2113</v>
      </c>
      <c r="CL4" s="1420" t="s">
        <v>2095</v>
      </c>
      <c r="CM4" s="1421" t="s">
        <v>1859</v>
      </c>
      <c r="CN4" s="1421" t="s">
        <v>1785</v>
      </c>
      <c r="CO4" s="1421" t="s">
        <v>1786</v>
      </c>
      <c r="CP4" s="1421" t="s">
        <v>1860</v>
      </c>
      <c r="CQ4" s="1038" t="s">
        <v>1861</v>
      </c>
      <c r="CR4" s="1038" t="s">
        <v>1862</v>
      </c>
      <c r="CS4" s="1038" t="s">
        <v>1863</v>
      </c>
      <c r="CT4" s="1038" t="s">
        <v>1864</v>
      </c>
      <c r="CU4" s="1038"/>
      <c r="CV4" s="1038" t="s">
        <v>1865</v>
      </c>
    </row>
    <row r="5" spans="1:100">
      <c r="A5" t="s">
        <v>49</v>
      </c>
      <c r="B5" s="1099" t="s">
        <v>50</v>
      </c>
      <c r="C5" s="1100"/>
      <c r="D5" s="673" t="s">
        <v>51</v>
      </c>
      <c r="E5" s="71" t="str">
        <f>VLOOKUP($D5,'[1]Spec Sheet'!$B$1:$CK$65536,E$1,0)</f>
        <v/>
      </c>
      <c r="F5" s="72" t="str">
        <f>VLOOKUP($D5,'[1]Spec Sheet'!$B$1:$CK$65536,F$1,0)</f>
        <v/>
      </c>
      <c r="G5" s="71" t="str">
        <f>VLOOKUP($D5,'[1]Spec Sheet'!$B$1:$CK$65536,G$1,0)</f>
        <v/>
      </c>
      <c r="H5" s="72" t="str">
        <f>VLOOKUP($D5,'[1]Spec Sheet'!$B$1:$CK$65536,H$1,0)</f>
        <v/>
      </c>
      <c r="I5" s="78" t="str">
        <f>VLOOKUP($D5,'[1]Spec Sheet'!$B$1:$CK$65536,I$1,0)</f>
        <v/>
      </c>
      <c r="J5" s="74" t="str">
        <f>VLOOKUP($D5,'[1]Spec Sheet'!$B$1:$CK$65536,J$1,0)</f>
        <v/>
      </c>
      <c r="K5" s="72" t="str">
        <f>VLOOKUP($D5,'[1]Spec Sheet'!$B$1:$CK$65536,K$1,0)</f>
        <v/>
      </c>
      <c r="L5" s="73" t="str">
        <f>VLOOKUP($D5,'[1]Spec Sheet'!$B$1:$CK$65536,L$1,0)</f>
        <v/>
      </c>
      <c r="M5" s="74" t="str">
        <f>VLOOKUP($D5,'[1]Spec Sheet'!$B$1:$CK$65536,M$1,0)</f>
        <v/>
      </c>
      <c r="N5" s="72" t="str">
        <f>VLOOKUP($D5,'[1]Spec Sheet'!$B$1:$CK$65536,N$1,0)</f>
        <v/>
      </c>
      <c r="O5" s="78" t="str">
        <f>VLOOKUP($D5,'[1]Spec Sheet'!$B$1:$CK$65536,O$1,0)</f>
        <v/>
      </c>
      <c r="P5" s="74" t="str">
        <f>VLOOKUP($D5,'[1]Spec Sheet'!$B$1:$CK$65536,P$1,0)</f>
        <v/>
      </c>
      <c r="Q5" s="72" t="str">
        <f>VLOOKUP($D5,'[1]Spec Sheet'!$B$1:$CK$65536,Q$1,0)</f>
        <v/>
      </c>
      <c r="R5" s="72" t="str">
        <f>VLOOKUP($D5,'[1]Spec Sheet'!$B$1:$CK$65536,R$1,0)</f>
        <v/>
      </c>
      <c r="S5" s="73" t="str">
        <f>VLOOKUP($D5,'[1]Spec Sheet'!$B$1:$CK$65536,S$1,0)</f>
        <v/>
      </c>
      <c r="T5" s="74" t="str">
        <f>VLOOKUP($D5,'[1]Spec Sheet'!$B$1:$CK$65536,T$1,0)</f>
        <v/>
      </c>
      <c r="U5" s="73" t="str">
        <f>VLOOKUP($D5,'[1]Spec Sheet'!$B$1:$CK$65536,U$1,0)</f>
        <v/>
      </c>
      <c r="V5" s="73" t="str">
        <f>VLOOKUP($D5,'[1]Spec Sheet'!$B$1:$CK$65536,V$1,0)</f>
        <v/>
      </c>
      <c r="W5" s="73" t="str">
        <f>VLOOKUP($D5,'[1]Spec Sheet'!$B$1:$CK$65536,W$1,0)</f>
        <v/>
      </c>
      <c r="X5" s="74" t="str">
        <f>VLOOKUP($D5,'[1]Spec Sheet'!$B$1:$CK$65536,X$1,0)</f>
        <v/>
      </c>
      <c r="Y5" s="77" t="str">
        <f>VLOOKUP($D5,'[1]Spec Sheet'!$B$1:$CK$65536,Y$1,0)</f>
        <v/>
      </c>
      <c r="Z5" s="77" t="str">
        <f>VLOOKUP($D5,'[1]Spec Sheet'!$B$1:$CK$65536,Z$1,0)</f>
        <v/>
      </c>
      <c r="AA5" s="77" t="str">
        <f>VLOOKUP($D5,'[1]Spec Sheet'!$B$1:$CK$65536,AA$1,0)</f>
        <v/>
      </c>
      <c r="AB5" s="77" t="str">
        <f>VLOOKUP($D5,'[1]Spec Sheet'!$B$1:$CK$65536,AB$1,0)</f>
        <v/>
      </c>
      <c r="AC5" s="77" t="str">
        <f>VLOOKUP($D5,'[1]Spec Sheet'!$B$1:$CK$65536,AC$1,0)</f>
        <v/>
      </c>
      <c r="AD5" s="74" t="str">
        <f>VLOOKUP($D5,'[1]Spec Sheet'!$B$1:$CK$65536,AD$1,0)</f>
        <v/>
      </c>
      <c r="AE5" s="72" t="str">
        <f>VLOOKUP($D5,'[1]Spec Sheet'!$B$1:$CK$65536,AE$1,0)</f>
        <v/>
      </c>
      <c r="AF5" s="72" t="str">
        <f>VLOOKUP($D5,'[1]Spec Sheet'!$B$1:$CK$65536,AF$1,0)</f>
        <v/>
      </c>
      <c r="AG5" s="72" t="str">
        <f>VLOOKUP($D5,'[1]Spec Sheet'!$B$1:$CK$65536,AG$1,0)</f>
        <v/>
      </c>
      <c r="AH5" s="74" t="str">
        <f>VLOOKUP($D5,'[1]Spec Sheet'!$B$1:$CK$65536,AH$1,0)</f>
        <v/>
      </c>
      <c r="AI5" s="77" t="str">
        <f>VLOOKUP($D5,'[1]Spec Sheet'!$B$1:$CK$65536,AI$1,0)</f>
        <v/>
      </c>
      <c r="AJ5" s="72" t="str">
        <f>VLOOKUP($D5,'[1]Spec Sheet'!$B$1:$CK$65536,AJ$1,0)</f>
        <v/>
      </c>
      <c r="AK5" s="72" t="str">
        <f>VLOOKUP($D5,'[1]Spec Sheet'!$B$1:$CK$65536,AK$1,0)</f>
        <v/>
      </c>
      <c r="AL5" s="72" t="str">
        <f>VLOOKUP($D5,'[1]Spec Sheet'!$B$1:$CK$65536,AL$1,0)</f>
        <v/>
      </c>
      <c r="AM5" s="74" t="str">
        <f>VLOOKUP($D5,'[1]Spec Sheet'!$B$1:$CK$65536,AM$1,0)</f>
        <v/>
      </c>
      <c r="AN5" s="77" t="str">
        <f>VLOOKUP($D5,'[1]Spec Sheet'!$B$1:$CK$65536,AN$1,0)</f>
        <v/>
      </c>
      <c r="AO5" s="77" t="str">
        <f>VLOOKUP($D5,'[1]Spec Sheet'!$B$1:$CK$65536,AO$1,0)</f>
        <v/>
      </c>
      <c r="AP5" s="74" t="str">
        <f>VLOOKUP($D5,'[1]Spec Sheet'!$B$1:$CK$65536,AP$1,0)</f>
        <v/>
      </c>
      <c r="AQ5" s="77" t="str">
        <f>VLOOKUP($D5,'[1]Spec Sheet'!$B$1:$CK$65536,AQ$1,0)</f>
        <v/>
      </c>
      <c r="AR5" s="77" t="str">
        <f>VLOOKUP($D5,'[1]Spec Sheet'!$B$1:$CK$65536,AR$1,0)</f>
        <v/>
      </c>
      <c r="AS5" s="77" t="str">
        <f>VLOOKUP($D5,'[1]Spec Sheet'!$B$1:$CK$65536,AS$1,0)</f>
        <v/>
      </c>
      <c r="AT5" s="74" t="str">
        <f>VLOOKUP($D5,'[1]Spec Sheet'!$B$1:$CK$65536,AT$1,0)</f>
        <v/>
      </c>
      <c r="AU5" s="77" t="str">
        <f>VLOOKUP($D5,'[1]Spec Sheet'!$B$1:$CK$65536,AU$1,0)</f>
        <v/>
      </c>
      <c r="AV5" s="77" t="str">
        <f>VLOOKUP($D5,'[1]Spec Sheet'!$B$1:$CK$65536,AV$1,0)</f>
        <v/>
      </c>
      <c r="AW5" s="77" t="str">
        <f>VLOOKUP($D5,'[1]Spec Sheet'!$B$1:$CK$65536,AW$1,0)</f>
        <v/>
      </c>
      <c r="AX5" s="77" t="str">
        <f>VLOOKUP($D5,'[1]Spec Sheet'!$B$1:$CK$65536,AX$1,0)</f>
        <v/>
      </c>
      <c r="AY5" s="74" t="str">
        <f>VLOOKUP($D5,'[1]Spec Sheet'!$B$1:$CK$65536,AY$1,0)</f>
        <v/>
      </c>
      <c r="AZ5" s="77" t="str">
        <f>VLOOKUP($D5,'[1]Spec Sheet'!$B$1:$CK$65536,AZ$1,0)</f>
        <v/>
      </c>
      <c r="BA5" s="77" t="str">
        <f>VLOOKUP($D5,'[1]Spec Sheet'!$B$1:$CK$65536,BA$1,0)</f>
        <v/>
      </c>
      <c r="BB5" s="77" t="str">
        <f>VLOOKUP($D5,'[1]Spec Sheet'!$B$1:$CK$65536,BB$1,0)</f>
        <v/>
      </c>
      <c r="BC5" s="72" t="str">
        <f>VLOOKUP($D5,'[1]Spec Sheet'!$B$1:$CK$65536,BC$1,0)</f>
        <v/>
      </c>
      <c r="BD5" s="72" t="str">
        <f>VLOOKUP($D5,'[1]Spec Sheet'!$B$1:$CK$65536,BD$1,0)</f>
        <v/>
      </c>
      <c r="BE5" s="72" t="str">
        <f>VLOOKUP($D5,'[1]Spec Sheet'!$B$1:$CK$65536,BE$1,0)</f>
        <v/>
      </c>
      <c r="BF5" s="433" t="str">
        <f>VLOOKUP($D5,'[1]Spec Sheet'!$B$1:$CK$65536,BF$1,0)</f>
        <v/>
      </c>
      <c r="BG5" s="1410" t="str">
        <f>VLOOKUP($D5,'[1]Spec Sheet'!$B$1:$CK$65536,BG$1,0)</f>
        <v/>
      </c>
      <c r="BH5" s="74" t="str">
        <f>VLOOKUP($D5,'[1]Spec Sheet'!$B$1:$CK$65536,BH$1,0)</f>
        <v/>
      </c>
      <c r="BI5" s="72" t="str">
        <f>VLOOKUP($D5,'[1]Spec Sheet'!$B$1:$CK$65536,BI$1,0)</f>
        <v/>
      </c>
      <c r="BJ5" s="72" t="str">
        <f>VLOOKUP($D5,'[1]Spec Sheet'!$B$1:$CK$65536,BJ$1,0)</f>
        <v/>
      </c>
      <c r="BK5" s="72" t="str">
        <f>VLOOKUP($D5,'[1]Spec Sheet'!$B$1:$CK$65536,BK$1,0)</f>
        <v/>
      </c>
      <c r="BL5" s="78" t="str">
        <f>VLOOKUP($D5,'[1]Spec Sheet'!$B$1:$CK$65536,BL$1,0)</f>
        <v/>
      </c>
      <c r="BM5" s="74" t="str">
        <f>VLOOKUP($D5,'[1]Spec Sheet'!$B$1:$CK$65536,BM$1,0)</f>
        <v/>
      </c>
      <c r="BN5" s="72" t="str">
        <f>VLOOKUP($D5,'[1]Spec Sheet'!$B$1:$CK$65536,BN$1,0)</f>
        <v/>
      </c>
      <c r="BO5" s="72" t="str">
        <f>VLOOKUP($D5,'[1]Spec Sheet'!$B$1:$CK$65536,BO$1,0)</f>
        <v/>
      </c>
      <c r="BP5" s="73" t="str">
        <f>VLOOKUP($D5,'[1]Spec Sheet'!$B$1:$CK$65536,BP$1,0)</f>
        <v/>
      </c>
      <c r="BQ5" s="73" t="str">
        <f>VLOOKUP($D5,'[1]Spec Sheet'!$B$1:$CK$65536,BQ$1,0)</f>
        <v/>
      </c>
      <c r="BR5" s="74" t="str">
        <f>VLOOKUP($D5,'[1]Spec Sheet'!$B$1:$CK$65536,BR$1,0)</f>
        <v/>
      </c>
      <c r="BS5" s="77" t="str">
        <f>VLOOKUP($D5,'[1]Spec Sheet'!$B$1:$CK$65536,BS$1,0)</f>
        <v/>
      </c>
      <c r="BT5" s="74" t="str">
        <f>VLOOKUP($D5,'[1]Spec Sheet'!$B$1:$CK$65536,BT$1,0)</f>
        <v/>
      </c>
      <c r="BU5" s="72" t="str">
        <f>VLOOKUP($D5,'[1]Spec Sheet'!$B$1:$CK$65536,BU$1,0)</f>
        <v/>
      </c>
      <c r="BV5" s="72" t="str">
        <f>VLOOKUP($D5,'[1]Spec Sheet'!$B$1:$CK$65536,BV$1,0)</f>
        <v/>
      </c>
      <c r="BW5" s="72" t="str">
        <f>VLOOKUP($D5,'[1]Spec Sheet'!$B$1:$CK$65536,BW$1,0)</f>
        <v/>
      </c>
      <c r="BX5" s="72" t="str">
        <f>VLOOKUP($D5,'[1]Spec Sheet'!$B$1:$CK$65536,BX$1,0)</f>
        <v/>
      </c>
      <c r="BY5" s="72" t="str">
        <f>VLOOKUP($D5,'[1]Spec Sheet'!$B$1:$CK$65536,BY$1,0)</f>
        <v/>
      </c>
      <c r="BZ5" s="72" t="str">
        <f>VLOOKUP($D5,'[1]Spec Sheet'!$B$1:$CK$65536,BZ$1,0)</f>
        <v/>
      </c>
      <c r="CA5" s="72" t="str">
        <f>VLOOKUP($D5,'[1]Spec Sheet'!$B$1:$CK$65536,CA$1,0)</f>
        <v/>
      </c>
      <c r="CB5" s="74" t="str">
        <f>VLOOKUP($D5,'[1]Spec Sheet'!$B$1:$CK$65536,CB$1,0)</f>
        <v/>
      </c>
      <c r="CC5" s="72" t="str">
        <f>VLOOKUP($D5,'[1]Spec Sheet'!$B$1:$CK$65536,CC$1,0)</f>
        <v/>
      </c>
      <c r="CD5" s="72" t="str">
        <f>VLOOKUP($D5,'[1]Spec Sheet'!$B$1:$CK$65536,CD$1,0)</f>
        <v/>
      </c>
      <c r="CE5" s="72" t="str">
        <f>VLOOKUP($D5,'[1]Spec Sheet'!$B$1:$CK$65536,CE$1,0)</f>
        <v/>
      </c>
      <c r="CF5" s="72" t="str">
        <f>VLOOKUP($D5,'[1]Spec Sheet'!$B$1:$CK$65536,CF$1,0)</f>
        <v/>
      </c>
      <c r="CG5" s="72" t="str">
        <f>VLOOKUP($D5,'[1]Spec Sheet'!$B$1:$CK$65536,CG$1,0)</f>
        <v/>
      </c>
      <c r="CH5" s="72" t="str">
        <f>VLOOKUP($D5,'[1]Spec Sheet'!$B$1:$CK$65536,CH$1,0)</f>
        <v/>
      </c>
      <c r="CI5" s="72" t="str">
        <f>VLOOKUP($D5,'[1]Spec Sheet'!$B$1:$CK$65536,CI$1,0)</f>
        <v/>
      </c>
      <c r="CJ5" s="72" t="str">
        <f>VLOOKUP($D5,'[1]Spec Sheet'!$B$1:$CK$65536,CJ$1,0)</f>
        <v/>
      </c>
      <c r="CL5" s="1414"/>
      <c r="CM5" s="72"/>
      <c r="CN5" s="72"/>
      <c r="CO5" s="72"/>
      <c r="CP5" s="72"/>
      <c r="CQ5" s="72"/>
      <c r="CR5" s="72"/>
      <c r="CS5" s="72"/>
      <c r="CT5" s="72"/>
      <c r="CU5" s="72"/>
      <c r="CV5" s="72"/>
    </row>
    <row r="6" spans="1:100">
      <c r="B6" s="79"/>
      <c r="C6" s="80" t="s">
        <v>52</v>
      </c>
      <c r="D6" s="81" t="s">
        <v>53</v>
      </c>
      <c r="E6" s="82" t="str">
        <f>VLOOKUP($D6,'[1]Spec Sheet'!$B$1:$CK$65536,E$1,0)</f>
        <v>MLED</v>
      </c>
      <c r="F6" s="83" t="str">
        <f>VLOOKUP($D6,'[1]Spec Sheet'!$B$1:$CK$65536,F$1,0)</f>
        <v>MLED</v>
      </c>
      <c r="G6" s="82" t="str">
        <f>VLOOKUP($D6,'[1]Spec Sheet'!$B$1:$CK$65536,G$1,0)</f>
        <v>QLED</v>
      </c>
      <c r="H6" s="83" t="str">
        <f>VLOOKUP($D6,'[1]Spec Sheet'!$B$1:$CK$65536,H$1,0)</f>
        <v>QLED</v>
      </c>
      <c r="I6" s="87" t="str">
        <f>VLOOKUP($D6,'[1]Spec Sheet'!$B$1:$CK$65536,I$1,0)</f>
        <v>QLED</v>
      </c>
      <c r="J6" s="85" t="str">
        <f>VLOOKUP($D6,'[1]Spec Sheet'!$B$1:$CK$65536,J$1,0)</f>
        <v>QLED</v>
      </c>
      <c r="K6" s="83" t="str">
        <f>VLOOKUP($D6,'[1]Spec Sheet'!$B$1:$CK$65536,K$1,0)</f>
        <v>QLED</v>
      </c>
      <c r="L6" s="84" t="str">
        <f>VLOOKUP($D6,'[1]Spec Sheet'!$B$1:$CK$65536,L$1,0)</f>
        <v>QLED</v>
      </c>
      <c r="M6" s="85" t="str">
        <f>VLOOKUP($D6,'[1]Spec Sheet'!$B$1:$CK$65536,M$1,0)</f>
        <v>QLED</v>
      </c>
      <c r="N6" s="83" t="str">
        <f>VLOOKUP($D6,'[1]Spec Sheet'!$B$1:$CK$65536,N$1,0)</f>
        <v>QLED</v>
      </c>
      <c r="O6" s="87" t="str">
        <f>VLOOKUP($D6,'[1]Spec Sheet'!$B$1:$CK$65536,O$1,0)</f>
        <v>QLED</v>
      </c>
      <c r="P6" s="85" t="str">
        <f>VLOOKUP($D6,'[1]Spec Sheet'!$B$1:$CK$65536,P$1,0)</f>
        <v>QLED</v>
      </c>
      <c r="Q6" s="83" t="str">
        <f>VLOOKUP($D6,'[1]Spec Sheet'!$B$1:$CK$65536,Q$1,0)</f>
        <v>QLED</v>
      </c>
      <c r="R6" s="83" t="str">
        <f>VLOOKUP($D6,'[1]Spec Sheet'!$B$1:$CK$65536,R$1,0)</f>
        <v>QLED</v>
      </c>
      <c r="S6" s="84" t="str">
        <f>VLOOKUP($D6,'[1]Spec Sheet'!$B$1:$CK$65536,S$1,0)</f>
        <v>QLED</v>
      </c>
      <c r="T6" s="85" t="str">
        <f>VLOOKUP($D6,'[1]Spec Sheet'!$B$1:$CK$65536,T$1,0)</f>
        <v>QLED</v>
      </c>
      <c r="U6" s="84" t="str">
        <f>VLOOKUP($D6,'[1]Spec Sheet'!$B$1:$CK$65536,U$1,0)</f>
        <v>QLED</v>
      </c>
      <c r="V6" s="84" t="str">
        <f>VLOOKUP($D6,'[1]Spec Sheet'!$B$1:$CK$65536,V$1,0)</f>
        <v>QLED</v>
      </c>
      <c r="W6" s="84" t="str">
        <f>VLOOKUP($D6,'[1]Spec Sheet'!$B$1:$CK$65536,W$1,0)</f>
        <v>QLED</v>
      </c>
      <c r="X6" s="85" t="str">
        <f>VLOOKUP($D6,'[1]Spec Sheet'!$B$1:$CK$65536,X$1,0)</f>
        <v>QLED</v>
      </c>
      <c r="Y6" s="86" t="str">
        <f>VLOOKUP($D6,'[1]Spec Sheet'!$B$1:$CK$65536,Y$1,0)</f>
        <v>QLED</v>
      </c>
      <c r="Z6" s="86" t="str">
        <f>VLOOKUP($D6,'[1]Spec Sheet'!$B$1:$CK$65536,Z$1,0)</f>
        <v>QLED</v>
      </c>
      <c r="AA6" s="86" t="str">
        <f>VLOOKUP($D6,'[1]Spec Sheet'!$B$1:$CK$65536,AA$1,0)</f>
        <v>QLED</v>
      </c>
      <c r="AB6" s="86" t="str">
        <f>VLOOKUP($D6,'[1]Spec Sheet'!$B$1:$CK$65536,AB$1,0)</f>
        <v>QLED</v>
      </c>
      <c r="AC6" s="86" t="str">
        <f>VLOOKUP($D6,'[1]Spec Sheet'!$B$1:$CK$65536,AC$1,0)</f>
        <v>QLED</v>
      </c>
      <c r="AD6" s="85" t="str">
        <f>VLOOKUP($D6,'[1]Spec Sheet'!$B$1:$CK$65536,AD$1,0)</f>
        <v>QLED</v>
      </c>
      <c r="AE6" s="83" t="str">
        <f>VLOOKUP($D6,'[1]Spec Sheet'!$B$1:$CK$65536,AE$1,0)</f>
        <v>QLED</v>
      </c>
      <c r="AF6" s="83" t="str">
        <f>VLOOKUP($D6,'[1]Spec Sheet'!$B$1:$CK$65536,AF$1,0)</f>
        <v>QLED</v>
      </c>
      <c r="AG6" s="83" t="str">
        <f>VLOOKUP($D6,'[1]Spec Sheet'!$B$1:$CK$65536,AG$1,0)</f>
        <v>QLED</v>
      </c>
      <c r="AH6" s="85" t="str">
        <f>VLOOKUP($D6,'[1]Spec Sheet'!$B$1:$CK$65536,AH$1,0)</f>
        <v>QLED</v>
      </c>
      <c r="AI6" s="86" t="str">
        <f>VLOOKUP($D6,'[1]Spec Sheet'!$B$1:$CK$65536,AI$1,0)</f>
        <v>QLED</v>
      </c>
      <c r="AJ6" s="83" t="str">
        <f>VLOOKUP($D6,'[1]Spec Sheet'!$B$1:$CK$65536,AJ$1,0)</f>
        <v>QLED</v>
      </c>
      <c r="AK6" s="83" t="str">
        <f>VLOOKUP($D6,'[1]Spec Sheet'!$B$1:$CK$65536,AK$1,0)</f>
        <v>QLED</v>
      </c>
      <c r="AL6" s="83" t="str">
        <f>VLOOKUP($D6,'[1]Spec Sheet'!$B$1:$CK$65536,AL$1,0)</f>
        <v>QLED</v>
      </c>
      <c r="AM6" s="85" t="str">
        <f>VLOOKUP($D6,'[1]Spec Sheet'!$B$1:$CK$65536,AM$1,0)</f>
        <v>QLED</v>
      </c>
      <c r="AN6" s="86" t="str">
        <f>VLOOKUP($D6,'[1]Spec Sheet'!$B$1:$CK$65536,AN$1,0)</f>
        <v>QLED</v>
      </c>
      <c r="AO6" s="86" t="str">
        <f>VLOOKUP($D6,'[1]Spec Sheet'!$B$1:$CK$65536,AO$1,0)</f>
        <v>QLED</v>
      </c>
      <c r="AP6" s="85" t="str">
        <f>VLOOKUP($D6,'[1]Spec Sheet'!$B$1:$CK$65536,AP$1,0)</f>
        <v>QLED</v>
      </c>
      <c r="AQ6" s="86" t="str">
        <f>VLOOKUP($D6,'[1]Spec Sheet'!$B$1:$CK$65536,AQ$1,0)</f>
        <v>QLED</v>
      </c>
      <c r="AR6" s="86" t="str">
        <f>VLOOKUP($D6,'[1]Spec Sheet'!$B$1:$CK$65536,AR$1,0)</f>
        <v>QLED</v>
      </c>
      <c r="AS6" s="86" t="str">
        <f>VLOOKUP($D6,'[1]Spec Sheet'!$B$1:$CK$65536,AS$1,0)</f>
        <v>QLED</v>
      </c>
      <c r="AT6" s="85" t="str">
        <f>VLOOKUP($D6,'[1]Spec Sheet'!$B$1:$CK$65536,AT$1,0)</f>
        <v>QLED</v>
      </c>
      <c r="AU6" s="86" t="str">
        <f>VLOOKUP($D6,'[1]Spec Sheet'!$B$1:$CK$65536,AU$1,0)</f>
        <v>QLED</v>
      </c>
      <c r="AV6" s="86" t="str">
        <f>VLOOKUP($D6,'[1]Spec Sheet'!$B$1:$CK$65536,AV$1,0)</f>
        <v>QLED</v>
      </c>
      <c r="AW6" s="86" t="str">
        <f>VLOOKUP($D6,'[1]Spec Sheet'!$B$1:$CK$65536,AW$1,0)</f>
        <v>QLED</v>
      </c>
      <c r="AX6" s="86" t="str">
        <f>VLOOKUP($D6,'[1]Spec Sheet'!$B$1:$CK$65536,AX$1,0)</f>
        <v>QLED</v>
      </c>
      <c r="AY6" s="85" t="str">
        <f>VLOOKUP($D6,'[1]Spec Sheet'!$B$1:$CK$65536,AY$1,0)</f>
        <v>QLED</v>
      </c>
      <c r="AZ6" s="86" t="str">
        <f>VLOOKUP($D6,'[1]Spec Sheet'!$B$1:$CK$65536,AZ$1,0)</f>
        <v>QLED</v>
      </c>
      <c r="BA6" s="86" t="str">
        <f>VLOOKUP($D6,'[1]Spec Sheet'!$B$1:$CK$65536,BA$1,0)</f>
        <v>QLED</v>
      </c>
      <c r="BB6" s="86" t="str">
        <f>VLOOKUP($D6,'[1]Spec Sheet'!$B$1:$CK$65536,BB$1,0)</f>
        <v>QLED</v>
      </c>
      <c r="BC6" s="83" t="str">
        <f>VLOOKUP($D6,'[1]Spec Sheet'!$B$1:$CK$65536,BC$1,0)</f>
        <v>QLED</v>
      </c>
      <c r="BD6" s="83" t="str">
        <f>VLOOKUP($D6,'[1]Spec Sheet'!$B$1:$CK$65536,BD$1,0)</f>
        <v>QLED</v>
      </c>
      <c r="BE6" s="83" t="str">
        <f>VLOOKUP($D6,'[1]Spec Sheet'!$B$1:$CK$65536,BE$1,0)</f>
        <v>QLED</v>
      </c>
      <c r="BF6" s="434" t="str">
        <f>VLOOKUP($D6,'[1]Spec Sheet'!$B$1:$CK$65536,BF$1,0)</f>
        <v>QLED</v>
      </c>
      <c r="BG6" s="1411" t="str">
        <f>VLOOKUP($D6,'[1]Spec Sheet'!$B$1:$CK$65536,BG$1,0)</f>
        <v>QLED</v>
      </c>
      <c r="BH6" s="85" t="str">
        <f>VLOOKUP($D6,'[1]Spec Sheet'!$B$1:$CK$65536,BH$1,0)</f>
        <v>QLED</v>
      </c>
      <c r="BI6" s="83" t="str">
        <f>VLOOKUP($D6,'[1]Spec Sheet'!$B$1:$CK$65536,BI$1,0)</f>
        <v>QLED</v>
      </c>
      <c r="BJ6" s="83" t="str">
        <f>VLOOKUP($D6,'[1]Spec Sheet'!$B$1:$CK$65536,BJ$1,0)</f>
        <v>QLED</v>
      </c>
      <c r="BK6" s="83" t="str">
        <f>VLOOKUP($D6,'[1]Spec Sheet'!$B$1:$CK$65536,BK$1,0)</f>
        <v>QLED</v>
      </c>
      <c r="BL6" s="87" t="str">
        <f>VLOOKUP($D6,'[1]Spec Sheet'!$B$1:$CK$65536,BL$1,0)</f>
        <v>QLED</v>
      </c>
      <c r="BM6" s="85" t="str">
        <f>VLOOKUP($D6,'[1]Spec Sheet'!$B$1:$CK$65536,BM$1,0)</f>
        <v>LED</v>
      </c>
      <c r="BN6" s="83" t="str">
        <f>VLOOKUP($D6,'[1]Spec Sheet'!$B$1:$CK$65536,BN$1,0)</f>
        <v>LED</v>
      </c>
      <c r="BO6" s="83" t="str">
        <f>VLOOKUP($D6,'[1]Spec Sheet'!$B$1:$CK$65536,BO$1,0)</f>
        <v>LED</v>
      </c>
      <c r="BP6" s="84" t="str">
        <f>VLOOKUP($D6,'[1]Spec Sheet'!$B$1:$CK$65536,BP$1,0)</f>
        <v>LED</v>
      </c>
      <c r="BQ6" s="84" t="str">
        <f>VLOOKUP($D6,'[1]Spec Sheet'!$B$1:$CK$65536,BQ$1,0)</f>
        <v>LED</v>
      </c>
      <c r="BR6" s="85" t="str">
        <f>VLOOKUP($D6,'[1]Spec Sheet'!$B$1:$CK$65536,BR$1,0)</f>
        <v>LED</v>
      </c>
      <c r="BS6" s="86" t="str">
        <f>VLOOKUP($D6,'[1]Spec Sheet'!$B$1:$CK$65536,BS$1,0)</f>
        <v>LED</v>
      </c>
      <c r="BT6" s="85" t="str">
        <f>VLOOKUP($D6,'[1]Spec Sheet'!$B$1:$CK$65536,BT$1,0)</f>
        <v>LED</v>
      </c>
      <c r="BU6" s="83" t="str">
        <f>VLOOKUP($D6,'[1]Spec Sheet'!$B$1:$CK$65536,BU$1,0)</f>
        <v>LED</v>
      </c>
      <c r="BV6" s="83" t="str">
        <f>VLOOKUP($D6,'[1]Spec Sheet'!$B$1:$CK$65536,BV$1,0)</f>
        <v>LED</v>
      </c>
      <c r="BW6" s="83" t="str">
        <f>VLOOKUP($D6,'[1]Spec Sheet'!$B$1:$CK$65536,BW$1,0)</f>
        <v>LED</v>
      </c>
      <c r="BX6" s="83" t="str">
        <f>VLOOKUP($D6,'[1]Spec Sheet'!$B$1:$CK$65536,BX$1,0)</f>
        <v>LED</v>
      </c>
      <c r="BY6" s="83" t="str">
        <f>VLOOKUP($D6,'[1]Spec Sheet'!$B$1:$CK$65536,BY$1,0)</f>
        <v>LED</v>
      </c>
      <c r="BZ6" s="83" t="str">
        <f>VLOOKUP($D6,'[1]Spec Sheet'!$B$1:$CK$65536,BZ$1,0)</f>
        <v>LED</v>
      </c>
      <c r="CA6" s="83" t="str">
        <f>VLOOKUP($D6,'[1]Spec Sheet'!$B$1:$CK$65536,CA$1,0)</f>
        <v>LED</v>
      </c>
      <c r="CB6" s="85" t="str">
        <f>VLOOKUP($D6,'[1]Spec Sheet'!$B$1:$CK$65536,CB$1,0)</f>
        <v>LED</v>
      </c>
      <c r="CC6" s="83" t="str">
        <f>VLOOKUP($D6,'[1]Spec Sheet'!$B$1:$CK$65536,CC$1,0)</f>
        <v>LED</v>
      </c>
      <c r="CD6" s="83" t="str">
        <f>VLOOKUP($D6,'[1]Spec Sheet'!$B$1:$CK$65536,CD$1,0)</f>
        <v>LED</v>
      </c>
      <c r="CE6" s="83" t="str">
        <f>VLOOKUP($D6,'[1]Spec Sheet'!$B$1:$CK$65536,CE$1,0)</f>
        <v>LED</v>
      </c>
      <c r="CF6" s="83" t="str">
        <f>VLOOKUP($D6,'[1]Spec Sheet'!$B$1:$CK$65536,CF$1,0)</f>
        <v>LED</v>
      </c>
      <c r="CG6" s="83" t="str">
        <f>VLOOKUP($D6,'[1]Spec Sheet'!$B$1:$CK$65536,CG$1,0)</f>
        <v>LED</v>
      </c>
      <c r="CH6" s="83" t="str">
        <f>VLOOKUP($D6,'[1]Spec Sheet'!$B$1:$CK$65536,CH$1,0)</f>
        <v>LED</v>
      </c>
      <c r="CI6" s="83" t="str">
        <f>VLOOKUP($D6,'[1]Spec Sheet'!$B$1:$CK$65536,CI$1,0)</f>
        <v>LED</v>
      </c>
      <c r="CJ6" s="83" t="str">
        <f>VLOOKUP($D6,'[1]Spec Sheet'!$B$1:$CK$65536,CJ$1,0)</f>
        <v>LED</v>
      </c>
      <c r="CL6" s="1415" t="s">
        <v>996</v>
      </c>
      <c r="CM6" s="83" t="s">
        <v>996</v>
      </c>
      <c r="CN6" s="83" t="s">
        <v>996</v>
      </c>
      <c r="CO6" s="83" t="s">
        <v>996</v>
      </c>
      <c r="CP6" s="83" t="s">
        <v>996</v>
      </c>
      <c r="CQ6" s="83" t="s">
        <v>996</v>
      </c>
      <c r="CR6" s="83" t="s">
        <v>996</v>
      </c>
      <c r="CS6" s="83" t="s">
        <v>996</v>
      </c>
      <c r="CT6" s="83" t="s">
        <v>996</v>
      </c>
      <c r="CU6" s="83"/>
      <c r="CV6" s="83" t="s">
        <v>996</v>
      </c>
    </row>
    <row r="7" spans="1:100">
      <c r="B7" s="88"/>
      <c r="C7" s="89" t="s">
        <v>38</v>
      </c>
      <c r="D7" s="81" t="s">
        <v>54</v>
      </c>
      <c r="E7" s="82" t="str">
        <f>VLOOKUP($D7,'[1]Spec Sheet'!$B$1:$CK$65536,E$1,0)</f>
        <v>MS</v>
      </c>
      <c r="F7" s="83" t="str">
        <f>VLOOKUP($D7,'[1]Spec Sheet'!$B$1:$CK$65536,F$1,0)</f>
        <v>MS</v>
      </c>
      <c r="G7" s="82" t="str">
        <f>VLOOKUP($D7,'[1]Spec Sheet'!$B$1:$CK$65536,G$1,0)</f>
        <v>9</v>
      </c>
      <c r="H7" s="83" t="str">
        <f>VLOOKUP($D7,'[1]Spec Sheet'!$B$1:$CK$65536,H$1,0)</f>
        <v>9</v>
      </c>
      <c r="I7" s="87" t="str">
        <f>VLOOKUP($D7,'[1]Spec Sheet'!$B$1:$CK$65536,I$1,0)</f>
        <v>9</v>
      </c>
      <c r="J7" s="85" t="str">
        <f>VLOOKUP($D7,'[1]Spec Sheet'!$B$1:$CK$65536,J$1,0)</f>
        <v>8</v>
      </c>
      <c r="K7" s="83" t="str">
        <f>VLOOKUP($D7,'[1]Spec Sheet'!$B$1:$CK$65536,K$1,0)</f>
        <v>8</v>
      </c>
      <c r="L7" s="84" t="str">
        <f>VLOOKUP($D7,'[1]Spec Sheet'!$B$1:$CK$65536,L$1,0)</f>
        <v>8</v>
      </c>
      <c r="M7" s="85" t="str">
        <f>VLOOKUP($D7,'[1]Spec Sheet'!$B$1:$CK$65536,M$1,0)</f>
        <v>7</v>
      </c>
      <c r="N7" s="83" t="str">
        <f>VLOOKUP($D7,'[1]Spec Sheet'!$B$1:$CK$65536,N$1,0)</f>
        <v>7</v>
      </c>
      <c r="O7" s="87" t="str">
        <f>VLOOKUP($D7,'[1]Spec Sheet'!$B$1:$CK$65536,O$1,0)</f>
        <v>7</v>
      </c>
      <c r="P7" s="85" t="str">
        <f>VLOOKUP($D7,'[1]Spec Sheet'!$B$1:$CK$65536,P$1,0)</f>
        <v>9</v>
      </c>
      <c r="Q7" s="83" t="str">
        <f>VLOOKUP($D7,'[1]Spec Sheet'!$B$1:$CK$65536,Q$1,0)</f>
        <v>9</v>
      </c>
      <c r="R7" s="83" t="str">
        <f>VLOOKUP($D7,'[1]Spec Sheet'!$B$1:$CK$65536,R$1,0)</f>
        <v>9</v>
      </c>
      <c r="S7" s="84" t="str">
        <f>VLOOKUP($D7,'[1]Spec Sheet'!$B$1:$CK$65536,S$1,0)</f>
        <v>9</v>
      </c>
      <c r="T7" s="85" t="str">
        <f>VLOOKUP($D7,'[1]Spec Sheet'!$B$1:$CK$65536,T$1,0)</f>
        <v>9</v>
      </c>
      <c r="U7" s="84" t="str">
        <f>VLOOKUP($D7,'[1]Spec Sheet'!$B$1:$CK$65536,U$1,0)</f>
        <v>9</v>
      </c>
      <c r="V7" s="84" t="str">
        <f>VLOOKUP($D7,'[1]Spec Sheet'!$B$1:$CK$65536,V$1,0)</f>
        <v>9</v>
      </c>
      <c r="W7" s="84" t="str">
        <f>VLOOKUP($D7,'[1]Spec Sheet'!$B$1:$CK$65536,W$1,0)</f>
        <v>9</v>
      </c>
      <c r="X7" s="85" t="str">
        <f>VLOOKUP($D7,'[1]Spec Sheet'!$B$1:$CK$65536,X$1,0)</f>
        <v>9</v>
      </c>
      <c r="Y7" s="86" t="str">
        <f>VLOOKUP($D7,'[1]Spec Sheet'!$B$1:$CK$65536,Y$1,0)</f>
        <v>9</v>
      </c>
      <c r="Z7" s="86" t="str">
        <f>VLOOKUP($D7,'[1]Spec Sheet'!$B$1:$CK$65536,Z$1,0)</f>
        <v>9</v>
      </c>
      <c r="AA7" s="86" t="str">
        <f>VLOOKUP($D7,'[1]Spec Sheet'!$B$1:$CK$65536,AA$1,0)</f>
        <v>9</v>
      </c>
      <c r="AB7" s="86" t="str">
        <f>VLOOKUP($D7,'[1]Spec Sheet'!$B$1:$CK$65536,AB$1,0)</f>
        <v>9</v>
      </c>
      <c r="AC7" s="86" t="str">
        <f>VLOOKUP($D7,'[1]Spec Sheet'!$B$1:$CK$65536,AC$1,0)</f>
        <v>9</v>
      </c>
      <c r="AD7" s="85" t="str">
        <f>VLOOKUP($D7,'[1]Spec Sheet'!$B$1:$CK$65536,AD$1,0)</f>
        <v>8</v>
      </c>
      <c r="AE7" s="83" t="str">
        <f>VLOOKUP($D7,'[1]Spec Sheet'!$B$1:$CK$65536,AE$1,0)</f>
        <v>8</v>
      </c>
      <c r="AF7" s="83" t="str">
        <f>VLOOKUP($D7,'[1]Spec Sheet'!$B$1:$CK$65536,AF$1,0)</f>
        <v>8</v>
      </c>
      <c r="AG7" s="83" t="str">
        <f>VLOOKUP($D7,'[1]Spec Sheet'!$B$1:$CK$65536,AG$1,0)</f>
        <v>8</v>
      </c>
      <c r="AH7" s="85" t="str">
        <f>VLOOKUP($D7,'[1]Spec Sheet'!$B$1:$CK$65536,AH$1,0)</f>
        <v>8</v>
      </c>
      <c r="AI7" s="86" t="str">
        <f>VLOOKUP($D7,'[1]Spec Sheet'!$B$1:$CK$65536,AI$1,0)</f>
        <v>8</v>
      </c>
      <c r="AJ7" s="83" t="str">
        <f>VLOOKUP($D7,'[1]Spec Sheet'!$B$1:$CK$65536,AJ$1,0)</f>
        <v>8</v>
      </c>
      <c r="AK7" s="83" t="str">
        <f>VLOOKUP($D7,'[1]Spec Sheet'!$B$1:$CK$65536,AK$1,0)</f>
        <v>8</v>
      </c>
      <c r="AL7" s="83" t="str">
        <f>VLOOKUP($D7,'[1]Spec Sheet'!$B$1:$CK$65536,AL$1,0)</f>
        <v>8</v>
      </c>
      <c r="AM7" s="85" t="str">
        <f>VLOOKUP($D7,'[1]Spec Sheet'!$B$1:$CK$65536,AM$1,0)</f>
        <v>7</v>
      </c>
      <c r="AN7" s="86" t="str">
        <f>VLOOKUP($D7,'[1]Spec Sheet'!$B$1:$CK$65536,AN$1,0)</f>
        <v>7</v>
      </c>
      <c r="AO7" s="86" t="str">
        <f>VLOOKUP($D7,'[1]Spec Sheet'!$B$1:$CK$65536,AO$1,0)</f>
        <v>7</v>
      </c>
      <c r="AP7" s="85" t="str">
        <f>VLOOKUP($D7,'[1]Spec Sheet'!$B$1:$CK$65536,AP$1,0)</f>
        <v>7</v>
      </c>
      <c r="AQ7" s="86" t="str">
        <f>VLOOKUP($D7,'[1]Spec Sheet'!$B$1:$CK$65536,AQ$1,0)</f>
        <v>7</v>
      </c>
      <c r="AR7" s="86" t="str">
        <f>VLOOKUP($D7,'[1]Spec Sheet'!$B$1:$CK$65536,AR$1,0)</f>
        <v>7</v>
      </c>
      <c r="AS7" s="86" t="str">
        <f>VLOOKUP($D7,'[1]Spec Sheet'!$B$1:$CK$65536,AS$1,0)</f>
        <v>7</v>
      </c>
      <c r="AT7" s="85" t="str">
        <f>VLOOKUP($D7,'[1]Spec Sheet'!$B$1:$CK$65536,AT$1,0)</f>
        <v>6</v>
      </c>
      <c r="AU7" s="86" t="str">
        <f>VLOOKUP($D7,'[1]Spec Sheet'!$B$1:$CK$65536,AU$1,0)</f>
        <v>6</v>
      </c>
      <c r="AV7" s="86" t="str">
        <f>VLOOKUP($D7,'[1]Spec Sheet'!$B$1:$CK$65536,AV$1,0)</f>
        <v>6</v>
      </c>
      <c r="AW7" s="86" t="str">
        <f>VLOOKUP($D7,'[1]Spec Sheet'!$B$1:$CK$65536,AW$1,0)</f>
        <v>6</v>
      </c>
      <c r="AX7" s="86" t="str">
        <f>VLOOKUP($D7,'[1]Spec Sheet'!$B$1:$CK$65536,AX$1,0)</f>
        <v>6</v>
      </c>
      <c r="AY7" s="85" t="str">
        <f>VLOOKUP($D7,'[1]Spec Sheet'!$B$1:$CK$65536,AY$1,0)</f>
        <v>6</v>
      </c>
      <c r="AZ7" s="86" t="str">
        <f>VLOOKUP($D7,'[1]Spec Sheet'!$B$1:$CK$65536,AZ$1,0)</f>
        <v>6</v>
      </c>
      <c r="BA7" s="86" t="str">
        <f>VLOOKUP($D7,'[1]Spec Sheet'!$B$1:$CK$65536,BA$1,0)</f>
        <v>6</v>
      </c>
      <c r="BB7" s="86" t="str">
        <f>VLOOKUP($D7,'[1]Spec Sheet'!$B$1:$CK$65536,BB$1,0)</f>
        <v>6</v>
      </c>
      <c r="BC7" s="83" t="str">
        <f>VLOOKUP($D7,'[1]Spec Sheet'!$B$1:$CK$65536,BC$1,0)</f>
        <v>6</v>
      </c>
      <c r="BD7" s="83" t="str">
        <f>VLOOKUP($D7,'[1]Spec Sheet'!$B$1:$CK$65536,BD$1,0)</f>
        <v>6</v>
      </c>
      <c r="BE7" s="83" t="str">
        <f>VLOOKUP($D7,'[1]Spec Sheet'!$B$1:$CK$65536,BE$1,0)</f>
        <v>6</v>
      </c>
      <c r="BF7" s="434" t="str">
        <f>VLOOKUP($D7,'[1]Spec Sheet'!$B$1:$CK$65536,BF$1,0)</f>
        <v>5</v>
      </c>
      <c r="BG7" s="1411" t="str">
        <f>VLOOKUP($D7,'[1]Spec Sheet'!$B$1:$CK$65536,BG$1,0)</f>
        <v>LS</v>
      </c>
      <c r="BH7" s="85" t="str">
        <f>VLOOKUP($D7,'[1]Spec Sheet'!$B$1:$CK$65536,BH$1,0)</f>
        <v>LS</v>
      </c>
      <c r="BI7" s="83" t="str">
        <f>VLOOKUP($D7,'[1]Spec Sheet'!$B$1:$CK$65536,BI$1,0)</f>
        <v>LS</v>
      </c>
      <c r="BJ7" s="83" t="str">
        <f>VLOOKUP($D7,'[1]Spec Sheet'!$B$1:$CK$65536,BJ$1,0)</f>
        <v>LS</v>
      </c>
      <c r="BK7" s="83" t="str">
        <f>VLOOKUP($D7,'[1]Spec Sheet'!$B$1:$CK$65536,BK$1,0)</f>
        <v>LS</v>
      </c>
      <c r="BL7" s="87" t="str">
        <f>VLOOKUP($D7,'[1]Spec Sheet'!$B$1:$CK$65536,BL$1,0)</f>
        <v>LS</v>
      </c>
      <c r="BM7" s="85" t="str">
        <f>VLOOKUP($D7,'[1]Spec Sheet'!$B$1:$CK$65536,BM$1,0)</f>
        <v>9</v>
      </c>
      <c r="BN7" s="83" t="str">
        <f>VLOOKUP($D7,'[1]Spec Sheet'!$B$1:$CK$65536,BN$1,0)</f>
        <v>9</v>
      </c>
      <c r="BO7" s="83" t="str">
        <f>VLOOKUP($D7,'[1]Spec Sheet'!$B$1:$CK$65536,BO$1,0)</f>
        <v>9</v>
      </c>
      <c r="BP7" s="84" t="str">
        <f>VLOOKUP($D7,'[1]Spec Sheet'!$B$1:$CK$65536,BP$1,0)</f>
        <v>9</v>
      </c>
      <c r="BQ7" s="84" t="str">
        <f>VLOOKUP($D7,'[1]Spec Sheet'!$B$1:$CK$65536,BQ$1,0)</f>
        <v>9</v>
      </c>
      <c r="BR7" s="85" t="str">
        <f>VLOOKUP($D7,'[1]Spec Sheet'!$B$1:$CK$65536,BR$1,0)</f>
        <v>9</v>
      </c>
      <c r="BS7" s="86" t="str">
        <f>VLOOKUP($D7,'[1]Spec Sheet'!$B$1:$CK$65536,BS$1,0)</f>
        <v>9</v>
      </c>
      <c r="BT7" s="85" t="str">
        <f>VLOOKUP($D7,'[1]Spec Sheet'!$B$1:$CK$65536,BT$1,0)</f>
        <v>8</v>
      </c>
      <c r="BU7" s="83" t="str">
        <f>VLOOKUP($D7,'[1]Spec Sheet'!$B$1:$CK$65536,BU$1,0)</f>
        <v>8</v>
      </c>
      <c r="BV7" s="83" t="str">
        <f>VLOOKUP($D7,'[1]Spec Sheet'!$B$1:$CK$65536,BV$1,0)</f>
        <v>8</v>
      </c>
      <c r="BW7" s="83" t="str">
        <f>VLOOKUP($D7,'[1]Spec Sheet'!$B$1:$CK$65536,BW$1,0)</f>
        <v>8</v>
      </c>
      <c r="BX7" s="83" t="str">
        <f>VLOOKUP($D7,'[1]Spec Sheet'!$B$1:$CK$65536,BX$1,0)</f>
        <v>8</v>
      </c>
      <c r="BY7" s="83" t="str">
        <f>VLOOKUP($D7,'[1]Spec Sheet'!$B$1:$CK$65536,BY$1,0)</f>
        <v>8</v>
      </c>
      <c r="BZ7" s="83" t="str">
        <f>VLOOKUP($D7,'[1]Spec Sheet'!$B$1:$CK$65536,BZ$1,0)</f>
        <v>8</v>
      </c>
      <c r="CA7" s="83" t="str">
        <f>VLOOKUP($D7,'[1]Spec Sheet'!$B$1:$CK$65536,CA$1,0)</f>
        <v>8</v>
      </c>
      <c r="CB7" s="85" t="str">
        <f>VLOOKUP($D7,'[1]Spec Sheet'!$B$1:$CK$65536,CB$1,0)</f>
        <v>7</v>
      </c>
      <c r="CC7" s="83" t="str">
        <f>VLOOKUP($D7,'[1]Spec Sheet'!$B$1:$CK$65536,CC$1,0)</f>
        <v>7</v>
      </c>
      <c r="CD7" s="83" t="str">
        <f>VLOOKUP($D7,'[1]Spec Sheet'!$B$1:$CK$65536,CD$1,0)</f>
        <v>7</v>
      </c>
      <c r="CE7" s="83" t="str">
        <f>VLOOKUP($D7,'[1]Spec Sheet'!$B$1:$CK$65536,CE$1,0)</f>
        <v>7</v>
      </c>
      <c r="CF7" s="83" t="str">
        <f>VLOOKUP($D7,'[1]Spec Sheet'!$B$1:$CK$65536,CF$1,0)</f>
        <v>7</v>
      </c>
      <c r="CG7" s="83" t="str">
        <f>VLOOKUP($D7,'[1]Spec Sheet'!$B$1:$CK$65536,CG$1,0)</f>
        <v>7</v>
      </c>
      <c r="CH7" s="83" t="str">
        <f>VLOOKUP($D7,'[1]Spec Sheet'!$B$1:$CK$65536,CH$1,0)</f>
        <v>7</v>
      </c>
      <c r="CI7" s="83" t="str">
        <f>VLOOKUP($D7,'[1]Spec Sheet'!$B$1:$CK$65536,CI$1,0)</f>
        <v>7</v>
      </c>
      <c r="CJ7" s="83" t="str">
        <f>VLOOKUP($D7,'[1]Spec Sheet'!$B$1:$CK$65536,CJ$1,0)</f>
        <v>7</v>
      </c>
      <c r="CL7" s="1415" t="s">
        <v>1003</v>
      </c>
      <c r="CM7" s="83" t="s">
        <v>1003</v>
      </c>
      <c r="CN7" s="83" t="s">
        <v>1003</v>
      </c>
      <c r="CO7" s="83" t="s">
        <v>1003</v>
      </c>
      <c r="CP7" s="83" t="s">
        <v>1003</v>
      </c>
      <c r="CQ7" s="83" t="s">
        <v>1003</v>
      </c>
      <c r="CR7" s="83" t="s">
        <v>1003</v>
      </c>
      <c r="CS7" s="83" t="s">
        <v>1003</v>
      </c>
      <c r="CT7" s="83" t="s">
        <v>1003</v>
      </c>
      <c r="CU7" s="83"/>
      <c r="CV7" s="83" t="s">
        <v>1003</v>
      </c>
    </row>
    <row r="8" spans="1:100">
      <c r="B8" s="90"/>
      <c r="C8" s="91" t="s">
        <v>55</v>
      </c>
      <c r="D8" s="81" t="s">
        <v>56</v>
      </c>
      <c r="E8" s="82" t="str">
        <f>VLOOKUP($D8,'[1]Spec Sheet'!$B$1:$CK$65536,E$1,0)</f>
        <v>SoC | Oscar-P</v>
      </c>
      <c r="F8" s="83" t="str">
        <f>VLOOKUP($D8,'[1]Spec Sheet'!$B$1:$CK$65536,F$1,0)</f>
        <v>SoC | Oscar-P</v>
      </c>
      <c r="G8" s="82" t="str">
        <f>VLOOKUP($D8,'[1]Spec Sheet'!$B$1:$CK$65536,G$1,0)</f>
        <v>SoC | Oscar-P</v>
      </c>
      <c r="H8" s="83" t="str">
        <f>VLOOKUP($D8,'[1]Spec Sheet'!$B$1:$CK$65536,H$1,0)</f>
        <v>SoC | Oscar-P</v>
      </c>
      <c r="I8" s="87" t="str">
        <f>VLOOKUP($D8,'[1]Spec Sheet'!$B$1:$CK$65536,I$1,0)</f>
        <v>SoC | Oscar-P</v>
      </c>
      <c r="J8" s="85" t="str">
        <f>VLOOKUP($D8,'[1]Spec Sheet'!$B$1:$CK$65536,J$1,0)</f>
        <v>SoC | Oscar-P</v>
      </c>
      <c r="K8" s="83" t="str">
        <f>VLOOKUP($D8,'[1]Spec Sheet'!$B$1:$CK$65536,K$1,0)</f>
        <v>SoC | Oscar-P</v>
      </c>
      <c r="L8" s="84" t="str">
        <f>VLOOKUP($D8,'[1]Spec Sheet'!$B$1:$CK$65536,L$1,0)</f>
        <v>SoC | Oscar-P</v>
      </c>
      <c r="M8" s="85" t="str">
        <f>VLOOKUP($D8,'[1]Spec Sheet'!$B$1:$CK$65536,M$1,0)</f>
        <v>SoC | Oscar-P</v>
      </c>
      <c r="N8" s="83" t="str">
        <f>VLOOKUP($D8,'[1]Spec Sheet'!$B$1:$CK$65536,N$1,0)</f>
        <v>SoC | Oscar-P</v>
      </c>
      <c r="O8" s="87" t="str">
        <f>VLOOKUP($D8,'[1]Spec Sheet'!$B$1:$CK$65536,O$1,0)</f>
        <v>SoC | Oscar-S</v>
      </c>
      <c r="P8" s="85" t="str">
        <f>VLOOKUP($D8,'[1]Spec Sheet'!$B$1:$CK$65536,P$1,0)</f>
        <v>SoC | Nike-M2</v>
      </c>
      <c r="Q8" s="83" t="str">
        <f>VLOOKUP($D8,'[1]Spec Sheet'!$B$1:$CK$65536,Q$1,0)</f>
        <v>SoC | Nike-M2</v>
      </c>
      <c r="R8" s="83" t="str">
        <f>VLOOKUP($D8,'[1]Spec Sheet'!$B$1:$CK$65536,R$1,0)</f>
        <v>SoC | Nike-M2</v>
      </c>
      <c r="S8" s="84" t="str">
        <f>VLOOKUP($D8,'[1]Spec Sheet'!$B$1:$CK$65536,S$1,0)</f>
        <v>SoC | Nike-M2</v>
      </c>
      <c r="T8" s="85" t="str">
        <f>VLOOKUP($D8,'[1]Spec Sheet'!$B$1:$CK$65536,T$1,0)</f>
        <v>SoC | Nike-M2</v>
      </c>
      <c r="U8" s="84" t="str">
        <f>VLOOKUP($D8,'[1]Spec Sheet'!$B$1:$CK$65536,U$1,0)</f>
        <v>SoC | Nike-M2</v>
      </c>
      <c r="V8" s="84" t="str">
        <f>VLOOKUP($D8,'[1]Spec Sheet'!$B$1:$CK$65536,V$1,0)</f>
        <v>SoC | Nike-M2</v>
      </c>
      <c r="W8" s="84" t="str">
        <f>VLOOKUP($D8,'[1]Spec Sheet'!$B$1:$CK$65536,W$1,0)</f>
        <v>SoC | Nike-M2</v>
      </c>
      <c r="X8" s="85" t="str">
        <f>VLOOKUP($D8,'[1]Spec Sheet'!$B$1:$CK$65536,X$1,0)</f>
        <v>SoC | Nike-M2</v>
      </c>
      <c r="Y8" s="86" t="str">
        <f>VLOOKUP($D8,'[1]Spec Sheet'!$B$1:$CK$65536,Y$1,0)</f>
        <v>SoC | Nike-M2</v>
      </c>
      <c r="Z8" s="86" t="str">
        <f>VLOOKUP($D8,'[1]Spec Sheet'!$B$1:$CK$65536,Z$1,0)</f>
        <v>SoC | Nike-M2</v>
      </c>
      <c r="AA8" s="86" t="str">
        <f>VLOOKUP($D8,'[1]Spec Sheet'!$B$1:$CK$65536,AA$1,0)</f>
        <v>SoC | Nike-M2</v>
      </c>
      <c r="AB8" s="86" t="str">
        <f>VLOOKUP($D8,'[1]Spec Sheet'!$B$1:$CK$65536,AB$1,0)</f>
        <v>SoC | Nike-M2</v>
      </c>
      <c r="AC8" s="86" t="str">
        <f>VLOOKUP($D8,'[1]Spec Sheet'!$B$1:$CK$65536,AC$1,0)</f>
        <v>SoC | Nike-M2</v>
      </c>
      <c r="AD8" s="85" t="str">
        <f>VLOOKUP($D8,'[1]Spec Sheet'!$B$1:$CK$65536,AD$1,0)</f>
        <v>SoC | Nike-M2</v>
      </c>
      <c r="AE8" s="83" t="str">
        <f>VLOOKUP($D8,'[1]Spec Sheet'!$B$1:$CK$65536,AE$1,0)</f>
        <v>SoC | Nike-M2</v>
      </c>
      <c r="AF8" s="83" t="str">
        <f>VLOOKUP($D8,'[1]Spec Sheet'!$B$1:$CK$65536,AF$1,0)</f>
        <v>SoC | Nike-M2</v>
      </c>
      <c r="AG8" s="83" t="str">
        <f>VLOOKUP($D8,'[1]Spec Sheet'!$B$1:$CK$65536,AG$1,0)</f>
        <v>SoC | Nike-M2</v>
      </c>
      <c r="AH8" s="85" t="str">
        <f>VLOOKUP($D8,'[1]Spec Sheet'!$B$1:$CK$65536,AH$1,0)</f>
        <v>SoC | Nike-M2</v>
      </c>
      <c r="AI8" s="86" t="str">
        <f>VLOOKUP($D8,'[1]Spec Sheet'!$B$1:$CK$65536,AI$1,0)</f>
        <v>SoC | Nike-M2</v>
      </c>
      <c r="AJ8" s="83" t="str">
        <f>VLOOKUP($D8,'[1]Spec Sheet'!$B$1:$CK$65536,AJ$1,0)</f>
        <v>SoC | Nike-M2</v>
      </c>
      <c r="AK8" s="83" t="str">
        <f>VLOOKUP($D8,'[1]Spec Sheet'!$B$1:$CK$65536,AK$1,0)</f>
        <v>SoC | Nike-M2</v>
      </c>
      <c r="AL8" s="83" t="str">
        <f>VLOOKUP($D8,'[1]Spec Sheet'!$B$1:$CK$65536,AL$1,0)</f>
        <v>SoC | Nike-M2</v>
      </c>
      <c r="AM8" s="85" t="str">
        <f>VLOOKUP($D8,'[1]Spec Sheet'!$B$1:$CK$65536,AM$1,0)</f>
        <v>SoC | Nike-M2</v>
      </c>
      <c r="AN8" s="86" t="str">
        <f>VLOOKUP($D8,'[1]Spec Sheet'!$B$1:$CK$65536,AN$1,0)</f>
        <v>SoC | Nike-M2</v>
      </c>
      <c r="AO8" s="86" t="str">
        <f>VLOOKUP($D8,'[1]Spec Sheet'!$B$1:$CK$65536,AO$1,0)</f>
        <v>SoC | Nike-M2</v>
      </c>
      <c r="AP8" s="85" t="str">
        <f>VLOOKUP($D8,'[1]Spec Sheet'!$B$1:$CK$65536,AP$1,0)</f>
        <v>SoC | Nike-M2</v>
      </c>
      <c r="AQ8" s="86" t="str">
        <f>VLOOKUP($D8,'[1]Spec Sheet'!$B$1:$CK$65536,AQ$1,0)</f>
        <v>SoC | Nike-M2</v>
      </c>
      <c r="AR8" s="86" t="str">
        <f>VLOOKUP($D8,'[1]Spec Sheet'!$B$1:$CK$65536,AR$1,0)</f>
        <v>SoC | Nike-M2</v>
      </c>
      <c r="AS8" s="86" t="str">
        <f>VLOOKUP($D8,'[1]Spec Sheet'!$B$1:$CK$65536,AS$1,0)</f>
        <v>SoC | Nike-M2</v>
      </c>
      <c r="AT8" s="85" t="str">
        <f>VLOOKUP($D8,'[1]Spec Sheet'!$B$1:$CK$65536,AT$1,0)</f>
        <v>SoC | NIKE-L</v>
      </c>
      <c r="AU8" s="86" t="str">
        <f>VLOOKUP($D8,'[1]Spec Sheet'!$B$1:$CK$65536,AU$1,0)</f>
        <v>SoC | NIKE-L</v>
      </c>
      <c r="AV8" s="86" t="str">
        <f>VLOOKUP($D8,'[1]Spec Sheet'!$B$1:$CK$65536,AV$1,0)</f>
        <v>SoC | NIKE-L</v>
      </c>
      <c r="AW8" s="86" t="str">
        <f>VLOOKUP($D8,'[1]Spec Sheet'!$B$1:$CK$65536,AW$1,0)</f>
        <v>SoC | NIKE-L</v>
      </c>
      <c r="AX8" s="86" t="str">
        <f>VLOOKUP($D8,'[1]Spec Sheet'!$B$1:$CK$65536,AX$1,0)</f>
        <v>SoC | NIKE-L</v>
      </c>
      <c r="AY8" s="85" t="str">
        <f>VLOOKUP($D8,'[1]Spec Sheet'!$B$1:$CK$65536,AY$1,0)</f>
        <v>SoC | NIKE-L</v>
      </c>
      <c r="AZ8" s="86" t="str">
        <f>VLOOKUP($D8,'[1]Spec Sheet'!$B$1:$CK$65536,AZ$1,0)</f>
        <v>SoC | NIKE-L</v>
      </c>
      <c r="BA8" s="86" t="str">
        <f>VLOOKUP($D8,'[1]Spec Sheet'!$B$1:$CK$65536,BA$1,0)</f>
        <v>SoC | NIKE-L</v>
      </c>
      <c r="BB8" s="86" t="str">
        <f>VLOOKUP($D8,'[1]Spec Sheet'!$B$1:$CK$65536,BB$1,0)</f>
        <v>SoC | NIKE-L</v>
      </c>
      <c r="BC8" s="83" t="str">
        <f>VLOOKUP($D8,'[1]Spec Sheet'!$B$1:$CK$65536,BC$1,0)</f>
        <v>SoC | NIKE-L</v>
      </c>
      <c r="BD8" s="83" t="str">
        <f>VLOOKUP($D8,'[1]Spec Sheet'!$B$1:$CK$65536,BD$1,0)</f>
        <v>SoC | NIKE-L</v>
      </c>
      <c r="BE8" s="83" t="str">
        <f>VLOOKUP($D8,'[1]Spec Sheet'!$B$1:$CK$65536,BE$1,0)</f>
        <v>SoC | NIKE-L</v>
      </c>
      <c r="BF8" s="434" t="str">
        <f>VLOOKUP($D8,'[1]Spec Sheet'!$B$1:$CK$65536,BF$1,0)</f>
        <v>Novatek | Kant-SU2e</v>
      </c>
      <c r="BG8" s="1411" t="str">
        <f>VLOOKUP($D8,'[1]Spec Sheet'!$B$1:$CK$65536,BG$1,0)</f>
        <v>SoC | Nike-M2</v>
      </c>
      <c r="BH8" s="85" t="str">
        <f>VLOOKUP($D8,'[1]Spec Sheet'!$B$1:$CK$65536,BH$1,0)</f>
        <v>SoC | Nike-M2</v>
      </c>
      <c r="BI8" s="83" t="str">
        <f>VLOOKUP($D8,'[1]Spec Sheet'!$B$1:$CK$65536,BI$1,0)</f>
        <v>SoC | Nike-M2</v>
      </c>
      <c r="BJ8" s="83" t="str">
        <f>VLOOKUP($D8,'[1]Spec Sheet'!$B$1:$CK$65536,BJ$1,0)</f>
        <v>SoC | Nike-M2</v>
      </c>
      <c r="BK8" s="83" t="str">
        <f>VLOOKUP($D8,'[1]Spec Sheet'!$B$1:$CK$65536,BK$1,0)</f>
        <v>SoC | Nike-M2</v>
      </c>
      <c r="BL8" s="87" t="str">
        <f>VLOOKUP($D8,'[1]Spec Sheet'!$B$1:$CK$65536,BL$1,0)</f>
        <v>SoC | Nike-M2</v>
      </c>
      <c r="BM8" s="85" t="str">
        <f>VLOOKUP($D8,'[1]Spec Sheet'!$B$1:$CK$65536,BM$1,0)</f>
        <v>SoC | NIKE-L</v>
      </c>
      <c r="BN8" s="83" t="str">
        <f>VLOOKUP($D8,'[1]Spec Sheet'!$B$1:$CK$65536,BN$1,0)</f>
        <v>SoC | NIKE-L</v>
      </c>
      <c r="BO8" s="83" t="str">
        <f>VLOOKUP($D8,'[1]Spec Sheet'!$B$1:$CK$65536,BO$1,0)</f>
        <v>SoC | NIKE-L</v>
      </c>
      <c r="BP8" s="84" t="str">
        <f>VLOOKUP($D8,'[1]Spec Sheet'!$B$1:$CK$65536,BP$1,0)</f>
        <v>SoC | NIKE-L</v>
      </c>
      <c r="BQ8" s="84" t="str">
        <f>VLOOKUP($D8,'[1]Spec Sheet'!$B$1:$CK$65536,BQ$1,0)</f>
        <v>SoC | NIKE-L</v>
      </c>
      <c r="BR8" s="85" t="str">
        <f>VLOOKUP($D8,'[1]Spec Sheet'!$B$1:$CK$65536,BR$1,0)</f>
        <v>SoC | NIKE-L</v>
      </c>
      <c r="BS8" s="86" t="str">
        <f>VLOOKUP($D8,'[1]Spec Sheet'!$B$1:$CK$65536,BS$1,0)</f>
        <v>SoC | NIKE-L</v>
      </c>
      <c r="BT8" s="85" t="str">
        <f>VLOOKUP($D8,'[1]Spec Sheet'!$B$1:$CK$65536,BT$1,0)</f>
        <v>SoC | NIKE-L</v>
      </c>
      <c r="BU8" s="83" t="str">
        <f>VLOOKUP($D8,'[1]Spec Sheet'!$B$1:$CK$65536,BU$1,0)</f>
        <v>SoC | NIKE-L</v>
      </c>
      <c r="BV8" s="83" t="str">
        <f>VLOOKUP($D8,'[1]Spec Sheet'!$B$1:$CK$65536,BV$1,0)</f>
        <v>SoC | NIKE-L</v>
      </c>
      <c r="BW8" s="83" t="str">
        <f>VLOOKUP($D8,'[1]Spec Sheet'!$B$1:$CK$65536,BW$1,0)</f>
        <v>SoC | NIKE-L</v>
      </c>
      <c r="BX8" s="83" t="str">
        <f>VLOOKUP($D8,'[1]Spec Sheet'!$B$1:$CK$65536,BX$1,0)</f>
        <v>SoC | NIKE-L</v>
      </c>
      <c r="BY8" s="83" t="str">
        <f>VLOOKUP($D8,'[1]Spec Sheet'!$B$1:$CK$65536,BY$1,0)</f>
        <v>SoC | NIKE-L</v>
      </c>
      <c r="BZ8" s="83" t="str">
        <f>VLOOKUP($D8,'[1]Spec Sheet'!$B$1:$CK$65536,BZ$1,0)</f>
        <v>SoC | NIKE-L</v>
      </c>
      <c r="CA8" s="83" t="str">
        <f>VLOOKUP($D8,'[1]Spec Sheet'!$B$1:$CK$65536,CA$1,0)</f>
        <v>SoC | NIKE-L</v>
      </c>
      <c r="CB8" s="85" t="str">
        <f>VLOOKUP($D8,'[1]Spec Sheet'!$B$1:$CK$65536,CB$1,0)</f>
        <v>Novatek | Kant-SU2e</v>
      </c>
      <c r="CC8" s="83" t="str">
        <f>VLOOKUP($D8,'[1]Spec Sheet'!$B$1:$CK$65536,CC$1,0)</f>
        <v>Novatek | Kant-SU2e</v>
      </c>
      <c r="CD8" s="83" t="str">
        <f>VLOOKUP($D8,'[1]Spec Sheet'!$B$1:$CK$65536,CD$1,0)</f>
        <v>Novatek | Kant-SU2e</v>
      </c>
      <c r="CE8" s="83" t="str">
        <f>VLOOKUP($D8,'[1]Spec Sheet'!$B$1:$CK$65536,CE$1,0)</f>
        <v>Novatek | Kant-SU2e</v>
      </c>
      <c r="CF8" s="83" t="str">
        <f>VLOOKUP($D8,'[1]Spec Sheet'!$B$1:$CK$65536,CF$1,0)</f>
        <v>Novatek | Kant-SU2e</v>
      </c>
      <c r="CG8" s="83" t="str">
        <f>VLOOKUP($D8,'[1]Spec Sheet'!$B$1:$CK$65536,CG$1,0)</f>
        <v>Novatek | Kant-SU2e</v>
      </c>
      <c r="CH8" s="83" t="str">
        <f>VLOOKUP($D8,'[1]Spec Sheet'!$B$1:$CK$65536,CH$1,0)</f>
        <v>Novatek | Kant-SU2e</v>
      </c>
      <c r="CI8" s="83" t="str">
        <f>VLOOKUP($D8,'[1]Spec Sheet'!$B$1:$CK$65536,CI$1,0)</f>
        <v>Novatek | Kant-SU2e</v>
      </c>
      <c r="CJ8" s="83" t="s">
        <v>2114</v>
      </c>
      <c r="CL8" s="1415" t="s">
        <v>1866</v>
      </c>
      <c r="CM8" s="83" t="s">
        <v>1866</v>
      </c>
      <c r="CN8" s="83" t="s">
        <v>1866</v>
      </c>
      <c r="CO8" s="83" t="s">
        <v>1866</v>
      </c>
      <c r="CP8" s="83" t="s">
        <v>1866</v>
      </c>
      <c r="CQ8" s="83" t="s">
        <v>1866</v>
      </c>
      <c r="CR8" s="83" t="s">
        <v>1867</v>
      </c>
      <c r="CS8" s="83" t="s">
        <v>1867</v>
      </c>
      <c r="CT8" s="83" t="s">
        <v>1867</v>
      </c>
      <c r="CU8" s="83"/>
      <c r="CV8" s="83" t="s">
        <v>1867</v>
      </c>
    </row>
    <row r="9" spans="1:100">
      <c r="B9" s="1079" t="s">
        <v>57</v>
      </c>
      <c r="C9" s="1080"/>
      <c r="D9" s="81" t="s">
        <v>58</v>
      </c>
      <c r="E9" s="92" t="str">
        <f>VLOOKUP($D9,'[1]Spec Sheet'!$B$1:$CK$65536,E$1,0)</f>
        <v/>
      </c>
      <c r="F9" s="93" t="str">
        <f>VLOOKUP($D9,'[1]Spec Sheet'!$B$1:$CK$65536,F$1,0)</f>
        <v/>
      </c>
      <c r="G9" s="92" t="str">
        <f>VLOOKUP($D9,'[1]Spec Sheet'!$B$1:$CK$65536,G$1,0)</f>
        <v/>
      </c>
      <c r="H9" s="93" t="str">
        <f>VLOOKUP($D9,'[1]Spec Sheet'!$B$1:$CK$65536,H$1,0)</f>
        <v/>
      </c>
      <c r="I9" s="97" t="str">
        <f>VLOOKUP($D9,'[1]Spec Sheet'!$B$1:$CK$65536,I$1,0)</f>
        <v/>
      </c>
      <c r="J9" s="95" t="str">
        <f>VLOOKUP($D9,'[1]Spec Sheet'!$B$1:$CK$65536,J$1,0)</f>
        <v/>
      </c>
      <c r="K9" s="93" t="str">
        <f>VLOOKUP($D9,'[1]Spec Sheet'!$B$1:$CK$65536,K$1,0)</f>
        <v/>
      </c>
      <c r="L9" s="94" t="str">
        <f>VLOOKUP($D9,'[1]Spec Sheet'!$B$1:$CK$65536,L$1,0)</f>
        <v/>
      </c>
      <c r="M9" s="95" t="str">
        <f>VLOOKUP($D9,'[1]Spec Sheet'!$B$1:$CK$65536,M$1,0)</f>
        <v/>
      </c>
      <c r="N9" s="93" t="str">
        <f>VLOOKUP($D9,'[1]Spec Sheet'!$B$1:$CK$65536,N$1,0)</f>
        <v/>
      </c>
      <c r="O9" s="97" t="str">
        <f>VLOOKUP($D9,'[1]Spec Sheet'!$B$1:$CK$65536,O$1,0)</f>
        <v/>
      </c>
      <c r="P9" s="95" t="str">
        <f>VLOOKUP($D9,'[1]Spec Sheet'!$B$1:$CK$65536,P$1,0)</f>
        <v/>
      </c>
      <c r="Q9" s="93" t="str">
        <f>VLOOKUP($D9,'[1]Spec Sheet'!$B$1:$CK$65536,Q$1,0)</f>
        <v/>
      </c>
      <c r="R9" s="93" t="str">
        <f>VLOOKUP($D9,'[1]Spec Sheet'!$B$1:$CK$65536,R$1,0)</f>
        <v/>
      </c>
      <c r="S9" s="94" t="str">
        <f>VLOOKUP($D9,'[1]Spec Sheet'!$B$1:$CK$65536,S$1,0)</f>
        <v/>
      </c>
      <c r="T9" s="95" t="str">
        <f>VLOOKUP($D9,'[1]Spec Sheet'!$B$1:$CK$65536,T$1,0)</f>
        <v/>
      </c>
      <c r="U9" s="94" t="str">
        <f>VLOOKUP($D9,'[1]Spec Sheet'!$B$1:$CK$65536,U$1,0)</f>
        <v/>
      </c>
      <c r="V9" s="94" t="str">
        <f>VLOOKUP($D9,'[1]Spec Sheet'!$B$1:$CK$65536,V$1,0)</f>
        <v/>
      </c>
      <c r="W9" s="94" t="str">
        <f>VLOOKUP($D9,'[1]Spec Sheet'!$B$1:$CK$65536,W$1,0)</f>
        <v/>
      </c>
      <c r="X9" s="95" t="str">
        <f>VLOOKUP($D9,'[1]Spec Sheet'!$B$1:$CK$65536,X$1,0)</f>
        <v/>
      </c>
      <c r="Y9" s="96" t="str">
        <f>VLOOKUP($D9,'[1]Spec Sheet'!$B$1:$CK$65536,Y$1,0)</f>
        <v/>
      </c>
      <c r="Z9" s="96" t="str">
        <f>VLOOKUP($D9,'[1]Spec Sheet'!$B$1:$CK$65536,Z$1,0)</f>
        <v/>
      </c>
      <c r="AA9" s="96" t="str">
        <f>VLOOKUP($D9,'[1]Spec Sheet'!$B$1:$CK$65536,AA$1,0)</f>
        <v/>
      </c>
      <c r="AB9" s="96" t="str">
        <f>VLOOKUP($D9,'[1]Spec Sheet'!$B$1:$CK$65536,AB$1,0)</f>
        <v/>
      </c>
      <c r="AC9" s="96" t="str">
        <f>VLOOKUP($D9,'[1]Spec Sheet'!$B$1:$CK$65536,AC$1,0)</f>
        <v/>
      </c>
      <c r="AD9" s="95" t="str">
        <f>VLOOKUP($D9,'[1]Spec Sheet'!$B$1:$CK$65536,AD$1,0)</f>
        <v/>
      </c>
      <c r="AE9" s="93" t="str">
        <f>VLOOKUP($D9,'[1]Spec Sheet'!$B$1:$CK$65536,AE$1,0)</f>
        <v/>
      </c>
      <c r="AF9" s="93" t="str">
        <f>VLOOKUP($D9,'[1]Spec Sheet'!$B$1:$CK$65536,AF$1,0)</f>
        <v/>
      </c>
      <c r="AG9" s="93" t="str">
        <f>VLOOKUP($D9,'[1]Spec Sheet'!$B$1:$CK$65536,AG$1,0)</f>
        <v/>
      </c>
      <c r="AH9" s="95" t="str">
        <f>VLOOKUP($D9,'[1]Spec Sheet'!$B$1:$CK$65536,AH$1,0)</f>
        <v/>
      </c>
      <c r="AI9" s="96" t="str">
        <f>VLOOKUP($D9,'[1]Spec Sheet'!$B$1:$CK$65536,AI$1,0)</f>
        <v/>
      </c>
      <c r="AJ9" s="93" t="str">
        <f>VLOOKUP($D9,'[1]Spec Sheet'!$B$1:$CK$65536,AJ$1,0)</f>
        <v/>
      </c>
      <c r="AK9" s="93" t="str">
        <f>VLOOKUP($D9,'[1]Spec Sheet'!$B$1:$CK$65536,AK$1,0)</f>
        <v/>
      </c>
      <c r="AL9" s="93" t="str">
        <f>VLOOKUP($D9,'[1]Spec Sheet'!$B$1:$CK$65536,AL$1,0)</f>
        <v/>
      </c>
      <c r="AM9" s="95" t="str">
        <f>VLOOKUP($D9,'[1]Spec Sheet'!$B$1:$CK$65536,AM$1,0)</f>
        <v/>
      </c>
      <c r="AN9" s="96" t="str">
        <f>VLOOKUP($D9,'[1]Spec Sheet'!$B$1:$CK$65536,AN$1,0)</f>
        <v/>
      </c>
      <c r="AO9" s="96" t="str">
        <f>VLOOKUP($D9,'[1]Spec Sheet'!$B$1:$CK$65536,AO$1,0)</f>
        <v/>
      </c>
      <c r="AP9" s="95" t="str">
        <f>VLOOKUP($D9,'[1]Spec Sheet'!$B$1:$CK$65536,AP$1,0)</f>
        <v/>
      </c>
      <c r="AQ9" s="96" t="str">
        <f>VLOOKUP($D9,'[1]Spec Sheet'!$B$1:$CK$65536,AQ$1,0)</f>
        <v/>
      </c>
      <c r="AR9" s="96" t="str">
        <f>VLOOKUP($D9,'[1]Spec Sheet'!$B$1:$CK$65536,AR$1,0)</f>
        <v/>
      </c>
      <c r="AS9" s="96" t="str">
        <f>VLOOKUP($D9,'[1]Spec Sheet'!$B$1:$CK$65536,AS$1,0)</f>
        <v/>
      </c>
      <c r="AT9" s="95" t="str">
        <f>VLOOKUP($D9,'[1]Spec Sheet'!$B$1:$CK$65536,AT$1,0)</f>
        <v/>
      </c>
      <c r="AU9" s="96" t="str">
        <f>VLOOKUP($D9,'[1]Spec Sheet'!$B$1:$CK$65536,AU$1,0)</f>
        <v/>
      </c>
      <c r="AV9" s="96" t="str">
        <f>VLOOKUP($D9,'[1]Spec Sheet'!$B$1:$CK$65536,AV$1,0)</f>
        <v/>
      </c>
      <c r="AW9" s="96" t="str">
        <f>VLOOKUP($D9,'[1]Spec Sheet'!$B$1:$CK$65536,AW$1,0)</f>
        <v/>
      </c>
      <c r="AX9" s="96" t="str">
        <f>VLOOKUP($D9,'[1]Spec Sheet'!$B$1:$CK$65536,AX$1,0)</f>
        <v/>
      </c>
      <c r="AY9" s="95" t="str">
        <f>VLOOKUP($D9,'[1]Spec Sheet'!$B$1:$CK$65536,AY$1,0)</f>
        <v/>
      </c>
      <c r="AZ9" s="96" t="str">
        <f>VLOOKUP($D9,'[1]Spec Sheet'!$B$1:$CK$65536,AZ$1,0)</f>
        <v/>
      </c>
      <c r="BA9" s="96" t="str">
        <f>VLOOKUP($D9,'[1]Spec Sheet'!$B$1:$CK$65536,BA$1,0)</f>
        <v/>
      </c>
      <c r="BB9" s="96" t="str">
        <f>VLOOKUP($D9,'[1]Spec Sheet'!$B$1:$CK$65536,BB$1,0)</f>
        <v/>
      </c>
      <c r="BC9" s="93" t="str">
        <f>VLOOKUP($D9,'[1]Spec Sheet'!$B$1:$CK$65536,BC$1,0)</f>
        <v/>
      </c>
      <c r="BD9" s="93" t="str">
        <f>VLOOKUP($D9,'[1]Spec Sheet'!$B$1:$CK$65536,BD$1,0)</f>
        <v/>
      </c>
      <c r="BE9" s="93" t="str">
        <f>VLOOKUP($D9,'[1]Spec Sheet'!$B$1:$CK$65536,BE$1,0)</f>
        <v/>
      </c>
      <c r="BF9" s="435" t="str">
        <f>VLOOKUP($D9,'[1]Spec Sheet'!$B$1:$CK$65536,BF$1,0)</f>
        <v/>
      </c>
      <c r="BG9" s="1412" t="str">
        <f>VLOOKUP($D9,'[1]Spec Sheet'!$B$1:$CK$65536,BG$1,0)</f>
        <v/>
      </c>
      <c r="BH9" s="95" t="str">
        <f>VLOOKUP($D9,'[1]Spec Sheet'!$B$1:$CK$65536,BH$1,0)</f>
        <v/>
      </c>
      <c r="BI9" s="93" t="str">
        <f>VLOOKUP($D9,'[1]Spec Sheet'!$B$1:$CK$65536,BI$1,0)</f>
        <v/>
      </c>
      <c r="BJ9" s="93" t="str">
        <f>VLOOKUP($D9,'[1]Spec Sheet'!$B$1:$CK$65536,BJ$1,0)</f>
        <v/>
      </c>
      <c r="BK9" s="93" t="str">
        <f>VLOOKUP($D9,'[1]Spec Sheet'!$B$1:$CK$65536,BK$1,0)</f>
        <v/>
      </c>
      <c r="BL9" s="97" t="str">
        <f>VLOOKUP($D9,'[1]Spec Sheet'!$B$1:$CK$65536,BL$1,0)</f>
        <v/>
      </c>
      <c r="BM9" s="95" t="str">
        <f>VLOOKUP($D9,'[1]Spec Sheet'!$B$1:$CK$65536,BM$1,0)</f>
        <v/>
      </c>
      <c r="BN9" s="93" t="str">
        <f>VLOOKUP($D9,'[1]Spec Sheet'!$B$1:$CK$65536,BN$1,0)</f>
        <v/>
      </c>
      <c r="BO9" s="93" t="str">
        <f>VLOOKUP($D9,'[1]Spec Sheet'!$B$1:$CK$65536,BO$1,0)</f>
        <v/>
      </c>
      <c r="BP9" s="94" t="str">
        <f>VLOOKUP($D9,'[1]Spec Sheet'!$B$1:$CK$65536,BP$1,0)</f>
        <v/>
      </c>
      <c r="BQ9" s="94" t="str">
        <f>VLOOKUP($D9,'[1]Spec Sheet'!$B$1:$CK$65536,BQ$1,0)</f>
        <v/>
      </c>
      <c r="BR9" s="95" t="str">
        <f>VLOOKUP($D9,'[1]Spec Sheet'!$B$1:$CK$65536,BR$1,0)</f>
        <v/>
      </c>
      <c r="BS9" s="96" t="str">
        <f>VLOOKUP($D9,'[1]Spec Sheet'!$B$1:$CK$65536,BS$1,0)</f>
        <v/>
      </c>
      <c r="BT9" s="95" t="str">
        <f>VLOOKUP($D9,'[1]Spec Sheet'!$B$1:$CK$65536,BT$1,0)</f>
        <v/>
      </c>
      <c r="BU9" s="93" t="str">
        <f>VLOOKUP($D9,'[1]Spec Sheet'!$B$1:$CK$65536,BU$1,0)</f>
        <v/>
      </c>
      <c r="BV9" s="93" t="str">
        <f>VLOOKUP($D9,'[1]Spec Sheet'!$B$1:$CK$65536,BV$1,0)</f>
        <v/>
      </c>
      <c r="BW9" s="93" t="str">
        <f>VLOOKUP($D9,'[1]Spec Sheet'!$B$1:$CK$65536,BW$1,0)</f>
        <v/>
      </c>
      <c r="BX9" s="93" t="str">
        <f>VLOOKUP($D9,'[1]Spec Sheet'!$B$1:$CK$65536,BX$1,0)</f>
        <v/>
      </c>
      <c r="BY9" s="93" t="str">
        <f>VLOOKUP($D9,'[1]Spec Sheet'!$B$1:$CK$65536,BY$1,0)</f>
        <v/>
      </c>
      <c r="BZ9" s="93" t="str">
        <f>VLOOKUP($D9,'[1]Spec Sheet'!$B$1:$CK$65536,BZ$1,0)</f>
        <v/>
      </c>
      <c r="CA9" s="93" t="str">
        <f>VLOOKUP($D9,'[1]Spec Sheet'!$B$1:$CK$65536,CA$1,0)</f>
        <v/>
      </c>
      <c r="CB9" s="95" t="str">
        <f>VLOOKUP($D9,'[1]Spec Sheet'!$B$1:$CK$65536,CB$1,0)</f>
        <v/>
      </c>
      <c r="CC9" s="93" t="str">
        <f>VLOOKUP($D9,'[1]Spec Sheet'!$B$1:$CK$65536,CC$1,0)</f>
        <v/>
      </c>
      <c r="CD9" s="93" t="str">
        <f>VLOOKUP($D9,'[1]Spec Sheet'!$B$1:$CK$65536,CD$1,0)</f>
        <v/>
      </c>
      <c r="CE9" s="93" t="str">
        <f>VLOOKUP($D9,'[1]Spec Sheet'!$B$1:$CK$65536,CE$1,0)</f>
        <v/>
      </c>
      <c r="CF9" s="93" t="str">
        <f>VLOOKUP($D9,'[1]Spec Sheet'!$B$1:$CK$65536,CF$1,0)</f>
        <v/>
      </c>
      <c r="CG9" s="93" t="str">
        <f>VLOOKUP($D9,'[1]Spec Sheet'!$B$1:$CK$65536,CG$1,0)</f>
        <v/>
      </c>
      <c r="CH9" s="93" t="str">
        <f>VLOOKUP($D9,'[1]Spec Sheet'!$B$1:$CK$65536,CH$1,0)</f>
        <v/>
      </c>
      <c r="CI9" s="93" t="str">
        <f>VLOOKUP($D9,'[1]Spec Sheet'!$B$1:$CK$65536,CI$1,0)</f>
        <v/>
      </c>
      <c r="CJ9" s="93" t="str">
        <f>VLOOKUP($D9,'[1]Spec Sheet'!$B$1:$CK$65536,CJ$1,0)</f>
        <v/>
      </c>
      <c r="CL9" s="1416" t="s">
        <v>995</v>
      </c>
      <c r="CM9" s="93" t="s">
        <v>995</v>
      </c>
      <c r="CN9" s="93"/>
      <c r="CO9" s="93" t="s">
        <v>995</v>
      </c>
      <c r="CP9" s="93" t="s">
        <v>995</v>
      </c>
      <c r="CQ9" s="93"/>
      <c r="CR9" s="93"/>
      <c r="CS9" s="93"/>
      <c r="CT9" s="93"/>
      <c r="CU9" s="93"/>
      <c r="CV9" s="93"/>
    </row>
    <row r="10" spans="1:100">
      <c r="B10" s="79"/>
      <c r="C10" s="80" t="s">
        <v>59</v>
      </c>
      <c r="D10" s="81" t="s">
        <v>60</v>
      </c>
      <c r="E10" s="82" t="str">
        <f>VLOOKUP($D10,'[1]Spec Sheet'!$B$1:$CK$65536,E$1,0)</f>
        <v>99</v>
      </c>
      <c r="F10" s="83" t="str">
        <f>VLOOKUP($D10,'[1]Spec Sheet'!$B$1:$CK$65536,F$1,0)</f>
        <v>110</v>
      </c>
      <c r="G10" s="82" t="str">
        <f>VLOOKUP($D10,'[1]Spec Sheet'!$B$1:$CK$65536,G$1,0)</f>
        <v>85</v>
      </c>
      <c r="H10" s="83" t="str">
        <f>VLOOKUP($D10,'[1]Spec Sheet'!$B$1:$CK$65536,H$1,0)</f>
        <v>75</v>
      </c>
      <c r="I10" s="87" t="str">
        <f>VLOOKUP($D10,'[1]Spec Sheet'!$B$1:$CK$65536,I$1,0)</f>
        <v>65</v>
      </c>
      <c r="J10" s="85" t="str">
        <f>VLOOKUP($D10,'[1]Spec Sheet'!$B$1:$CK$65536,J$1,0)</f>
        <v>85</v>
      </c>
      <c r="K10" s="83" t="str">
        <f>VLOOKUP($D10,'[1]Spec Sheet'!$B$1:$CK$65536,K$1,0)</f>
        <v>75</v>
      </c>
      <c r="L10" s="84" t="str">
        <f>VLOOKUP($D10,'[1]Spec Sheet'!$B$1:$CK$65536,L$1,0)</f>
        <v>65</v>
      </c>
      <c r="M10" s="85" t="str">
        <f>VLOOKUP($D10,'[1]Spec Sheet'!$B$1:$CK$65536,M$1,0)</f>
        <v>75</v>
      </c>
      <c r="N10" s="83" t="str">
        <f>VLOOKUP($D10,'[1]Spec Sheet'!$B$1:$CK$65536,N$1,0)</f>
        <v>65</v>
      </c>
      <c r="O10" s="87" t="str">
        <f>VLOOKUP($D10,'[1]Spec Sheet'!$B$1:$CK$65536,O$1,0)</f>
        <v>55</v>
      </c>
      <c r="P10" s="85" t="str">
        <f>VLOOKUP($D10,'[1]Spec Sheet'!$B$1:$CK$65536,P$1,0)</f>
        <v>85</v>
      </c>
      <c r="Q10" s="83" t="str">
        <f>VLOOKUP($D10,'[1]Spec Sheet'!$B$1:$CK$65536,Q$1,0)</f>
        <v>75</v>
      </c>
      <c r="R10" s="83" t="str">
        <f>VLOOKUP($D10,'[1]Spec Sheet'!$B$1:$CK$65536,R$1,0)</f>
        <v>65</v>
      </c>
      <c r="S10" s="84" t="str">
        <f>VLOOKUP($D10,'[1]Spec Sheet'!$B$1:$CK$65536,S$1,0)</f>
        <v>55</v>
      </c>
      <c r="T10" s="85" t="str">
        <f>VLOOKUP($D10,'[1]Spec Sheet'!$B$1:$CK$65536,T$1,0)</f>
        <v>75</v>
      </c>
      <c r="U10" s="84" t="str">
        <f>VLOOKUP($D10,'[1]Spec Sheet'!$B$1:$CK$65536,U$1,0)</f>
        <v>65</v>
      </c>
      <c r="V10" s="84" t="str">
        <f>VLOOKUP($D10,'[1]Spec Sheet'!$B$1:$CK$65536,V$1,0)</f>
        <v>55</v>
      </c>
      <c r="W10" s="84" t="str">
        <f>VLOOKUP($D10,'[1]Spec Sheet'!$B$1:$CK$65536,W$1,0)</f>
        <v>50</v>
      </c>
      <c r="X10" s="85" t="str">
        <f>VLOOKUP($D10,'[1]Spec Sheet'!$B$1:$CK$65536,X$1,0)</f>
        <v>85</v>
      </c>
      <c r="Y10" s="86" t="str">
        <f>VLOOKUP($D10,'[1]Spec Sheet'!$B$1:$CK$65536,Y$1,0)</f>
        <v>75</v>
      </c>
      <c r="Z10" s="86" t="str">
        <f>VLOOKUP($D10,'[1]Spec Sheet'!$B$1:$CK$65536,Z$1,0)</f>
        <v>65</v>
      </c>
      <c r="AA10" s="86" t="str">
        <f>VLOOKUP($D10,'[1]Spec Sheet'!$B$1:$CK$65536,AA$1,0)</f>
        <v>55</v>
      </c>
      <c r="AB10" s="86" t="str">
        <f>VLOOKUP($D10,'[1]Spec Sheet'!$B$1:$CK$65536,AB$1,0)</f>
        <v>50</v>
      </c>
      <c r="AC10" s="86" t="s">
        <v>1013</v>
      </c>
      <c r="AD10" s="85" t="str">
        <f>VLOOKUP($D10,'[1]Spec Sheet'!$B$1:$CK$65536,AD$1,0)</f>
        <v>85</v>
      </c>
      <c r="AE10" s="83" t="str">
        <f>VLOOKUP($D10,'[1]Spec Sheet'!$B$1:$CK$65536,AE$1,0)</f>
        <v>75</v>
      </c>
      <c r="AF10" s="83" t="str">
        <f>VLOOKUP($D10,'[1]Spec Sheet'!$B$1:$CK$65536,AF$1,0)</f>
        <v>65</v>
      </c>
      <c r="AG10" s="83" t="str">
        <f>VLOOKUP($D10,'[1]Spec Sheet'!$B$1:$CK$65536,AG$1,0)</f>
        <v>55</v>
      </c>
      <c r="AH10" s="85" t="str">
        <f>VLOOKUP($D10,'[1]Spec Sheet'!$B$1:$CK$65536,AH$1,0)</f>
        <v>85</v>
      </c>
      <c r="AI10" s="86" t="str">
        <f>VLOOKUP($D10,'[1]Spec Sheet'!$B$1:$CK$65536,AI$1,0)</f>
        <v>75</v>
      </c>
      <c r="AJ10" s="83" t="str">
        <f>VLOOKUP($D10,'[1]Spec Sheet'!$B$1:$CK$65536,AJ$1,0)</f>
        <v>65</v>
      </c>
      <c r="AK10" s="83" t="str">
        <f>VLOOKUP($D10,'[1]Spec Sheet'!$B$1:$CK$65536,AK$1,0)</f>
        <v>55</v>
      </c>
      <c r="AL10" s="86" t="str">
        <f>VLOOKUP($D10,'[1]Spec Sheet'!$B$1:$CK$65536,AL$1,0)</f>
        <v>50</v>
      </c>
      <c r="AM10" s="85" t="str">
        <f>VLOOKUP($D10,'[1]Spec Sheet'!$B$1:$CK$65536,AM$1,0)</f>
        <v>75</v>
      </c>
      <c r="AN10" s="86" t="str">
        <f>VLOOKUP($D10,'[1]Spec Sheet'!$B$1:$CK$65536,AN$1,0)</f>
        <v>65</v>
      </c>
      <c r="AO10" s="86" t="str">
        <f>VLOOKUP($D10,'[1]Spec Sheet'!$B$1:$CK$65536,AO$1,0)</f>
        <v>55</v>
      </c>
      <c r="AP10" s="85" t="str">
        <f>VLOOKUP($D10,'[1]Spec Sheet'!$B$1:$CK$65536,AP$1,0)</f>
        <v>85</v>
      </c>
      <c r="AQ10" s="86" t="str">
        <f>VLOOKUP($D10,'[1]Spec Sheet'!$B$1:$CK$65536,AQ$1,0)</f>
        <v>75</v>
      </c>
      <c r="AR10" s="86" t="str">
        <f>VLOOKUP($D10,'[1]Spec Sheet'!$B$1:$CK$65536,AR$1,0)</f>
        <v>65</v>
      </c>
      <c r="AS10" s="86" t="str">
        <f>VLOOKUP($D10,'[1]Spec Sheet'!$B$1:$CK$65536,AS$1,0)</f>
        <v>55</v>
      </c>
      <c r="AT10" s="85" t="str">
        <f>VLOOKUP($D10,'[1]Spec Sheet'!$B$1:$CK$65536,AT$1,0)</f>
        <v>75</v>
      </c>
      <c r="AU10" s="86" t="str">
        <f>VLOOKUP($D10,'[1]Spec Sheet'!$B$1:$CK$65536,AU$1,0)</f>
        <v>65</v>
      </c>
      <c r="AV10" s="86" t="str">
        <f>VLOOKUP($D10,'[1]Spec Sheet'!$B$1:$CK$65536,AV$1,0)</f>
        <v>55</v>
      </c>
      <c r="AW10" s="86" t="str">
        <f>VLOOKUP($D10,'[1]Spec Sheet'!$B$1:$CK$65536,AW$1,0)</f>
        <v>50</v>
      </c>
      <c r="AX10" s="86" t="str">
        <f>VLOOKUP($D10,'[1]Spec Sheet'!$B$1:$CK$65536,AX$1,0)</f>
        <v>43</v>
      </c>
      <c r="AY10" s="85" t="str">
        <f>VLOOKUP($D10,'[1]Spec Sheet'!$B$1:$CK$65536,AY$1,0)</f>
        <v>85</v>
      </c>
      <c r="AZ10" s="86" t="str">
        <f>VLOOKUP($D10,'[1]Spec Sheet'!$B$1:$CK$65536,AZ$1,0)</f>
        <v>75</v>
      </c>
      <c r="BA10" s="86" t="str">
        <f>VLOOKUP($D10,'[1]Spec Sheet'!$B$1:$CK$65536,BA$1,0)</f>
        <v>75</v>
      </c>
      <c r="BB10" s="86" t="str">
        <f>VLOOKUP($D10,'[1]Spec Sheet'!$B$1:$CK$65536,BB$1,0)</f>
        <v>65</v>
      </c>
      <c r="BC10" s="83" t="str">
        <f>VLOOKUP($D10,'[1]Spec Sheet'!$B$1:$CK$65536,BC$1,0)</f>
        <v>55</v>
      </c>
      <c r="BD10" s="83" t="str">
        <f>VLOOKUP($D10,'[1]Spec Sheet'!$B$1:$CK$65536,BD$1,0)</f>
        <v>50</v>
      </c>
      <c r="BE10" s="83" t="str">
        <f>VLOOKUP($D10,'[1]Spec Sheet'!$B$1:$CK$65536,BE$1,0)</f>
        <v>43</v>
      </c>
      <c r="BF10" s="434" t="str">
        <f>VLOOKUP($D10,'[1]Spec Sheet'!$B$1:$CK$65536,BF$1,0)</f>
        <v>32</v>
      </c>
      <c r="BG10" s="1411" t="s">
        <v>1008</v>
      </c>
      <c r="BH10" s="85" t="str">
        <f>VLOOKUP($D10,'[1]Spec Sheet'!$B$1:$CK$65536,BH$1,0)</f>
        <v>75</v>
      </c>
      <c r="BI10" s="83" t="str">
        <f>VLOOKUP($D10,'[1]Spec Sheet'!$B$1:$CK$65536,BI$1,0)</f>
        <v>65</v>
      </c>
      <c r="BJ10" s="83" t="str">
        <f>VLOOKUP($D10,'[1]Spec Sheet'!$B$1:$CK$65536,BJ$1,0)</f>
        <v>55</v>
      </c>
      <c r="BK10" s="83" t="str">
        <f>VLOOKUP($D10,'[1]Spec Sheet'!$B$1:$CK$65536,BK$1,0)</f>
        <v>50</v>
      </c>
      <c r="BL10" s="87" t="str">
        <f>VLOOKUP($D10,'[1]Spec Sheet'!$B$1:$CK$65536,BL$1,0)</f>
        <v>43</v>
      </c>
      <c r="BM10" s="85" t="str">
        <f>VLOOKUP($D10,'[1]Spec Sheet'!$B$1:$CK$65536,BM$1,0)</f>
        <v>75</v>
      </c>
      <c r="BN10" s="83" t="str">
        <f>VLOOKUP($D10,'[1]Spec Sheet'!$B$1:$CK$65536,BN$1,0)</f>
        <v>65</v>
      </c>
      <c r="BO10" s="83" t="str">
        <f>VLOOKUP($D10,'[1]Spec Sheet'!$B$1:$CK$65536,BO$1,0)</f>
        <v>55</v>
      </c>
      <c r="BP10" s="84" t="str">
        <f>VLOOKUP($D10,'[1]Spec Sheet'!$B$1:$CK$65536,BP$1,0)</f>
        <v>50</v>
      </c>
      <c r="BQ10" s="84" t="str">
        <f>VLOOKUP($D10,'[1]Spec Sheet'!$B$1:$CK$65536,BQ$1,0)</f>
        <v>43</v>
      </c>
      <c r="BR10" s="85" t="str">
        <f>VLOOKUP($D10,'[1]Spec Sheet'!$B$1:$CK$65536,BR$1,0)</f>
        <v>50</v>
      </c>
      <c r="BS10" s="86" t="str">
        <f>VLOOKUP($D10,'[1]Spec Sheet'!$B$1:$CK$65536,BS$1,0)</f>
        <v>43</v>
      </c>
      <c r="BT10" s="85" t="str">
        <f>VLOOKUP($D10,'[1]Spec Sheet'!$B$1:$CK$65536,BT$1,0)</f>
        <v>85</v>
      </c>
      <c r="BU10" s="83" t="str">
        <f>VLOOKUP($D10,'[1]Spec Sheet'!$B$1:$CK$65536,BU$1,0)</f>
        <v>75</v>
      </c>
      <c r="BV10" s="83" t="str">
        <f>VLOOKUP($D10,'[1]Spec Sheet'!$B$1:$CK$65536,BV$1,0)</f>
        <v>70</v>
      </c>
      <c r="BW10" s="83" t="str">
        <f>VLOOKUP($D10,'[1]Spec Sheet'!$B$1:$CK$65536,BW$1,0)</f>
        <v>65</v>
      </c>
      <c r="BX10" s="83" t="str">
        <f>VLOOKUP($D10,'[1]Spec Sheet'!$B$1:$CK$65536,BX$1,0)</f>
        <v>60</v>
      </c>
      <c r="BY10" s="83" t="str">
        <f>VLOOKUP($D10,'[1]Spec Sheet'!$B$1:$CK$65536,BY$1,0)</f>
        <v>55</v>
      </c>
      <c r="BZ10" s="83" t="str">
        <f>VLOOKUP($D10,'[1]Spec Sheet'!$B$1:$CK$65536,BZ$1,0)</f>
        <v>50</v>
      </c>
      <c r="CA10" s="83" t="str">
        <f>VLOOKUP($D10,'[1]Spec Sheet'!$B$1:$CK$65536,CA$1,0)</f>
        <v>43</v>
      </c>
      <c r="CB10" s="85" t="str">
        <f>VLOOKUP($D10,'[1]Spec Sheet'!$B$1:$CK$65536,CB$1,0)</f>
        <v>85</v>
      </c>
      <c r="CC10" s="83" t="str">
        <f>VLOOKUP($D10,'[1]Spec Sheet'!$B$1:$CK$65536,CC$1,0)</f>
        <v>75</v>
      </c>
      <c r="CD10" s="83" t="str">
        <f>VLOOKUP($D10,'[1]Spec Sheet'!$B$1:$CK$65536,CD$1,0)</f>
        <v>70</v>
      </c>
      <c r="CE10" s="83" t="str">
        <f>VLOOKUP($D10,'[1]Spec Sheet'!$B$1:$CK$65536,CE$1,0)</f>
        <v>65</v>
      </c>
      <c r="CF10" s="83" t="str">
        <f>VLOOKUP($D10,'[1]Spec Sheet'!$B$1:$CK$65536,CF$1,0)</f>
        <v>58</v>
      </c>
      <c r="CG10" s="83" t="str">
        <f>VLOOKUP($D10,'[1]Spec Sheet'!$B$1:$CK$65536,CG$1,0)</f>
        <v>55</v>
      </c>
      <c r="CH10" s="83" t="str">
        <f>VLOOKUP($D10,'[1]Spec Sheet'!$B$1:$CK$65536,CH$1,0)</f>
        <v>50</v>
      </c>
      <c r="CI10" s="83" t="str">
        <f>VLOOKUP($D10,'[1]Spec Sheet'!$B$1:$CK$65536,CI$1,0)</f>
        <v>43</v>
      </c>
      <c r="CJ10" s="83">
        <v>40</v>
      </c>
      <c r="CL10" s="1415">
        <v>65</v>
      </c>
      <c r="CM10" s="83" t="s">
        <v>1011</v>
      </c>
      <c r="CN10" s="83" t="s">
        <v>1868</v>
      </c>
      <c r="CO10" s="83" t="s">
        <v>1869</v>
      </c>
      <c r="CP10" s="83" t="s">
        <v>1013</v>
      </c>
      <c r="CQ10" s="83" t="s">
        <v>1942</v>
      </c>
      <c r="CR10" s="83" t="s">
        <v>1935</v>
      </c>
      <c r="CS10" s="83" t="s">
        <v>1927</v>
      </c>
      <c r="CT10" s="83" t="s">
        <v>1911</v>
      </c>
      <c r="CU10" s="83"/>
      <c r="CV10" s="83" t="s">
        <v>1959</v>
      </c>
    </row>
    <row r="11" spans="1:100">
      <c r="B11" s="88"/>
      <c r="C11" s="89" t="s">
        <v>61</v>
      </c>
      <c r="D11" s="81" t="s">
        <v>62</v>
      </c>
      <c r="E11" s="82" t="str">
        <f>VLOOKUP($D11,'[1]Spec Sheet'!$B$1:$CK$65536,E$1,0)</f>
        <v>251.1</v>
      </c>
      <c r="F11" s="83" t="str">
        <f>VLOOKUP($D11,'[1]Spec Sheet'!$B$1:$CK$65536,F$1,0)</f>
        <v>2775.2</v>
      </c>
      <c r="G11" s="82" t="str">
        <f>VLOOKUP($D11,'[1]Spec Sheet'!$B$1:$CK$65536,G$1,0)</f>
        <v>214</v>
      </c>
      <c r="H11" s="83" t="str">
        <f>VLOOKUP($D11,'[1]Spec Sheet'!$B$1:$CK$65536,H$1,0)</f>
        <v>189</v>
      </c>
      <c r="I11" s="87" t="str">
        <f>VLOOKUP($D11,'[1]Spec Sheet'!$B$1:$CK$65536,I$1,0)</f>
        <v>163</v>
      </c>
      <c r="J11" s="85" t="str">
        <f>VLOOKUP($D11,'[1]Spec Sheet'!$B$1:$CK$65536,J$1,0)</f>
        <v>214</v>
      </c>
      <c r="K11" s="83" t="str">
        <f>VLOOKUP($D11,'[1]Spec Sheet'!$B$1:$CK$65536,K$1,0)</f>
        <v>189</v>
      </c>
      <c r="L11" s="84" t="str">
        <f>VLOOKUP($D11,'[1]Spec Sheet'!$B$1:$CK$65536,L$1,0)</f>
        <v>163</v>
      </c>
      <c r="M11" s="85" t="str">
        <f>VLOOKUP($D11,'[1]Spec Sheet'!$B$1:$CK$65536,M$1,0)</f>
        <v>189</v>
      </c>
      <c r="N11" s="83" t="str">
        <f>VLOOKUP($D11,'[1]Spec Sheet'!$B$1:$CK$65536,N$1,0)</f>
        <v>163</v>
      </c>
      <c r="O11" s="87" t="s">
        <v>1021</v>
      </c>
      <c r="P11" s="85" t="str">
        <f>VLOOKUP($D11,'[1]Spec Sheet'!$B$1:$CK$65536,P$1,0)</f>
        <v>214</v>
      </c>
      <c r="Q11" s="83" t="str">
        <f>VLOOKUP($D11,'[1]Spec Sheet'!$B$1:$CK$65536,Q$1,0)</f>
        <v>189</v>
      </c>
      <c r="R11" s="83" t="str">
        <f>VLOOKUP($D11,'[1]Spec Sheet'!$B$1:$CK$65536,R$1,0)</f>
        <v>163</v>
      </c>
      <c r="S11" s="84" t="str">
        <f>VLOOKUP($D11,'[1]Spec Sheet'!$B$1:$CK$65536,S$1,0)</f>
        <v>138</v>
      </c>
      <c r="T11" s="85" t="str">
        <f>VLOOKUP($D11,'[1]Spec Sheet'!$B$1:$CK$65536,T$1,0)</f>
        <v>189</v>
      </c>
      <c r="U11" s="84" t="str">
        <f>VLOOKUP($D11,'[1]Spec Sheet'!$B$1:$CK$65536,U$1,0)</f>
        <v>163</v>
      </c>
      <c r="V11" s="84" t="str">
        <f>VLOOKUP($D11,'[1]Spec Sheet'!$B$1:$CK$65536,V$1,0)</f>
        <v>138</v>
      </c>
      <c r="W11" s="84" t="str">
        <f>VLOOKUP($D11,'[1]Spec Sheet'!$B$1:$CK$65536,W$1,0)</f>
        <v>125</v>
      </c>
      <c r="X11" s="85" t="str">
        <f>VLOOKUP($D11,'[1]Spec Sheet'!$B$1:$CK$65536,X$1,0)</f>
        <v>214</v>
      </c>
      <c r="Y11" s="86" t="str">
        <f>VLOOKUP($D11,'[1]Spec Sheet'!$B$1:$CK$65536,Y$1,0)</f>
        <v>189</v>
      </c>
      <c r="Z11" s="86" t="str">
        <f>VLOOKUP($D11,'[1]Spec Sheet'!$B$1:$CK$65536,Z$1,0)</f>
        <v>163</v>
      </c>
      <c r="AA11" s="86" t="str">
        <f>VLOOKUP($D11,'[1]Spec Sheet'!$B$1:$CK$65536,AA$1,0)</f>
        <v>138</v>
      </c>
      <c r="AB11" s="86" t="str">
        <f>VLOOKUP($D11,'[1]Spec Sheet'!$B$1:$CK$65536,AB$1,0)</f>
        <v>125</v>
      </c>
      <c r="AC11" s="86" t="s">
        <v>1023</v>
      </c>
      <c r="AD11" s="85" t="str">
        <f>VLOOKUP($D11,'[1]Spec Sheet'!$B$1:$CK$65536,AD$1,0)</f>
        <v>214</v>
      </c>
      <c r="AE11" s="83" t="str">
        <f>VLOOKUP($D11,'[1]Spec Sheet'!$B$1:$CK$65536,AE$1,0)</f>
        <v>189</v>
      </c>
      <c r="AF11" s="83" t="str">
        <f>VLOOKUP($D11,'[1]Spec Sheet'!$B$1:$CK$65536,AF$1,0)</f>
        <v>163</v>
      </c>
      <c r="AG11" s="83" t="str">
        <f>VLOOKUP($D11,'[1]Spec Sheet'!$B$1:$CK$65536,AG$1,0)</f>
        <v>138</v>
      </c>
      <c r="AH11" s="85" t="str">
        <f>VLOOKUP($D11,'[1]Spec Sheet'!$B$1:$CK$65536,AH$1,0)</f>
        <v>214</v>
      </c>
      <c r="AI11" s="86" t="str">
        <f>VLOOKUP($D11,'[1]Spec Sheet'!$B$1:$CK$65536,AI$1,0)</f>
        <v>189</v>
      </c>
      <c r="AJ11" s="83" t="str">
        <f>VLOOKUP($D11,'[1]Spec Sheet'!$B$1:$CK$65536,AJ$1,0)</f>
        <v>163</v>
      </c>
      <c r="AK11" s="83" t="str">
        <f>VLOOKUP($D11,'[1]Spec Sheet'!$B$1:$CK$65536,AK$1,0)</f>
        <v>138</v>
      </c>
      <c r="AL11" s="86" t="str">
        <f>VLOOKUP($D11,'[1]Spec Sheet'!$B$1:$CK$65536,AL$1,0)</f>
        <v>125</v>
      </c>
      <c r="AM11" s="85" t="str">
        <f>VLOOKUP($D11,'[1]Spec Sheet'!$B$1:$CK$65536,AM$1,0)</f>
        <v>189</v>
      </c>
      <c r="AN11" s="86" t="str">
        <f>VLOOKUP($D11,'[1]Spec Sheet'!$B$1:$CK$65536,AN$1,0)</f>
        <v>163</v>
      </c>
      <c r="AO11" s="86" t="str">
        <f>VLOOKUP($D11,'[1]Spec Sheet'!$B$1:$CK$65536,AO$1,0)</f>
        <v>138</v>
      </c>
      <c r="AP11" s="85" t="str">
        <f>VLOOKUP($D11,'[1]Spec Sheet'!$B$1:$CK$65536,AP$1,0)</f>
        <v>214</v>
      </c>
      <c r="AQ11" s="86" t="str">
        <f>VLOOKUP($D11,'[1]Spec Sheet'!$B$1:$CK$65536,AQ$1,0)</f>
        <v>189</v>
      </c>
      <c r="AR11" s="86" t="str">
        <f>VLOOKUP($D11,'[1]Spec Sheet'!$B$1:$CK$65536,AR$1,0)</f>
        <v>163</v>
      </c>
      <c r="AS11" s="86" t="str">
        <f>VLOOKUP($D11,'[1]Spec Sheet'!$B$1:$CK$65536,AS$1,0)</f>
        <v>138</v>
      </c>
      <c r="AT11" s="85" t="str">
        <f>VLOOKUP($D11,'[1]Spec Sheet'!$B$1:$CK$65536,AT$1,0)</f>
        <v>189</v>
      </c>
      <c r="AU11" s="86" t="str">
        <f>VLOOKUP($D11,'[1]Spec Sheet'!$B$1:$CK$65536,AU$1,0)</f>
        <v>163</v>
      </c>
      <c r="AV11" s="86" t="str">
        <f>VLOOKUP($D11,'[1]Spec Sheet'!$B$1:$CK$65536,AV$1,0)</f>
        <v>138</v>
      </c>
      <c r="AW11" s="86" t="str">
        <f>VLOOKUP($D11,'[1]Spec Sheet'!$B$1:$CK$65536,AW$1,0)</f>
        <v>125</v>
      </c>
      <c r="AX11" s="86" t="str">
        <f>VLOOKUP($D11,'[1]Spec Sheet'!$B$1:$CK$65536,AX$1,0)</f>
        <v>108</v>
      </c>
      <c r="AY11" s="85" t="str">
        <f>VLOOKUP($D11,'[1]Spec Sheet'!$B$1:$CK$65536,AY$1,0)</f>
        <v>214</v>
      </c>
      <c r="AZ11" s="86" t="str">
        <f>VLOOKUP($D11,'[1]Spec Sheet'!$B$1:$CK$65536,AZ$1,0)</f>
        <v>189</v>
      </c>
      <c r="BA11" s="86" t="str">
        <f>VLOOKUP($D11,'[1]Spec Sheet'!$B$1:$CK$65536,BA$1,0)</f>
        <v>189</v>
      </c>
      <c r="BB11" s="86" t="str">
        <f>VLOOKUP($D11,'[1]Spec Sheet'!$B$1:$CK$65536,BB$1,0)</f>
        <v>163</v>
      </c>
      <c r="BC11" s="83" t="str">
        <f>VLOOKUP($D11,'[1]Spec Sheet'!$B$1:$CK$65536,BC$1,0)</f>
        <v>138</v>
      </c>
      <c r="BD11" s="83" t="str">
        <f>VLOOKUP($D11,'[1]Spec Sheet'!$B$1:$CK$65536,BD$1,0)</f>
        <v>125</v>
      </c>
      <c r="BE11" s="83" t="str">
        <f>VLOOKUP($D11,'[1]Spec Sheet'!$B$1:$CK$65536,BE$1,0)</f>
        <v>108</v>
      </c>
      <c r="BF11" s="434" t="str">
        <f>VLOOKUP($D11,'[1]Spec Sheet'!$B$1:$CK$65536,BF$1,0)</f>
        <v>80</v>
      </c>
      <c r="BG11" s="1411" t="s">
        <v>1018</v>
      </c>
      <c r="BH11" s="85" t="str">
        <f>VLOOKUP($D11,'[1]Spec Sheet'!$B$1:$CK$65536,BH$1,0)</f>
        <v>189</v>
      </c>
      <c r="BI11" s="83" t="str">
        <f>VLOOKUP($D11,'[1]Spec Sheet'!$B$1:$CK$65536,BI$1,0)</f>
        <v>163</v>
      </c>
      <c r="BJ11" s="83" t="str">
        <f>VLOOKUP($D11,'[1]Spec Sheet'!$B$1:$CK$65536,BJ$1,0)</f>
        <v>138</v>
      </c>
      <c r="BK11" s="83" t="str">
        <f>VLOOKUP($D11,'[1]Spec Sheet'!$B$1:$CK$65536,BK$1,0)</f>
        <v>125</v>
      </c>
      <c r="BL11" s="87" t="str">
        <f>VLOOKUP($D11,'[1]Spec Sheet'!$B$1:$CK$65536,BL$1,0)</f>
        <v>108</v>
      </c>
      <c r="BM11" s="85" t="str">
        <f>VLOOKUP($D11,'[1]Spec Sheet'!$B$1:$CK$65536,BM$1,0)</f>
        <v>189</v>
      </c>
      <c r="BN11" s="83" t="str">
        <f>VLOOKUP($D11,'[1]Spec Sheet'!$B$1:$CK$65536,BN$1,0)</f>
        <v>163</v>
      </c>
      <c r="BO11" s="83" t="str">
        <f>VLOOKUP($D11,'[1]Spec Sheet'!$B$1:$CK$65536,BO$1,0)</f>
        <v>138</v>
      </c>
      <c r="BP11" s="84" t="str">
        <f>VLOOKUP($D11,'[1]Spec Sheet'!$B$1:$CK$65536,BP$1,0)</f>
        <v>125</v>
      </c>
      <c r="BQ11" s="84" t="str">
        <f>VLOOKUP($D11,'[1]Spec Sheet'!$B$1:$CK$65536,BQ$1,0)</f>
        <v>108</v>
      </c>
      <c r="BR11" s="85" t="str">
        <f>VLOOKUP($D11,'[1]Spec Sheet'!$B$1:$CK$65536,BR$1,0)</f>
        <v>125</v>
      </c>
      <c r="BS11" s="86" t="str">
        <f>VLOOKUP($D11,'[1]Spec Sheet'!$B$1:$CK$65536,BS$1,0)</f>
        <v>108</v>
      </c>
      <c r="BT11" s="85" t="str">
        <f>VLOOKUP($D11,'[1]Spec Sheet'!$B$1:$CK$65536,BT$1,0)</f>
        <v>214</v>
      </c>
      <c r="BU11" s="83" t="str">
        <f>VLOOKUP($D11,'[1]Spec Sheet'!$B$1:$CK$65536,BU$1,0)</f>
        <v>189</v>
      </c>
      <c r="BV11" s="83" t="str">
        <f>VLOOKUP($D11,'[1]Spec Sheet'!$B$1:$CK$65536,BV$1,0)</f>
        <v>176</v>
      </c>
      <c r="BW11" s="83" t="str">
        <f>VLOOKUP($D11,'[1]Spec Sheet'!$B$1:$CK$65536,BW$1,0)</f>
        <v>163</v>
      </c>
      <c r="BX11" s="83" t="str">
        <f>VLOOKUP($D11,'[1]Spec Sheet'!$B$1:$CK$65536,BX$1,0)</f>
        <v>152</v>
      </c>
      <c r="BY11" s="83" t="str">
        <f>VLOOKUP($D11,'[1]Spec Sheet'!$B$1:$CK$65536,BY$1,0)</f>
        <v>138</v>
      </c>
      <c r="BZ11" s="83" t="str">
        <f>VLOOKUP($D11,'[1]Spec Sheet'!$B$1:$CK$65536,BZ$1,0)</f>
        <v>125</v>
      </c>
      <c r="CA11" s="83" t="str">
        <f>VLOOKUP($D11,'[1]Spec Sheet'!$B$1:$CK$65536,CA$1,0)</f>
        <v>108</v>
      </c>
      <c r="CB11" s="85" t="str">
        <f>VLOOKUP($D11,'[1]Spec Sheet'!$B$1:$CK$65536,CB$1,0)</f>
        <v>214</v>
      </c>
      <c r="CC11" s="83" t="str">
        <f>VLOOKUP($D11,'[1]Spec Sheet'!$B$1:$CK$65536,CC$1,0)</f>
        <v>189</v>
      </c>
      <c r="CD11" s="83" t="str">
        <f>VLOOKUP($D11,'[1]Spec Sheet'!$B$1:$CK$65536,CD$1,0)</f>
        <v>176</v>
      </c>
      <c r="CE11" s="83" t="str">
        <f>VLOOKUP($D11,'[1]Spec Sheet'!$B$1:$CK$65536,CE$1,0)</f>
        <v>163</v>
      </c>
      <c r="CF11" s="83" t="str">
        <f>VLOOKUP($D11,'[1]Spec Sheet'!$B$1:$CK$65536,CF$1,0)</f>
        <v>146</v>
      </c>
      <c r="CG11" s="83" t="str">
        <f>VLOOKUP($D11,'[1]Spec Sheet'!$B$1:$CK$65536,CG$1,0)</f>
        <v>138</v>
      </c>
      <c r="CH11" s="83" t="str">
        <f>VLOOKUP($D11,'[1]Spec Sheet'!$B$1:$CK$65536,CH$1,0)</f>
        <v>125</v>
      </c>
      <c r="CI11" s="83" t="str">
        <f>VLOOKUP($D11,'[1]Spec Sheet'!$B$1:$CK$65536,CI$1,0)</f>
        <v>108</v>
      </c>
      <c r="CJ11" s="83">
        <v>101</v>
      </c>
      <c r="CL11" s="1415" t="s">
        <v>1020</v>
      </c>
      <c r="CM11" s="83" t="s">
        <v>1021</v>
      </c>
      <c r="CN11" s="83" t="s">
        <v>1022</v>
      </c>
      <c r="CO11" s="83" t="s">
        <v>1266</v>
      </c>
      <c r="CP11" s="83" t="s">
        <v>1023</v>
      </c>
      <c r="CQ11" s="83" t="s">
        <v>1023</v>
      </c>
      <c r="CR11" s="83" t="s">
        <v>1019</v>
      </c>
      <c r="CS11" s="83">
        <v>163</v>
      </c>
      <c r="CT11" s="83" t="s">
        <v>1021</v>
      </c>
      <c r="CU11" s="83"/>
      <c r="CV11" s="83">
        <v>80</v>
      </c>
    </row>
    <row r="12" spans="1:100">
      <c r="B12" s="88"/>
      <c r="C12" s="89" t="s">
        <v>63</v>
      </c>
      <c r="D12" s="81" t="s">
        <v>64</v>
      </c>
      <c r="E12" s="82" t="str">
        <f>VLOOKUP($D12,'[1]Spec Sheet'!$B$1:$CK$65536,E$1,0)</f>
        <v>3,840 x 2,160</v>
      </c>
      <c r="F12" s="83" t="str">
        <f>VLOOKUP($D12,'[1]Spec Sheet'!$B$1:$CK$65536,F$1,0)</f>
        <v>3,840 x 2,160</v>
      </c>
      <c r="G12" s="82" t="str">
        <f>VLOOKUP($D12,'[1]Spec Sheet'!$B$1:$CK$65536,G$1,0)</f>
        <v>7,680 x 4,320</v>
      </c>
      <c r="H12" s="83" t="str">
        <f>VLOOKUP($D12,'[1]Spec Sheet'!$B$1:$CK$65536,H$1,0)</f>
        <v>7,680 x 4,320</v>
      </c>
      <c r="I12" s="87" t="str">
        <f>VLOOKUP($D12,'[1]Spec Sheet'!$B$1:$CK$65536,I$1,0)</f>
        <v>7,680 x 4,320</v>
      </c>
      <c r="J12" s="85" t="str">
        <f>VLOOKUP($D12,'[1]Spec Sheet'!$B$1:$CK$65536,J$1,0)</f>
        <v>7,680 x 4,320</v>
      </c>
      <c r="K12" s="83" t="str">
        <f>VLOOKUP($D12,'[1]Spec Sheet'!$B$1:$CK$65536,K$1,0)</f>
        <v>7,680 x 4,320</v>
      </c>
      <c r="L12" s="84" t="str">
        <f>VLOOKUP($D12,'[1]Spec Sheet'!$B$1:$CK$65536,L$1,0)</f>
        <v>7,680 x 4,320</v>
      </c>
      <c r="M12" s="85" t="str">
        <f>VLOOKUP($D12,'[1]Spec Sheet'!$B$1:$CK$65536,M$1,0)</f>
        <v>7,680 x 4,320</v>
      </c>
      <c r="N12" s="83" t="str">
        <f>VLOOKUP($D12,'[1]Spec Sheet'!$B$1:$CK$65536,N$1,0)</f>
        <v>7,680 x 4,320</v>
      </c>
      <c r="O12" s="87" t="str">
        <f>VLOOKUP($D12,'[1]Spec Sheet'!$B$1:$CK$65536,O$1,0)</f>
        <v>7,680 x 4,320</v>
      </c>
      <c r="P12" s="85" t="str">
        <f>VLOOKUP($D12,'[1]Spec Sheet'!$B$1:$CK$65536,P$1,0)</f>
        <v>3,840 x 2,160</v>
      </c>
      <c r="Q12" s="83" t="str">
        <f>VLOOKUP($D12,'[1]Spec Sheet'!$B$1:$CK$65536,Q$1,0)</f>
        <v>3,840 x 2,160</v>
      </c>
      <c r="R12" s="83" t="str">
        <f>VLOOKUP($D12,'[1]Spec Sheet'!$B$1:$CK$65536,R$1,0)</f>
        <v>3,840 x 2,160</v>
      </c>
      <c r="S12" s="84" t="str">
        <f>VLOOKUP($D12,'[1]Spec Sheet'!$B$1:$CK$65536,S$1,0)</f>
        <v>3,840 x 2,160</v>
      </c>
      <c r="T12" s="85" t="str">
        <f>VLOOKUP($D12,'[1]Spec Sheet'!$B$1:$CK$65536,T$1,0)</f>
        <v>3,840 x 2,160</v>
      </c>
      <c r="U12" s="84" t="str">
        <f>VLOOKUP($D12,'[1]Spec Sheet'!$B$1:$CK$65536,U$1,0)</f>
        <v>3,840 x 2,160</v>
      </c>
      <c r="V12" s="84" t="str">
        <f>VLOOKUP($D12,'[1]Spec Sheet'!$B$1:$CK$65536,V$1,0)</f>
        <v>3,840 x 2,160</v>
      </c>
      <c r="W12" s="84" t="str">
        <f>VLOOKUP($D12,'[1]Spec Sheet'!$B$1:$CK$65536,W$1,0)</f>
        <v>3,840 x 2,160</v>
      </c>
      <c r="X12" s="85" t="str">
        <f>VLOOKUP($D12,'[1]Spec Sheet'!$B$1:$CK$65536,X$1,0)</f>
        <v>3,840 x 2,160</v>
      </c>
      <c r="Y12" s="86" t="str">
        <f>VLOOKUP($D12,'[1]Spec Sheet'!$B$1:$CK$65536,Y$1,0)</f>
        <v>3,840 x 2,160</v>
      </c>
      <c r="Z12" s="86" t="str">
        <f>VLOOKUP($D12,'[1]Spec Sheet'!$B$1:$CK$65536,Z$1,0)</f>
        <v>3,840 x 2,160</v>
      </c>
      <c r="AA12" s="86" t="str">
        <f>VLOOKUP($D12,'[1]Spec Sheet'!$B$1:$CK$65536,AA$1,0)</f>
        <v>3,840 x 2,160</v>
      </c>
      <c r="AB12" s="86" t="str">
        <f>VLOOKUP($D12,'[1]Spec Sheet'!$B$1:$CK$65536,AB$1,0)</f>
        <v>3,840 x 2,160</v>
      </c>
      <c r="AC12" s="86" t="s">
        <v>1030</v>
      </c>
      <c r="AD12" s="85" t="str">
        <f>VLOOKUP($D12,'[1]Spec Sheet'!$B$1:$CK$65536,AD$1,0)</f>
        <v>3,840 x 2,160</v>
      </c>
      <c r="AE12" s="83" t="str">
        <f>VLOOKUP($D12,'[1]Spec Sheet'!$B$1:$CK$65536,AE$1,0)</f>
        <v>3,840 x 2,160</v>
      </c>
      <c r="AF12" s="83" t="str">
        <f>VLOOKUP($D12,'[1]Spec Sheet'!$B$1:$CK$65536,AF$1,0)</f>
        <v>3,840 x 2,160</v>
      </c>
      <c r="AG12" s="83" t="str">
        <f>VLOOKUP($D12,'[1]Spec Sheet'!$B$1:$CK$65536,AG$1,0)</f>
        <v>3,840 x 2,160</v>
      </c>
      <c r="AH12" s="85" t="str">
        <f>VLOOKUP($D12,'[1]Spec Sheet'!$B$1:$CK$65536,AH$1,0)</f>
        <v>3,840 x 2,160</v>
      </c>
      <c r="AI12" s="86" t="str">
        <f>VLOOKUP($D12,'[1]Spec Sheet'!$B$1:$CK$65536,AI$1,0)</f>
        <v>3,840 x 2,160</v>
      </c>
      <c r="AJ12" s="83" t="str">
        <f>VLOOKUP($D12,'[1]Spec Sheet'!$B$1:$CK$65536,AJ$1,0)</f>
        <v>3,840 x 2,160</v>
      </c>
      <c r="AK12" s="83" t="str">
        <f>VLOOKUP($D12,'[1]Spec Sheet'!$B$1:$CK$65536,AK$1,0)</f>
        <v>3,840 x 2,160</v>
      </c>
      <c r="AL12" s="86" t="str">
        <f>VLOOKUP($D12,'[1]Spec Sheet'!$B$1:$CK$65536,AL$1,0)</f>
        <v>3,840 x 2,160</v>
      </c>
      <c r="AM12" s="85" t="str">
        <f>VLOOKUP($D12,'[1]Spec Sheet'!$B$1:$CK$65536,AM$1,0)</f>
        <v>3,840 x 2,160</v>
      </c>
      <c r="AN12" s="86" t="str">
        <f>VLOOKUP($D12,'[1]Spec Sheet'!$B$1:$CK$65536,AN$1,0)</f>
        <v>3,840 x 2,160</v>
      </c>
      <c r="AO12" s="86" t="str">
        <f>VLOOKUP($D12,'[1]Spec Sheet'!$B$1:$CK$65536,AO$1,0)</f>
        <v>3,840 x 2,160</v>
      </c>
      <c r="AP12" s="85" t="str">
        <f>VLOOKUP($D12,'[1]Spec Sheet'!$B$1:$CK$65536,AP$1,0)</f>
        <v>3,840 x 2,160</v>
      </c>
      <c r="AQ12" s="86" t="str">
        <f>VLOOKUP($D12,'[1]Spec Sheet'!$B$1:$CK$65536,AQ$1,0)</f>
        <v>3,840 x 2,160</v>
      </c>
      <c r="AR12" s="86" t="str">
        <f>VLOOKUP($D12,'[1]Spec Sheet'!$B$1:$CK$65536,AR$1,0)</f>
        <v>3,840 x 2,160</v>
      </c>
      <c r="AS12" s="86" t="str">
        <f>VLOOKUP($D12,'[1]Spec Sheet'!$B$1:$CK$65536,AS$1,0)</f>
        <v>3,840 x 2,160</v>
      </c>
      <c r="AT12" s="85" t="str">
        <f>VLOOKUP($D12,'[1]Spec Sheet'!$B$1:$CK$65536,AT$1,0)</f>
        <v>3,840 x 2,160</v>
      </c>
      <c r="AU12" s="86" t="str">
        <f>VLOOKUP($D12,'[1]Spec Sheet'!$B$1:$CK$65536,AU$1,0)</f>
        <v>3,840 x 2,160</v>
      </c>
      <c r="AV12" s="86" t="str">
        <f>VLOOKUP($D12,'[1]Spec Sheet'!$B$1:$CK$65536,AV$1,0)</f>
        <v>3,840 x 2,160</v>
      </c>
      <c r="AW12" s="86" t="str">
        <f>VLOOKUP($D12,'[1]Spec Sheet'!$B$1:$CK$65536,AW$1,0)</f>
        <v>3,840 x 2,160</v>
      </c>
      <c r="AX12" s="86" t="str">
        <f>VLOOKUP($D12,'[1]Spec Sheet'!$B$1:$CK$65536,AX$1,0)</f>
        <v>3,840 x 2,160</v>
      </c>
      <c r="AY12" s="85" t="str">
        <f>VLOOKUP($D12,'[1]Spec Sheet'!$B$1:$CK$65536,AY$1,0)</f>
        <v>3,840 x 2,160</v>
      </c>
      <c r="AZ12" s="86" t="str">
        <f>VLOOKUP($D12,'[1]Spec Sheet'!$B$1:$CK$65536,AZ$1,0)</f>
        <v>3,840 x 2,160</v>
      </c>
      <c r="BA12" s="86" t="str">
        <f>VLOOKUP($D12,'[1]Spec Sheet'!$B$1:$CK$65536,BA$1,0)</f>
        <v>3,840 x 2,160</v>
      </c>
      <c r="BB12" s="86" t="str">
        <f>VLOOKUP($D12,'[1]Spec Sheet'!$B$1:$CK$65536,BB$1,0)</f>
        <v>3,840 x 2,160</v>
      </c>
      <c r="BC12" s="83" t="str">
        <f>VLOOKUP($D12,'[1]Spec Sheet'!$B$1:$CK$65536,BC$1,0)</f>
        <v>3,840 x 2,160</v>
      </c>
      <c r="BD12" s="83" t="str">
        <f>VLOOKUP($D12,'[1]Spec Sheet'!$B$1:$CK$65536,BD$1,0)</f>
        <v>3,840 x 2,160</v>
      </c>
      <c r="BE12" s="83" t="str">
        <f>VLOOKUP($D12,'[1]Spec Sheet'!$B$1:$CK$65536,BE$1,0)</f>
        <v>3,840 x 2,160</v>
      </c>
      <c r="BF12" s="434" t="str">
        <f>VLOOKUP($D12,'[1]Spec Sheet'!$B$1:$CK$65536,BF$1,0)</f>
        <v>1,920 x 1,080</v>
      </c>
      <c r="BG12" s="1411" t="s">
        <v>1030</v>
      </c>
      <c r="BH12" s="85" t="str">
        <f>VLOOKUP($D12,'[1]Spec Sheet'!$B$1:$CK$65536,BH$1,0)</f>
        <v>3,840 x 2,160</v>
      </c>
      <c r="BI12" s="83" t="str">
        <f>VLOOKUP($D12,'[1]Spec Sheet'!$B$1:$CK$65536,BI$1,0)</f>
        <v>3,840 x 2,160</v>
      </c>
      <c r="BJ12" s="83" t="str">
        <f>VLOOKUP($D12,'[1]Spec Sheet'!$B$1:$CK$65536,BJ$1,0)</f>
        <v>3,840 x 2,160</v>
      </c>
      <c r="BK12" s="83" t="str">
        <f>VLOOKUP($D12,'[1]Spec Sheet'!$B$1:$CK$65536,BK$1,0)</f>
        <v>3,840 x 2,160</v>
      </c>
      <c r="BL12" s="87" t="str">
        <f>VLOOKUP($D12,'[1]Spec Sheet'!$B$1:$CK$65536,BL$1,0)</f>
        <v>3,840 x 2,160</v>
      </c>
      <c r="BM12" s="85" t="str">
        <f>VLOOKUP($D12,'[1]Spec Sheet'!$B$1:$CK$65536,BM$1,0)</f>
        <v>3,840 x 2,160</v>
      </c>
      <c r="BN12" s="83" t="str">
        <f>VLOOKUP($D12,'[1]Spec Sheet'!$B$1:$CK$65536,BN$1,0)</f>
        <v>3,840 x 2,160</v>
      </c>
      <c r="BO12" s="83" t="str">
        <f>VLOOKUP($D12,'[1]Spec Sheet'!$B$1:$CK$65536,BO$1,0)</f>
        <v>3,840 x 2,160</v>
      </c>
      <c r="BP12" s="84" t="str">
        <f>VLOOKUP($D12,'[1]Spec Sheet'!$B$1:$CK$65536,BP$1,0)</f>
        <v>3,840 x 2,160</v>
      </c>
      <c r="BQ12" s="84" t="str">
        <f>VLOOKUP($D12,'[1]Spec Sheet'!$B$1:$CK$65536,BQ$1,0)</f>
        <v>3,840 x 2,160</v>
      </c>
      <c r="BR12" s="85" t="str">
        <f>VLOOKUP($D12,'[1]Spec Sheet'!$B$1:$CK$65536,BR$1,0)</f>
        <v>3,840 x 2,160</v>
      </c>
      <c r="BS12" s="86" t="str">
        <f>VLOOKUP($D12,'[1]Spec Sheet'!$B$1:$CK$65536,BS$1,0)</f>
        <v>3,840 x 2,160</v>
      </c>
      <c r="BT12" s="85" t="str">
        <f>VLOOKUP($D12,'[1]Spec Sheet'!$B$1:$CK$65536,BT$1,0)</f>
        <v>3,840 x 2,160</v>
      </c>
      <c r="BU12" s="83" t="str">
        <f>VLOOKUP($D12,'[1]Spec Sheet'!$B$1:$CK$65536,BU$1,0)</f>
        <v>3,840 x 2,160</v>
      </c>
      <c r="BV12" s="83" t="str">
        <f>VLOOKUP($D12,'[1]Spec Sheet'!$B$1:$CK$65536,BV$1,0)</f>
        <v>3,840 x 2,160</v>
      </c>
      <c r="BW12" s="83" t="str">
        <f>VLOOKUP($D12,'[1]Spec Sheet'!$B$1:$CK$65536,BW$1,0)</f>
        <v>3,840 x 2,160</v>
      </c>
      <c r="BX12" s="83" t="str">
        <f>VLOOKUP($D12,'[1]Spec Sheet'!$B$1:$CK$65536,BX$1,0)</f>
        <v>3,840 x 2,160</v>
      </c>
      <c r="BY12" s="83" t="str">
        <f>VLOOKUP($D12,'[1]Spec Sheet'!$B$1:$CK$65536,BY$1,0)</f>
        <v>3,840 x 2,160</v>
      </c>
      <c r="BZ12" s="83" t="str">
        <f>VLOOKUP($D12,'[1]Spec Sheet'!$B$1:$CK$65536,BZ$1,0)</f>
        <v>3,840 x 2,160</v>
      </c>
      <c r="CA12" s="83" t="str">
        <f>VLOOKUP($D12,'[1]Spec Sheet'!$B$1:$CK$65536,CA$1,0)</f>
        <v>3,840 x 2,160</v>
      </c>
      <c r="CB12" s="85" t="str">
        <f>VLOOKUP($D12,'[1]Spec Sheet'!$B$1:$CK$65536,CB$1,0)</f>
        <v>3,840 x 2,160</v>
      </c>
      <c r="CC12" s="83" t="str">
        <f>VLOOKUP($D12,'[1]Spec Sheet'!$B$1:$CK$65536,CC$1,0)</f>
        <v>3,840 x 2,160</v>
      </c>
      <c r="CD12" s="83" t="str">
        <f>VLOOKUP($D12,'[1]Spec Sheet'!$B$1:$CK$65536,CD$1,0)</f>
        <v>3,840 x 2,160</v>
      </c>
      <c r="CE12" s="83" t="str">
        <f>VLOOKUP($D12,'[1]Spec Sheet'!$B$1:$CK$65536,CE$1,0)</f>
        <v>3,840 x 2,160</v>
      </c>
      <c r="CF12" s="83" t="str">
        <f>VLOOKUP($D12,'[1]Spec Sheet'!$B$1:$CK$65536,CF$1,0)</f>
        <v>3,840 x 2,160</v>
      </c>
      <c r="CG12" s="83" t="str">
        <f>VLOOKUP($D12,'[1]Spec Sheet'!$B$1:$CK$65536,CG$1,0)</f>
        <v>3,840 x 2,160</v>
      </c>
      <c r="CH12" s="83" t="str">
        <f>VLOOKUP($D12,'[1]Spec Sheet'!$B$1:$CK$65536,CH$1,0)</f>
        <v>3,840 x 2,160</v>
      </c>
      <c r="CI12" s="83" t="str">
        <f>VLOOKUP($D12,'[1]Spec Sheet'!$B$1:$CK$65536,CI$1,0)</f>
        <v>3,840 x 2,160</v>
      </c>
      <c r="CJ12" s="83" t="str">
        <f>IFERROR(VLOOKUP($C12,'[4]40T5300'!$B$10:$C$179,2,0),"ERROR")</f>
        <v>1,920 x 1,080</v>
      </c>
      <c r="CL12" s="1415" t="s">
        <v>1030</v>
      </c>
      <c r="CM12" s="83" t="s">
        <v>1030</v>
      </c>
      <c r="CN12" s="83" t="s">
        <v>1030</v>
      </c>
      <c r="CO12" s="83" t="s">
        <v>1030</v>
      </c>
      <c r="CP12" s="83" t="s">
        <v>1030</v>
      </c>
      <c r="CQ12" s="83" t="s">
        <v>1030</v>
      </c>
      <c r="CR12" s="83" t="s">
        <v>1030</v>
      </c>
      <c r="CS12" s="83" t="s">
        <v>1030</v>
      </c>
      <c r="CT12" s="83" t="s">
        <v>1030</v>
      </c>
      <c r="CU12" s="83"/>
      <c r="CV12" s="83" t="s">
        <v>1031</v>
      </c>
    </row>
    <row r="13" spans="1:100">
      <c r="B13" s="88"/>
      <c r="C13" s="89" t="s">
        <v>65</v>
      </c>
      <c r="D13" s="81" t="s">
        <v>66</v>
      </c>
      <c r="E13" s="82" t="str">
        <f>VLOOKUP($D13,'[1]Spec Sheet'!$B$1:$CK$65536,E$1,0)</f>
        <v/>
      </c>
      <c r="F13" s="83" t="str">
        <f>VLOOKUP($D13,'[1]Spec Sheet'!$B$1:$CK$65536,F$1,0)</f>
        <v/>
      </c>
      <c r="G13" s="82" t="str">
        <f>VLOOKUP($D13,'[1]Spec Sheet'!$B$1:$CK$65536,G$1,0)</f>
        <v>N/A</v>
      </c>
      <c r="H13" s="83" t="str">
        <f>VLOOKUP($D13,'[1]Spec Sheet'!$B$1:$CK$65536,H$1,0)</f>
        <v>N/A</v>
      </c>
      <c r="I13" s="87" t="str">
        <f>VLOOKUP($D13,'[1]Spec Sheet'!$B$1:$CK$65536,I$1,0)</f>
        <v>N/A</v>
      </c>
      <c r="J13" s="85" t="str">
        <f>VLOOKUP($D13,'[1]Spec Sheet'!$B$1:$CK$65536,J$1,0)</f>
        <v>N/A</v>
      </c>
      <c r="K13" s="83" t="str">
        <f>VLOOKUP($D13,'[1]Spec Sheet'!$B$1:$CK$65536,K$1,0)</f>
        <v>N/A</v>
      </c>
      <c r="L13" s="84" t="str">
        <f>VLOOKUP($D13,'[1]Spec Sheet'!$B$1:$CK$65536,L$1,0)</f>
        <v>N/A</v>
      </c>
      <c r="M13" s="85" t="str">
        <f>VLOOKUP($D13,'[1]Spec Sheet'!$B$1:$CK$65536,M$1,0)</f>
        <v>N/A</v>
      </c>
      <c r="N13" s="83" t="str">
        <f>VLOOKUP($D13,'[1]Spec Sheet'!$B$1:$CK$65536,N$1,0)</f>
        <v>N/A</v>
      </c>
      <c r="O13" s="87" t="str">
        <f>VLOOKUP($D13,'[1]Spec Sheet'!$B$1:$CK$65536,O$1,0)</f>
        <v>N/A</v>
      </c>
      <c r="P13" s="85" t="str">
        <f>VLOOKUP($D13,'[1]Spec Sheet'!$B$1:$CK$65536,P$1,0)</f>
        <v>N/A</v>
      </c>
      <c r="Q13" s="83" t="str">
        <f>VLOOKUP($D13,'[1]Spec Sheet'!$B$1:$CK$65536,Q$1,0)</f>
        <v>N/A</v>
      </c>
      <c r="R13" s="83" t="str">
        <f>VLOOKUP($D13,'[1]Spec Sheet'!$B$1:$CK$65536,R$1,0)</f>
        <v>N/A</v>
      </c>
      <c r="S13" s="84" t="str">
        <f>VLOOKUP($D13,'[1]Spec Sheet'!$B$1:$CK$65536,S$1,0)</f>
        <v>N/A</v>
      </c>
      <c r="T13" s="85" t="str">
        <f>VLOOKUP($D13,'[1]Spec Sheet'!$B$1:$CK$65536,T$1,0)</f>
        <v>N/A</v>
      </c>
      <c r="U13" s="84" t="str">
        <f>VLOOKUP($D13,'[1]Spec Sheet'!$B$1:$CK$65536,U$1,0)</f>
        <v>N/A</v>
      </c>
      <c r="V13" s="84" t="str">
        <f>VLOOKUP($D13,'[1]Spec Sheet'!$B$1:$CK$65536,V$1,0)</f>
        <v>N/A</v>
      </c>
      <c r="W13" s="84" t="str">
        <f>VLOOKUP($D13,'[1]Spec Sheet'!$B$1:$CK$65536,W$1,0)</f>
        <v>N/A</v>
      </c>
      <c r="X13" s="85" t="str">
        <f>VLOOKUP($D13,'[1]Spec Sheet'!$B$1:$CK$65536,X$1,0)</f>
        <v>N/A</v>
      </c>
      <c r="Y13" s="86" t="str">
        <f>VLOOKUP($D13,'[1]Spec Sheet'!$B$1:$CK$65536,Y$1,0)</f>
        <v>N/A</v>
      </c>
      <c r="Z13" s="86" t="str">
        <f>VLOOKUP($D13,'[1]Spec Sheet'!$B$1:$CK$65536,Z$1,0)</f>
        <v>N/A</v>
      </c>
      <c r="AA13" s="86" t="str">
        <f>VLOOKUP($D13,'[1]Spec Sheet'!$B$1:$CK$65536,AA$1,0)</f>
        <v>N/A</v>
      </c>
      <c r="AB13" s="86" t="str">
        <f>VLOOKUP($D13,'[1]Spec Sheet'!$B$1:$CK$65536,AB$1,0)</f>
        <v>N/A</v>
      </c>
      <c r="AC13" s="86" t="str">
        <f>VLOOKUP($D13,'[1]Spec Sheet'!$B$1:$CK$65536,AC$1,0)</f>
        <v>N/A</v>
      </c>
      <c r="AD13" s="85" t="str">
        <f>VLOOKUP($D13,'[1]Spec Sheet'!$B$1:$CK$65536,AD$1,0)</f>
        <v>N/A</v>
      </c>
      <c r="AE13" s="83" t="str">
        <f>VLOOKUP($D13,'[1]Spec Sheet'!$B$1:$CK$65536,AE$1,0)</f>
        <v>N/A</v>
      </c>
      <c r="AF13" s="83" t="str">
        <f>VLOOKUP($D13,'[1]Spec Sheet'!$B$1:$CK$65536,AF$1,0)</f>
        <v>N/A</v>
      </c>
      <c r="AG13" s="83" t="str">
        <f>VLOOKUP($D13,'[1]Spec Sheet'!$B$1:$CK$65536,AG$1,0)</f>
        <v>N/A</v>
      </c>
      <c r="AH13" s="85" t="str">
        <f>VLOOKUP($D13,'[1]Spec Sheet'!$B$1:$CK$65536,AH$1,0)</f>
        <v>N/A</v>
      </c>
      <c r="AI13" s="86" t="str">
        <f>VLOOKUP($D13,'[1]Spec Sheet'!$B$1:$CK$65536,AI$1,0)</f>
        <v>N/A</v>
      </c>
      <c r="AJ13" s="83" t="str">
        <f>VLOOKUP($D13,'[1]Spec Sheet'!$B$1:$CK$65536,AJ$1,0)</f>
        <v>N/A</v>
      </c>
      <c r="AK13" s="83" t="str">
        <f>VLOOKUP($D13,'[1]Spec Sheet'!$B$1:$CK$65536,AK$1,0)</f>
        <v>N/A</v>
      </c>
      <c r="AL13" s="83" t="str">
        <f>VLOOKUP($D13,'[1]Spec Sheet'!$B$1:$CK$65536,AL$1,0)</f>
        <v>N/A</v>
      </c>
      <c r="AM13" s="85" t="str">
        <f>VLOOKUP($D13,'[1]Spec Sheet'!$B$1:$CK$65536,AM$1,0)</f>
        <v>N/A</v>
      </c>
      <c r="AN13" s="86" t="str">
        <f>VLOOKUP($D13,'[1]Spec Sheet'!$B$1:$CK$65536,AN$1,0)</f>
        <v>N/A</v>
      </c>
      <c r="AO13" s="86" t="str">
        <f>VLOOKUP($D13,'[1]Spec Sheet'!$B$1:$CK$65536,AO$1,0)</f>
        <v>N/A</v>
      </c>
      <c r="AP13" s="85" t="str">
        <f>VLOOKUP($D13,'[1]Spec Sheet'!$B$1:$CK$65536,AP$1,0)</f>
        <v>N/A</v>
      </c>
      <c r="AQ13" s="86" t="str">
        <f>VLOOKUP($D13,'[1]Spec Sheet'!$B$1:$CK$65536,AQ$1,0)</f>
        <v>N/A</v>
      </c>
      <c r="AR13" s="86" t="str">
        <f>VLOOKUP($D13,'[1]Spec Sheet'!$B$1:$CK$65536,AR$1,0)</f>
        <v>N/A</v>
      </c>
      <c r="AS13" s="86" t="str">
        <f>VLOOKUP($D13,'[1]Spec Sheet'!$B$1:$CK$65536,AS$1,0)</f>
        <v>N/A</v>
      </c>
      <c r="AT13" s="85" t="str">
        <f>VLOOKUP($D13,'[1]Spec Sheet'!$B$1:$CK$65536,AT$1,0)</f>
        <v>N/A</v>
      </c>
      <c r="AU13" s="86" t="str">
        <f>VLOOKUP($D13,'[1]Spec Sheet'!$B$1:$CK$65536,AU$1,0)</f>
        <v>N/A</v>
      </c>
      <c r="AV13" s="86" t="str">
        <f>VLOOKUP($D13,'[1]Spec Sheet'!$B$1:$CK$65536,AV$1,0)</f>
        <v>N/A</v>
      </c>
      <c r="AW13" s="86" t="str">
        <f>VLOOKUP($D13,'[1]Spec Sheet'!$B$1:$CK$65536,AW$1,0)</f>
        <v>N/A</v>
      </c>
      <c r="AX13" s="86" t="str">
        <f>VLOOKUP($D13,'[1]Spec Sheet'!$B$1:$CK$65536,AX$1,0)</f>
        <v>N/A</v>
      </c>
      <c r="AY13" s="85" t="str">
        <f>VLOOKUP($D13,'[1]Spec Sheet'!$B$1:$CK$65536,AY$1,0)</f>
        <v>N/A</v>
      </c>
      <c r="AZ13" s="86" t="str">
        <f>VLOOKUP($D13,'[1]Spec Sheet'!$B$1:$CK$65536,AZ$1,0)</f>
        <v>N/A</v>
      </c>
      <c r="BA13" s="86" t="str">
        <f>VLOOKUP($D13,'[1]Spec Sheet'!$B$1:$CK$65536,BA$1,0)</f>
        <v>N/A</v>
      </c>
      <c r="BB13" s="86" t="str">
        <f>VLOOKUP($D13,'[1]Spec Sheet'!$B$1:$CK$65536,BB$1,0)</f>
        <v>N/A</v>
      </c>
      <c r="BC13" s="83" t="str">
        <f>VLOOKUP($D13,'[1]Spec Sheet'!$B$1:$CK$65536,BC$1,0)</f>
        <v>N/A</v>
      </c>
      <c r="BD13" s="83" t="str">
        <f>VLOOKUP($D13,'[1]Spec Sheet'!$B$1:$CK$65536,BD$1,0)</f>
        <v>N/A</v>
      </c>
      <c r="BE13" s="83" t="str">
        <f>VLOOKUP($D13,'[1]Spec Sheet'!$B$1:$CK$65536,BE$1,0)</f>
        <v>N/A</v>
      </c>
      <c r="BF13" s="434" t="str">
        <f>VLOOKUP($D13,'[1]Spec Sheet'!$B$1:$CK$65536,BF$1,0)</f>
        <v>N/A</v>
      </c>
      <c r="BG13" s="1411" t="str">
        <f>VLOOKUP($D13,'[1]Spec Sheet'!$B$1:$CK$65536,BG$1,0)</f>
        <v>N/A</v>
      </c>
      <c r="BH13" s="85" t="str">
        <f>VLOOKUP($D13,'[1]Spec Sheet'!$B$1:$CK$65536,BH$1,0)</f>
        <v>N/A</v>
      </c>
      <c r="BI13" s="83" t="str">
        <f>VLOOKUP($D13,'[1]Spec Sheet'!$B$1:$CK$65536,BI$1,0)</f>
        <v>N/A</v>
      </c>
      <c r="BJ13" s="83" t="str">
        <f>VLOOKUP($D13,'[1]Spec Sheet'!$B$1:$CK$65536,BJ$1,0)</f>
        <v>N/A</v>
      </c>
      <c r="BK13" s="83" t="str">
        <f>VLOOKUP($D13,'[1]Spec Sheet'!$B$1:$CK$65536,BK$1,0)</f>
        <v>N/A</v>
      </c>
      <c r="BL13" s="87" t="str">
        <f>VLOOKUP($D13,'[1]Spec Sheet'!$B$1:$CK$65536,BL$1,0)</f>
        <v>N/A</v>
      </c>
      <c r="BM13" s="85" t="str">
        <f>VLOOKUP($D13,'[1]Spec Sheet'!$B$1:$CK$65536,BM$1,0)</f>
        <v>N/A</v>
      </c>
      <c r="BN13" s="83" t="str">
        <f>VLOOKUP($D13,'[1]Spec Sheet'!$B$1:$CK$65536,BN$1,0)</f>
        <v>N/A</v>
      </c>
      <c r="BO13" s="83" t="str">
        <f>VLOOKUP($D13,'[1]Spec Sheet'!$B$1:$CK$65536,BO$1,0)</f>
        <v>N/A</v>
      </c>
      <c r="BP13" s="84" t="str">
        <f>VLOOKUP($D13,'[1]Spec Sheet'!$B$1:$CK$65536,BP$1,0)</f>
        <v>N/A</v>
      </c>
      <c r="BQ13" s="84" t="str">
        <f>VLOOKUP($D13,'[1]Spec Sheet'!$B$1:$CK$65536,BQ$1,0)</f>
        <v>N/A</v>
      </c>
      <c r="BR13" s="85" t="str">
        <f>VLOOKUP($D13,'[1]Spec Sheet'!$B$1:$CK$65536,BR$1,0)</f>
        <v>N/A</v>
      </c>
      <c r="BS13" s="86" t="str">
        <f>VLOOKUP($D13,'[1]Spec Sheet'!$B$1:$CK$65536,BS$1,0)</f>
        <v>N/A</v>
      </c>
      <c r="BT13" s="85" t="str">
        <f>VLOOKUP($D13,'[1]Spec Sheet'!$B$1:$CK$65536,BT$1,0)</f>
        <v>N/A</v>
      </c>
      <c r="BU13" s="83" t="str">
        <f>VLOOKUP($D13,'[1]Spec Sheet'!$B$1:$CK$65536,BU$1,0)</f>
        <v>N/A</v>
      </c>
      <c r="BV13" s="83" t="str">
        <f>VLOOKUP($D13,'[1]Spec Sheet'!$B$1:$CK$65536,BV$1,0)</f>
        <v>N/A</v>
      </c>
      <c r="BW13" s="83" t="str">
        <f>VLOOKUP($D13,'[1]Spec Sheet'!$B$1:$CK$65536,BW$1,0)</f>
        <v>N/A</v>
      </c>
      <c r="BX13" s="83" t="str">
        <f>VLOOKUP($D13,'[1]Spec Sheet'!$B$1:$CK$65536,BX$1,0)</f>
        <v>N/A</v>
      </c>
      <c r="BY13" s="83" t="str">
        <f>VLOOKUP($D13,'[1]Spec Sheet'!$B$1:$CK$65536,BY$1,0)</f>
        <v>N/A</v>
      </c>
      <c r="BZ13" s="83" t="str">
        <f>VLOOKUP($D13,'[1]Spec Sheet'!$B$1:$CK$65536,BZ$1,0)</f>
        <v>N/A</v>
      </c>
      <c r="CA13" s="83" t="str">
        <f>VLOOKUP($D13,'[1]Spec Sheet'!$B$1:$CK$65536,CA$1,0)</f>
        <v>N/A</v>
      </c>
      <c r="CB13" s="85" t="str">
        <f>VLOOKUP($D13,'[1]Spec Sheet'!$B$1:$CK$65536,CB$1,0)</f>
        <v>N/A</v>
      </c>
      <c r="CC13" s="83" t="str">
        <f>VLOOKUP($D13,'[1]Spec Sheet'!$B$1:$CK$65536,CC$1,0)</f>
        <v>N/A</v>
      </c>
      <c r="CD13" s="83" t="str">
        <f>VLOOKUP($D13,'[1]Spec Sheet'!$B$1:$CK$65536,CD$1,0)</f>
        <v>N/A</v>
      </c>
      <c r="CE13" s="83" t="str">
        <f>VLOOKUP($D13,'[1]Spec Sheet'!$B$1:$CK$65536,CE$1,0)</f>
        <v>N/A</v>
      </c>
      <c r="CF13" s="83" t="str">
        <f>VLOOKUP($D13,'[1]Spec Sheet'!$B$1:$CK$65536,CF$1,0)</f>
        <v>N/A</v>
      </c>
      <c r="CG13" s="83" t="str">
        <f>VLOOKUP($D13,'[1]Spec Sheet'!$B$1:$CK$65536,CG$1,0)</f>
        <v>N/A</v>
      </c>
      <c r="CH13" s="83" t="str">
        <f>VLOOKUP($D13,'[1]Spec Sheet'!$B$1:$CK$65536,CH$1,0)</f>
        <v>N/A</v>
      </c>
      <c r="CI13" s="83" t="str">
        <f>VLOOKUP($D13,'[1]Spec Sheet'!$B$1:$CK$65536,CI$1,0)</f>
        <v>N/A</v>
      </c>
      <c r="CJ13" s="83" t="str">
        <f>IFERROR(VLOOKUP($C13,'[4]40T5300'!$B$10:$C$179,2,0),"ERROR")</f>
        <v>N/A</v>
      </c>
      <c r="CL13" s="1415" t="s">
        <v>1024</v>
      </c>
      <c r="CM13" s="83" t="s">
        <v>1024</v>
      </c>
      <c r="CN13" s="83" t="s">
        <v>1024</v>
      </c>
      <c r="CO13" s="83" t="s">
        <v>1024</v>
      </c>
      <c r="CP13" s="83" t="s">
        <v>1024</v>
      </c>
      <c r="CQ13" s="83" t="s">
        <v>1024</v>
      </c>
      <c r="CR13" s="83" t="s">
        <v>1024</v>
      </c>
      <c r="CS13" s="83" t="s">
        <v>1024</v>
      </c>
      <c r="CT13" s="83" t="s">
        <v>1024</v>
      </c>
      <c r="CU13" s="83"/>
      <c r="CV13" s="83" t="s">
        <v>1024</v>
      </c>
    </row>
    <row r="14" spans="1:100">
      <c r="B14" s="90"/>
      <c r="C14" s="352" t="s">
        <v>333</v>
      </c>
      <c r="D14" s="81" t="s">
        <v>977</v>
      </c>
      <c r="E14" s="82" t="str">
        <f>VLOOKUP($D14,'[1]Spec Sheet'!$B$1:$CK$65536,E$1,0)</f>
        <v/>
      </c>
      <c r="F14" s="83" t="str">
        <f>VLOOKUP($D14,'[1]Spec Sheet'!$B$1:$CK$65536,F$1,0)</f>
        <v/>
      </c>
      <c r="G14" s="82" t="str">
        <f>VLOOKUP($D14,'[1]Spec Sheet'!$B$1:$CK$65536,G$1,0)</f>
        <v>Yes</v>
      </c>
      <c r="H14" s="83" t="str">
        <f>VLOOKUP($D14,'[1]Spec Sheet'!$B$1:$CK$65536,H$1,0)</f>
        <v>Yes</v>
      </c>
      <c r="I14" s="87" t="str">
        <f>VLOOKUP($D14,'[1]Spec Sheet'!$B$1:$CK$65536,I$1,0)</f>
        <v>Yes</v>
      </c>
      <c r="J14" s="85" t="str">
        <f>VLOOKUP($D14,'[1]Spec Sheet'!$B$1:$CK$65536,J$1,0)</f>
        <v>Yes</v>
      </c>
      <c r="K14" s="83" t="str">
        <f>VLOOKUP($D14,'[1]Spec Sheet'!$B$1:$CK$65536,K$1,0)</f>
        <v>Yes</v>
      </c>
      <c r="L14" s="84" t="str">
        <f>VLOOKUP($D14,'[1]Spec Sheet'!$B$1:$CK$65536,L$1,0)</f>
        <v>Yes</v>
      </c>
      <c r="M14" s="85" t="str">
        <f>VLOOKUP($D14,'[1]Spec Sheet'!$B$1:$CK$65536,M$1,0)</f>
        <v>Yes</v>
      </c>
      <c r="N14" s="83" t="str">
        <f>VLOOKUP($D14,'[1]Spec Sheet'!$B$1:$CK$65536,N$1,0)</f>
        <v>Yes</v>
      </c>
      <c r="O14" s="87" t="str">
        <f>VLOOKUP($D14,'[1]Spec Sheet'!$B$1:$CK$65536,O$1,0)</f>
        <v>Yes</v>
      </c>
      <c r="P14" s="85" t="str">
        <f>VLOOKUP($D14,'[1]Spec Sheet'!$B$1:$CK$65536,P$1,0)</f>
        <v>Yes</v>
      </c>
      <c r="Q14" s="83" t="str">
        <f>VLOOKUP($D14,'[1]Spec Sheet'!$B$1:$CK$65536,Q$1,0)</f>
        <v>Yes</v>
      </c>
      <c r="R14" s="83" t="str">
        <f>VLOOKUP($D14,'[1]Spec Sheet'!$B$1:$CK$65536,R$1,0)</f>
        <v>Yes</v>
      </c>
      <c r="S14" s="84" t="str">
        <f>VLOOKUP($D14,'[1]Spec Sheet'!$B$1:$CK$65536,S$1,0)</f>
        <v>Yes</v>
      </c>
      <c r="T14" s="85" t="str">
        <f>VLOOKUP($D14,'[1]Spec Sheet'!$B$1:$CK$65536,T$1,0)</f>
        <v>Yes</v>
      </c>
      <c r="U14" s="84" t="str">
        <f>VLOOKUP($D14,'[1]Spec Sheet'!$B$1:$CK$65536,U$1,0)</f>
        <v>Yes</v>
      </c>
      <c r="V14" s="84" t="str">
        <f>VLOOKUP($D14,'[1]Spec Sheet'!$B$1:$CK$65536,V$1,0)</f>
        <v>Yes</v>
      </c>
      <c r="W14" s="84" t="str">
        <f>VLOOKUP($D14,'[1]Spec Sheet'!$B$1:$CK$65536,W$1,0)</f>
        <v>Yes</v>
      </c>
      <c r="X14" s="85" t="str">
        <f>VLOOKUP($D14,'[1]Spec Sheet'!$B$1:$CK$65536,X$1,0)</f>
        <v>Yes</v>
      </c>
      <c r="Y14" s="86" t="str">
        <f>VLOOKUP($D14,'[1]Spec Sheet'!$B$1:$CK$65536,Y$1,0)</f>
        <v>Yes</v>
      </c>
      <c r="Z14" s="86" t="str">
        <f>VLOOKUP($D14,'[1]Spec Sheet'!$B$1:$CK$65536,Z$1,0)</f>
        <v>Yes</v>
      </c>
      <c r="AA14" s="86" t="str">
        <f>VLOOKUP($D14,'[1]Spec Sheet'!$B$1:$CK$65536,AA$1,0)</f>
        <v>Yes</v>
      </c>
      <c r="AB14" s="86" t="str">
        <f>VLOOKUP($D14,'[1]Spec Sheet'!$B$1:$CK$65536,AB$1,0)</f>
        <v>Yes</v>
      </c>
      <c r="AC14" s="86" t="s">
        <v>1024</v>
      </c>
      <c r="AD14" s="85" t="str">
        <f>VLOOKUP($D14,'[1]Spec Sheet'!$B$1:$CK$65536,AD$1,0)</f>
        <v>Yes</v>
      </c>
      <c r="AE14" s="83" t="str">
        <f>VLOOKUP($D14,'[1]Spec Sheet'!$B$1:$CK$65536,AE$1,0)</f>
        <v>Yes</v>
      </c>
      <c r="AF14" s="83" t="str">
        <f>VLOOKUP($D14,'[1]Spec Sheet'!$B$1:$CK$65536,AF$1,0)</f>
        <v>Yes</v>
      </c>
      <c r="AG14" s="83" t="str">
        <f>VLOOKUP($D14,'[1]Spec Sheet'!$B$1:$CK$65536,AG$1,0)</f>
        <v>Yes</v>
      </c>
      <c r="AH14" s="85" t="str">
        <f>VLOOKUP($D14,'[1]Spec Sheet'!$B$1:$CK$65536,AH$1,0)</f>
        <v>N/A</v>
      </c>
      <c r="AI14" s="86" t="str">
        <f>VLOOKUP($D14,'[1]Spec Sheet'!$B$1:$CK$65536,AI$1,0)</f>
        <v>N/A</v>
      </c>
      <c r="AJ14" s="83" t="str">
        <f>VLOOKUP($D14,'[1]Spec Sheet'!$B$1:$CK$65536,AJ$1,0)</f>
        <v>N/A</v>
      </c>
      <c r="AK14" s="83" t="str">
        <f>VLOOKUP($D14,'[1]Spec Sheet'!$B$1:$CK$65536,AK$1,0)</f>
        <v>N/A</v>
      </c>
      <c r="AL14" s="83" t="str">
        <f>VLOOKUP($D14,'[1]Spec Sheet'!$B$1:$CK$65536,AL$1,0)</f>
        <v>N/A</v>
      </c>
      <c r="AM14" s="85" t="str">
        <f>VLOOKUP($D14,'[1]Spec Sheet'!$B$1:$CK$65536,AM$1,0)</f>
        <v>N/A</v>
      </c>
      <c r="AN14" s="86" t="str">
        <f>VLOOKUP($D14,'[1]Spec Sheet'!$B$1:$CK$65536,AN$1,0)</f>
        <v>N/A</v>
      </c>
      <c r="AO14" s="86" t="str">
        <f>VLOOKUP($D14,'[1]Spec Sheet'!$B$1:$CK$65536,AO$1,0)</f>
        <v>N/A</v>
      </c>
      <c r="AP14" s="85" t="str">
        <f>VLOOKUP($D14,'[1]Spec Sheet'!$B$1:$CK$65536,AP$1,0)</f>
        <v>N/A</v>
      </c>
      <c r="AQ14" s="86" t="str">
        <f>VLOOKUP($D14,'[1]Spec Sheet'!$B$1:$CK$65536,AQ$1,0)</f>
        <v>N/A</v>
      </c>
      <c r="AR14" s="86" t="str">
        <f>VLOOKUP($D14,'[1]Spec Sheet'!$B$1:$CK$65536,AR$1,0)</f>
        <v>N/A</v>
      </c>
      <c r="AS14" s="86" t="str">
        <f>VLOOKUP($D14,'[1]Spec Sheet'!$B$1:$CK$65536,AS$1,0)</f>
        <v>N/A</v>
      </c>
      <c r="AT14" s="85" t="str">
        <f>VLOOKUP($D14,'[1]Spec Sheet'!$B$1:$CK$65536,AT$1,0)</f>
        <v>N/A</v>
      </c>
      <c r="AU14" s="86" t="str">
        <f>VLOOKUP($D14,'[1]Spec Sheet'!$B$1:$CK$65536,AU$1,0)</f>
        <v>N/A</v>
      </c>
      <c r="AV14" s="86" t="str">
        <f>VLOOKUP($D14,'[1]Spec Sheet'!$B$1:$CK$65536,AV$1,0)</f>
        <v>N/A</v>
      </c>
      <c r="AW14" s="86" t="str">
        <f>VLOOKUP($D14,'[1]Spec Sheet'!$B$1:$CK$65536,AW$1,0)</f>
        <v>N/A</v>
      </c>
      <c r="AX14" s="86" t="str">
        <f>VLOOKUP($D14,'[1]Spec Sheet'!$B$1:$CK$65536,AX$1,0)</f>
        <v>N/A</v>
      </c>
      <c r="AY14" s="85" t="str">
        <f>VLOOKUP($D14,'[1]Spec Sheet'!$B$1:$CK$65536,AY$1,0)</f>
        <v>N/A</v>
      </c>
      <c r="AZ14" s="86" t="str">
        <f>VLOOKUP($D14,'[1]Spec Sheet'!$B$1:$CK$65536,AZ$1,0)</f>
        <v>N/A</v>
      </c>
      <c r="BA14" s="86" t="str">
        <f>VLOOKUP($D14,'[1]Spec Sheet'!$B$1:$CK$65536,BA$1,0)</f>
        <v>N/A</v>
      </c>
      <c r="BB14" s="86" t="str">
        <f>VLOOKUP($D14,'[1]Spec Sheet'!$B$1:$CK$65536,BB$1,0)</f>
        <v>N/A</v>
      </c>
      <c r="BC14" s="83" t="str">
        <f>VLOOKUP($D14,'[1]Spec Sheet'!$B$1:$CK$65536,BC$1,0)</f>
        <v>N/A</v>
      </c>
      <c r="BD14" s="83" t="str">
        <f>VLOOKUP($D14,'[1]Spec Sheet'!$B$1:$CK$65536,BD$1,0)</f>
        <v>N/A</v>
      </c>
      <c r="BE14" s="83" t="str">
        <f>VLOOKUP($D14,'[1]Spec Sheet'!$B$1:$CK$65536,BE$1,0)</f>
        <v>N/A</v>
      </c>
      <c r="BF14" s="434" t="str">
        <f>VLOOKUP($D14,'[1]Spec Sheet'!$B$1:$CK$65536,BF$1,0)</f>
        <v>N/A</v>
      </c>
      <c r="BG14" s="1411" t="str">
        <f>VLOOKUP($D14,'[1]Spec Sheet'!$B$1:$CK$65536,BG$1,0)</f>
        <v>N/A</v>
      </c>
      <c r="BH14" s="85" t="str">
        <f>VLOOKUP($D14,'[1]Spec Sheet'!$B$1:$CK$65536,BH$1,0)</f>
        <v>N/A</v>
      </c>
      <c r="BI14" s="83" t="str">
        <f>VLOOKUP($D14,'[1]Spec Sheet'!$B$1:$CK$65536,BI$1,0)</f>
        <v>N/A</v>
      </c>
      <c r="BJ14" s="83" t="str">
        <f>VLOOKUP($D14,'[1]Spec Sheet'!$B$1:$CK$65536,BJ$1,0)</f>
        <v>N/A</v>
      </c>
      <c r="BK14" s="83" t="str">
        <f>VLOOKUP($D14,'[1]Spec Sheet'!$B$1:$CK$65536,BK$1,0)</f>
        <v>N/A</v>
      </c>
      <c r="BL14" s="87" t="str">
        <f>VLOOKUP($D14,'[1]Spec Sheet'!$B$1:$CK$65536,BL$1,0)</f>
        <v>N/A</v>
      </c>
      <c r="BM14" s="85" t="str">
        <f>VLOOKUP($D14,'[1]Spec Sheet'!$B$1:$CK$65536,BM$1,0)</f>
        <v>N/A</v>
      </c>
      <c r="BN14" s="83" t="str">
        <f>VLOOKUP($D14,'[1]Spec Sheet'!$B$1:$CK$65536,BN$1,0)</f>
        <v>N/A</v>
      </c>
      <c r="BO14" s="83" t="str">
        <f>VLOOKUP($D14,'[1]Spec Sheet'!$B$1:$CK$65536,BO$1,0)</f>
        <v>N/A</v>
      </c>
      <c r="BP14" s="84" t="str">
        <f>VLOOKUP($D14,'[1]Spec Sheet'!$B$1:$CK$65536,BP$1,0)</f>
        <v>N/A</v>
      </c>
      <c r="BQ14" s="84" t="str">
        <f>VLOOKUP($D14,'[1]Spec Sheet'!$B$1:$CK$65536,BQ$1,0)</f>
        <v>N/A</v>
      </c>
      <c r="BR14" s="85" t="str">
        <f>VLOOKUP($D14,'[1]Spec Sheet'!$B$1:$CK$65536,BR$1,0)</f>
        <v>N/A</v>
      </c>
      <c r="BS14" s="86" t="str">
        <f>VLOOKUP($D14,'[1]Spec Sheet'!$B$1:$CK$65536,BS$1,0)</f>
        <v>N/A</v>
      </c>
      <c r="BT14" s="85" t="str">
        <f>VLOOKUP($D14,'[1]Spec Sheet'!$B$1:$CK$65536,BT$1,0)</f>
        <v>N/A</v>
      </c>
      <c r="BU14" s="83" t="str">
        <f>VLOOKUP($D14,'[1]Spec Sheet'!$B$1:$CK$65536,BU$1,0)</f>
        <v>N/A</v>
      </c>
      <c r="BV14" s="83" t="str">
        <f>VLOOKUP($D14,'[1]Spec Sheet'!$B$1:$CK$65536,BV$1,0)</f>
        <v>N/A</v>
      </c>
      <c r="BW14" s="83" t="str">
        <f>VLOOKUP($D14,'[1]Spec Sheet'!$B$1:$CK$65536,BW$1,0)</f>
        <v>N/A</v>
      </c>
      <c r="BX14" s="83" t="str">
        <f>VLOOKUP($D14,'[1]Spec Sheet'!$B$1:$CK$65536,BX$1,0)</f>
        <v>N/A</v>
      </c>
      <c r="BY14" s="83" t="str">
        <f>VLOOKUP($D14,'[1]Spec Sheet'!$B$1:$CK$65536,BY$1,0)</f>
        <v>N/A</v>
      </c>
      <c r="BZ14" s="83" t="str">
        <f>VLOOKUP($D14,'[1]Spec Sheet'!$B$1:$CK$65536,BZ$1,0)</f>
        <v>N/A</v>
      </c>
      <c r="CA14" s="83" t="str">
        <f>VLOOKUP($D14,'[1]Spec Sheet'!$B$1:$CK$65536,CA$1,0)</f>
        <v>N/A</v>
      </c>
      <c r="CB14" s="85" t="str">
        <f>VLOOKUP($D14,'[1]Spec Sheet'!$B$1:$CK$65536,CB$1,0)</f>
        <v>N/A</v>
      </c>
      <c r="CC14" s="83" t="str">
        <f>VLOOKUP($D14,'[1]Spec Sheet'!$B$1:$CK$65536,CC$1,0)</f>
        <v>N/A</v>
      </c>
      <c r="CD14" s="83" t="str">
        <f>VLOOKUP($D14,'[1]Spec Sheet'!$B$1:$CK$65536,CD$1,0)</f>
        <v>N/A</v>
      </c>
      <c r="CE14" s="83" t="str">
        <f>VLOOKUP($D14,'[1]Spec Sheet'!$B$1:$CK$65536,CE$1,0)</f>
        <v>N/A</v>
      </c>
      <c r="CF14" s="83" t="str">
        <f>VLOOKUP($D14,'[1]Spec Sheet'!$B$1:$CK$65536,CF$1,0)</f>
        <v>N/A</v>
      </c>
      <c r="CG14" s="83" t="str">
        <f>VLOOKUP($D14,'[1]Spec Sheet'!$B$1:$CK$65536,CG$1,0)</f>
        <v>N/A</v>
      </c>
      <c r="CH14" s="83" t="str">
        <f>VLOOKUP($D14,'[1]Spec Sheet'!$B$1:$CK$65536,CH$1,0)</f>
        <v>N/A</v>
      </c>
      <c r="CI14" s="83" t="str">
        <f>VLOOKUP($D14,'[1]Spec Sheet'!$B$1:$CK$65536,CI$1,0)</f>
        <v>N/A</v>
      </c>
      <c r="CJ14" s="83" t="s">
        <v>1024</v>
      </c>
      <c r="CL14" s="121" t="s">
        <v>1024</v>
      </c>
      <c r="CM14" s="102" t="s">
        <v>1024</v>
      </c>
      <c r="CN14" s="102" t="s">
        <v>1024</v>
      </c>
      <c r="CO14" s="102" t="s">
        <v>1024</v>
      </c>
      <c r="CP14" s="102" t="s">
        <v>1024</v>
      </c>
      <c r="CQ14" s="102" t="s">
        <v>1024</v>
      </c>
      <c r="CR14" s="83" t="s">
        <v>1867</v>
      </c>
      <c r="CS14" s="83" t="s">
        <v>1867</v>
      </c>
      <c r="CT14" s="83" t="s">
        <v>1867</v>
      </c>
      <c r="CU14" s="102"/>
      <c r="CV14" s="102" t="s">
        <v>1024</v>
      </c>
    </row>
    <row r="15" spans="1:100">
      <c r="B15" s="1079" t="s">
        <v>67</v>
      </c>
      <c r="C15" s="1080"/>
      <c r="D15" s="81" t="s">
        <v>68</v>
      </c>
      <c r="E15" s="92" t="str">
        <f>VLOOKUP($D15,'[1]Spec Sheet'!$B$1:$CK$65536,E$1,0)</f>
        <v/>
      </c>
      <c r="F15" s="93" t="str">
        <f>VLOOKUP($D15,'[1]Spec Sheet'!$B$1:$CK$65536,F$1,0)</f>
        <v/>
      </c>
      <c r="G15" s="92" t="str">
        <f>VLOOKUP($D15,'[1]Spec Sheet'!$B$1:$CK$65536,G$1,0)</f>
        <v/>
      </c>
      <c r="H15" s="93" t="str">
        <f>VLOOKUP($D15,'[1]Spec Sheet'!$B$1:$CK$65536,H$1,0)</f>
        <v/>
      </c>
      <c r="I15" s="97" t="str">
        <f>VLOOKUP($D15,'[1]Spec Sheet'!$B$1:$CK$65536,I$1,0)</f>
        <v/>
      </c>
      <c r="J15" s="95" t="str">
        <f>VLOOKUP($D15,'[1]Spec Sheet'!$B$1:$CK$65536,J$1,0)</f>
        <v/>
      </c>
      <c r="K15" s="93" t="str">
        <f>VLOOKUP($D15,'[1]Spec Sheet'!$B$1:$CK$65536,K$1,0)</f>
        <v/>
      </c>
      <c r="L15" s="94" t="str">
        <f>VLOOKUP($D15,'[1]Spec Sheet'!$B$1:$CK$65536,L$1,0)</f>
        <v/>
      </c>
      <c r="M15" s="95" t="str">
        <f>VLOOKUP($D15,'[1]Spec Sheet'!$B$1:$CK$65536,M$1,0)</f>
        <v/>
      </c>
      <c r="N15" s="93" t="str">
        <f>VLOOKUP($D15,'[1]Spec Sheet'!$B$1:$CK$65536,N$1,0)</f>
        <v/>
      </c>
      <c r="O15" s="97" t="str">
        <f>VLOOKUP($D15,'[1]Spec Sheet'!$B$1:$CK$65536,O$1,0)</f>
        <v/>
      </c>
      <c r="P15" s="95" t="str">
        <f>VLOOKUP($D15,'[1]Spec Sheet'!$B$1:$CK$65536,P$1,0)</f>
        <v/>
      </c>
      <c r="Q15" s="93" t="str">
        <f>VLOOKUP($D15,'[1]Spec Sheet'!$B$1:$CK$65536,Q$1,0)</f>
        <v/>
      </c>
      <c r="R15" s="93" t="str">
        <f>VLOOKUP($D15,'[1]Spec Sheet'!$B$1:$CK$65536,R$1,0)</f>
        <v/>
      </c>
      <c r="S15" s="94" t="str">
        <f>VLOOKUP($D15,'[1]Spec Sheet'!$B$1:$CK$65536,S$1,0)</f>
        <v/>
      </c>
      <c r="T15" s="95" t="str">
        <f>VLOOKUP($D15,'[1]Spec Sheet'!$B$1:$CK$65536,T$1,0)</f>
        <v/>
      </c>
      <c r="U15" s="94" t="str">
        <f>VLOOKUP($D15,'[1]Spec Sheet'!$B$1:$CK$65536,U$1,0)</f>
        <v/>
      </c>
      <c r="V15" s="94" t="str">
        <f>VLOOKUP($D15,'[1]Spec Sheet'!$B$1:$CK$65536,V$1,0)</f>
        <v/>
      </c>
      <c r="W15" s="94" t="str">
        <f>VLOOKUP($D15,'[1]Spec Sheet'!$B$1:$CK$65536,W$1,0)</f>
        <v/>
      </c>
      <c r="X15" s="95" t="str">
        <f>VLOOKUP($D15,'[1]Spec Sheet'!$B$1:$CK$65536,X$1,0)</f>
        <v/>
      </c>
      <c r="Y15" s="96" t="str">
        <f>VLOOKUP($D15,'[1]Spec Sheet'!$B$1:$CK$65536,Y$1,0)</f>
        <v/>
      </c>
      <c r="Z15" s="96" t="str">
        <f>VLOOKUP($D15,'[1]Spec Sheet'!$B$1:$CK$65536,Z$1,0)</f>
        <v/>
      </c>
      <c r="AA15" s="96" t="str">
        <f>VLOOKUP($D15,'[1]Spec Sheet'!$B$1:$CK$65536,AA$1,0)</f>
        <v/>
      </c>
      <c r="AB15" s="96" t="str">
        <f>VLOOKUP($D15,'[1]Spec Sheet'!$B$1:$CK$65536,AB$1,0)</f>
        <v/>
      </c>
      <c r="AC15" s="96" t="str">
        <f>VLOOKUP($D15,'[1]Spec Sheet'!$B$1:$CK$65536,AC$1,0)</f>
        <v/>
      </c>
      <c r="AD15" s="95" t="str">
        <f>VLOOKUP($D15,'[1]Spec Sheet'!$B$1:$CK$65536,AD$1,0)</f>
        <v/>
      </c>
      <c r="AE15" s="93" t="str">
        <f>VLOOKUP($D15,'[1]Spec Sheet'!$B$1:$CK$65536,AE$1,0)</f>
        <v/>
      </c>
      <c r="AF15" s="93" t="str">
        <f>VLOOKUP($D15,'[1]Spec Sheet'!$B$1:$CK$65536,AF$1,0)</f>
        <v/>
      </c>
      <c r="AG15" s="93" t="str">
        <f>VLOOKUP($D15,'[1]Spec Sheet'!$B$1:$CK$65536,AG$1,0)</f>
        <v/>
      </c>
      <c r="AH15" s="95" t="str">
        <f>VLOOKUP($D15,'[1]Spec Sheet'!$B$1:$CK$65536,AH$1,0)</f>
        <v/>
      </c>
      <c r="AI15" s="96" t="str">
        <f>VLOOKUP($D15,'[1]Spec Sheet'!$B$1:$CK$65536,AI$1,0)</f>
        <v/>
      </c>
      <c r="AJ15" s="93" t="str">
        <f>VLOOKUP($D15,'[1]Spec Sheet'!$B$1:$CK$65536,AJ$1,0)</f>
        <v/>
      </c>
      <c r="AK15" s="93" t="str">
        <f>VLOOKUP($D15,'[1]Spec Sheet'!$B$1:$CK$65536,AK$1,0)</f>
        <v/>
      </c>
      <c r="AL15" s="93" t="str">
        <f>VLOOKUP($D15,'[1]Spec Sheet'!$B$1:$CK$65536,AL$1,0)</f>
        <v/>
      </c>
      <c r="AM15" s="95" t="str">
        <f>VLOOKUP($D15,'[1]Spec Sheet'!$B$1:$CK$65536,AM$1,0)</f>
        <v/>
      </c>
      <c r="AN15" s="96" t="str">
        <f>VLOOKUP($D15,'[1]Spec Sheet'!$B$1:$CK$65536,AN$1,0)</f>
        <v/>
      </c>
      <c r="AO15" s="96" t="str">
        <f>VLOOKUP($D15,'[1]Spec Sheet'!$B$1:$CK$65536,AO$1,0)</f>
        <v/>
      </c>
      <c r="AP15" s="95" t="str">
        <f>VLOOKUP($D15,'[1]Spec Sheet'!$B$1:$CK$65536,AP$1,0)</f>
        <v/>
      </c>
      <c r="AQ15" s="96" t="str">
        <f>VLOOKUP($D15,'[1]Spec Sheet'!$B$1:$CK$65536,AQ$1,0)</f>
        <v/>
      </c>
      <c r="AR15" s="96" t="str">
        <f>VLOOKUP($D15,'[1]Spec Sheet'!$B$1:$CK$65536,AR$1,0)</f>
        <v/>
      </c>
      <c r="AS15" s="96" t="str">
        <f>VLOOKUP($D15,'[1]Spec Sheet'!$B$1:$CK$65536,AS$1,0)</f>
        <v/>
      </c>
      <c r="AT15" s="95" t="str">
        <f>VLOOKUP($D15,'[1]Spec Sheet'!$B$1:$CK$65536,AT$1,0)</f>
        <v/>
      </c>
      <c r="AU15" s="96" t="str">
        <f>VLOOKUP($D15,'[1]Spec Sheet'!$B$1:$CK$65536,AU$1,0)</f>
        <v/>
      </c>
      <c r="AV15" s="96" t="str">
        <f>VLOOKUP($D15,'[1]Spec Sheet'!$B$1:$CK$65536,AV$1,0)</f>
        <v/>
      </c>
      <c r="AW15" s="96" t="str">
        <f>VLOOKUP($D15,'[1]Spec Sheet'!$B$1:$CK$65536,AW$1,0)</f>
        <v/>
      </c>
      <c r="AX15" s="96" t="str">
        <f>VLOOKUP($D15,'[1]Spec Sheet'!$B$1:$CK$65536,AX$1,0)</f>
        <v/>
      </c>
      <c r="AY15" s="95" t="str">
        <f>VLOOKUP($D15,'[1]Spec Sheet'!$B$1:$CK$65536,AY$1,0)</f>
        <v/>
      </c>
      <c r="AZ15" s="96" t="str">
        <f>VLOOKUP($D15,'[1]Spec Sheet'!$B$1:$CK$65536,AZ$1,0)</f>
        <v/>
      </c>
      <c r="BA15" s="96" t="str">
        <f>VLOOKUP($D15,'[1]Spec Sheet'!$B$1:$CK$65536,BA$1,0)</f>
        <v/>
      </c>
      <c r="BB15" s="96" t="str">
        <f>VLOOKUP($D15,'[1]Spec Sheet'!$B$1:$CK$65536,BB$1,0)</f>
        <v/>
      </c>
      <c r="BC15" s="93" t="str">
        <f>VLOOKUP($D15,'[1]Spec Sheet'!$B$1:$CK$65536,BC$1,0)</f>
        <v/>
      </c>
      <c r="BD15" s="93" t="str">
        <f>VLOOKUP($D15,'[1]Spec Sheet'!$B$1:$CK$65536,BD$1,0)</f>
        <v/>
      </c>
      <c r="BE15" s="93" t="str">
        <f>VLOOKUP($D15,'[1]Spec Sheet'!$B$1:$CK$65536,BE$1,0)</f>
        <v/>
      </c>
      <c r="BF15" s="435" t="str">
        <f>VLOOKUP($D15,'[1]Spec Sheet'!$B$1:$CK$65536,BF$1,0)</f>
        <v/>
      </c>
      <c r="BG15" s="1412" t="str">
        <f>VLOOKUP($D15,'[1]Spec Sheet'!$B$1:$CK$65536,BG$1,0)</f>
        <v/>
      </c>
      <c r="BH15" s="95" t="str">
        <f>VLOOKUP($D15,'[1]Spec Sheet'!$B$1:$CK$65536,BH$1,0)</f>
        <v/>
      </c>
      <c r="BI15" s="93" t="str">
        <f>VLOOKUP($D15,'[1]Spec Sheet'!$B$1:$CK$65536,BI$1,0)</f>
        <v/>
      </c>
      <c r="BJ15" s="93" t="str">
        <f>VLOOKUP($D15,'[1]Spec Sheet'!$B$1:$CK$65536,BJ$1,0)</f>
        <v/>
      </c>
      <c r="BK15" s="93" t="str">
        <f>VLOOKUP($D15,'[1]Spec Sheet'!$B$1:$CK$65536,BK$1,0)</f>
        <v/>
      </c>
      <c r="BL15" s="97" t="str">
        <f>VLOOKUP($D15,'[1]Spec Sheet'!$B$1:$CK$65536,BL$1,0)</f>
        <v/>
      </c>
      <c r="BM15" s="95" t="str">
        <f>VLOOKUP($D15,'[1]Spec Sheet'!$B$1:$CK$65536,BM$1,0)</f>
        <v/>
      </c>
      <c r="BN15" s="93" t="str">
        <f>VLOOKUP($D15,'[1]Spec Sheet'!$B$1:$CK$65536,BN$1,0)</f>
        <v/>
      </c>
      <c r="BO15" s="93" t="str">
        <f>VLOOKUP($D15,'[1]Spec Sheet'!$B$1:$CK$65536,BO$1,0)</f>
        <v/>
      </c>
      <c r="BP15" s="94" t="str">
        <f>VLOOKUP($D15,'[1]Spec Sheet'!$B$1:$CK$65536,BP$1,0)</f>
        <v/>
      </c>
      <c r="BQ15" s="94" t="str">
        <f>VLOOKUP($D15,'[1]Spec Sheet'!$B$1:$CK$65536,BQ$1,0)</f>
        <v/>
      </c>
      <c r="BR15" s="95" t="str">
        <f>VLOOKUP($D15,'[1]Spec Sheet'!$B$1:$CK$65536,BR$1,0)</f>
        <v/>
      </c>
      <c r="BS15" s="96" t="str">
        <f>VLOOKUP($D15,'[1]Spec Sheet'!$B$1:$CK$65536,BS$1,0)</f>
        <v/>
      </c>
      <c r="BT15" s="95" t="str">
        <f>VLOOKUP($D15,'[1]Spec Sheet'!$B$1:$CK$65536,BT$1,0)</f>
        <v/>
      </c>
      <c r="BU15" s="93" t="str">
        <f>VLOOKUP($D15,'[1]Spec Sheet'!$B$1:$CK$65536,BU$1,0)</f>
        <v/>
      </c>
      <c r="BV15" s="93" t="str">
        <f>VLOOKUP($D15,'[1]Spec Sheet'!$B$1:$CK$65536,BV$1,0)</f>
        <v/>
      </c>
      <c r="BW15" s="93" t="str">
        <f>VLOOKUP($D15,'[1]Spec Sheet'!$B$1:$CK$65536,BW$1,0)</f>
        <v/>
      </c>
      <c r="BX15" s="93" t="str">
        <f>VLOOKUP($D15,'[1]Spec Sheet'!$B$1:$CK$65536,BX$1,0)</f>
        <v/>
      </c>
      <c r="BY15" s="93" t="str">
        <f>VLOOKUP($D15,'[1]Spec Sheet'!$B$1:$CK$65536,BY$1,0)</f>
        <v/>
      </c>
      <c r="BZ15" s="93" t="str">
        <f>VLOOKUP($D15,'[1]Spec Sheet'!$B$1:$CK$65536,BZ$1,0)</f>
        <v/>
      </c>
      <c r="CA15" s="93" t="str">
        <f>VLOOKUP($D15,'[1]Spec Sheet'!$B$1:$CK$65536,CA$1,0)</f>
        <v/>
      </c>
      <c r="CB15" s="95" t="str">
        <f>VLOOKUP($D15,'[1]Spec Sheet'!$B$1:$CK$65536,CB$1,0)</f>
        <v/>
      </c>
      <c r="CC15" s="93" t="str">
        <f>VLOOKUP($D15,'[1]Spec Sheet'!$B$1:$CK$65536,CC$1,0)</f>
        <v/>
      </c>
      <c r="CD15" s="93" t="str">
        <f>VLOOKUP($D15,'[1]Spec Sheet'!$B$1:$CK$65536,CD$1,0)</f>
        <v/>
      </c>
      <c r="CE15" s="93" t="str">
        <f>VLOOKUP($D15,'[1]Spec Sheet'!$B$1:$CK$65536,CE$1,0)</f>
        <v/>
      </c>
      <c r="CF15" s="93" t="str">
        <f>VLOOKUP($D15,'[1]Spec Sheet'!$B$1:$CK$65536,CF$1,0)</f>
        <v/>
      </c>
      <c r="CG15" s="93" t="str">
        <f>VLOOKUP($D15,'[1]Spec Sheet'!$B$1:$CK$65536,CG$1,0)</f>
        <v/>
      </c>
      <c r="CH15" s="93" t="str">
        <f>VLOOKUP($D15,'[1]Spec Sheet'!$B$1:$CK$65536,CH$1,0)</f>
        <v/>
      </c>
      <c r="CI15" s="93" t="str">
        <f>VLOOKUP($D15,'[1]Spec Sheet'!$B$1:$CK$65536,CI$1,0)</f>
        <v/>
      </c>
      <c r="CJ15" s="93" t="str">
        <f>VLOOKUP($D15,'[1]Spec Sheet'!$B$1:$CK$65536,CJ$1,0)</f>
        <v/>
      </c>
      <c r="CL15" s="1416" t="s">
        <v>995</v>
      </c>
      <c r="CM15" s="93" t="s">
        <v>995</v>
      </c>
      <c r="CN15" s="93"/>
      <c r="CO15" s="93" t="s">
        <v>995</v>
      </c>
      <c r="CP15" s="93" t="s">
        <v>995</v>
      </c>
      <c r="CQ15" s="93"/>
      <c r="CR15" s="93"/>
      <c r="CS15" s="93"/>
      <c r="CT15" s="93"/>
      <c r="CU15" s="93"/>
      <c r="CV15" s="93"/>
    </row>
    <row r="16" spans="1:100" s="31" customFormat="1">
      <c r="B16" s="98"/>
      <c r="C16" s="99" t="s">
        <v>69</v>
      </c>
      <c r="D16" s="100" t="s">
        <v>70</v>
      </c>
      <c r="E16" s="101" t="str">
        <f>VLOOKUP($D16,'[1]Spec Sheet'!$B$1:$CK$65536,E$1,0)</f>
        <v>MICRO AI Processor</v>
      </c>
      <c r="F16" s="102" t="str">
        <f>VLOOKUP($D16,'[1]Spec Sheet'!$B$1:$CK$65536,F$1,0)</f>
        <v>MICRO AI Processor</v>
      </c>
      <c r="G16" s="101" t="str">
        <f>VLOOKUP($D16,'[1]Spec Sheet'!$B$1:$CK$65536,G$1,0)</f>
        <v>Neo Quantum Processor 8K</v>
      </c>
      <c r="H16" s="102" t="str">
        <f>VLOOKUP($D16,'[1]Spec Sheet'!$B$1:$CK$65536,H$1,0)</f>
        <v>Neo Quantum Processor 8K</v>
      </c>
      <c r="I16" s="106" t="str">
        <f>VLOOKUP($D16,'[1]Spec Sheet'!$B$1:$CK$65536,I$1,0)</f>
        <v>Neo Quantum Processor 8K</v>
      </c>
      <c r="J16" s="104" t="str">
        <f>VLOOKUP($D16,'[1]Spec Sheet'!$B$1:$CK$65536,J$1,0)</f>
        <v>Neo Quantum Processor 8K</v>
      </c>
      <c r="K16" s="102" t="str">
        <f>VLOOKUP($D16,'[1]Spec Sheet'!$B$1:$CK$65536,K$1,0)</f>
        <v>Neo Quantum Processor 8K</v>
      </c>
      <c r="L16" s="103" t="str">
        <f>VLOOKUP($D16,'[1]Spec Sheet'!$B$1:$CK$65536,L$1,0)</f>
        <v>Neo Quantum Processor 8K</v>
      </c>
      <c r="M16" s="104" t="str">
        <f>VLOOKUP($D16,'[1]Spec Sheet'!$B$1:$CK$65536,M$1,0)</f>
        <v>Neo Quantum Processor Lite 8K</v>
      </c>
      <c r="N16" s="102" t="str">
        <f>VLOOKUP($D16,'[1]Spec Sheet'!$B$1:$CK$65536,N$1,0)</f>
        <v>Neo Quantum Processor Lite 8K</v>
      </c>
      <c r="O16" s="106" t="str">
        <f>VLOOKUP($D16,'[1]Spec Sheet'!$B$1:$CK$65536,O$1,0)</f>
        <v>Neo Quantum Processor Lite 8K</v>
      </c>
      <c r="P16" s="104" t="str">
        <f>VLOOKUP($D16,'[1]Spec Sheet'!$B$1:$CK$65536,P$1,0)</f>
        <v>Neo Quantum Processor 4K</v>
      </c>
      <c r="Q16" s="102" t="str">
        <f>VLOOKUP($D16,'[1]Spec Sheet'!$B$1:$CK$65536,Q$1,0)</f>
        <v>Neo Quantum Processor 4K</v>
      </c>
      <c r="R16" s="102" t="str">
        <f>VLOOKUP($D16,'[1]Spec Sheet'!$B$1:$CK$65536,R$1,0)</f>
        <v>Neo Quantum Processor 4K</v>
      </c>
      <c r="S16" s="103" t="str">
        <f>VLOOKUP($D16,'[1]Spec Sheet'!$B$1:$CK$65536,S$1,0)</f>
        <v>Neo Quantum Processor 4K</v>
      </c>
      <c r="T16" s="104" t="str">
        <f>VLOOKUP($D16,'[1]Spec Sheet'!$B$1:$CK$65536,T$1,0)</f>
        <v>Neo Quantum Processor 4K</v>
      </c>
      <c r="U16" s="103" t="str">
        <f>VLOOKUP($D16,'[1]Spec Sheet'!$B$1:$CK$65536,U$1,0)</f>
        <v>Neo Quantum Processor 4K</v>
      </c>
      <c r="V16" s="103" t="str">
        <f>VLOOKUP($D16,'[1]Spec Sheet'!$B$1:$CK$65536,V$1,0)</f>
        <v>Neo Quantum Processor 4K</v>
      </c>
      <c r="W16" s="103" t="str">
        <f>VLOOKUP($D16,'[1]Spec Sheet'!$B$1:$CK$65536,W$1,0)</f>
        <v>Neo Quantum Processor 4K</v>
      </c>
      <c r="X16" s="104" t="str">
        <f>VLOOKUP($D16,'[1]Spec Sheet'!$B$1:$CK$65536,X$1,0)</f>
        <v>Neo Quantum Processor 4K</v>
      </c>
      <c r="Y16" s="105" t="str">
        <f>VLOOKUP($D16,'[1]Spec Sheet'!$B$1:$CK$65536,Y$1,0)</f>
        <v>Neo Quantum Processor 4K</v>
      </c>
      <c r="Z16" s="105" t="str">
        <f>VLOOKUP($D16,'[1]Spec Sheet'!$B$1:$CK$65536,Z$1,0)</f>
        <v>Neo Quantum Processor 4K</v>
      </c>
      <c r="AA16" s="105" t="str">
        <f>VLOOKUP($D16,'[1]Spec Sheet'!$B$1:$CK$65536,AA$1,0)</f>
        <v>Neo Quantum Processor 4K</v>
      </c>
      <c r="AB16" s="105" t="str">
        <f>VLOOKUP($D16,'[1]Spec Sheet'!$B$1:$CK$65536,AB$1,0)</f>
        <v>Neo Quantum Processor 4K</v>
      </c>
      <c r="AC16" s="105" t="str">
        <f>IFERROR(VLOOKUP($C16,'[4]43QN90A'!$B$14:$C$167,2,0),"CHECK")</f>
        <v>Neo Quantum Processor 4K</v>
      </c>
      <c r="AD16" s="101" t="str">
        <f>VLOOKUP($D16,'[1]Spec Sheet'!$B$1:$CK$65536,AD$1,0)</f>
        <v>Neo Quantum Processor 4K</v>
      </c>
      <c r="AE16" s="102" t="str">
        <f>VLOOKUP($D16,'[1]Spec Sheet'!$B$1:$CK$65536,AE$1,0)</f>
        <v>Neo Quantum Processor 4K</v>
      </c>
      <c r="AF16" s="105" t="str">
        <f>VLOOKUP($D16,'[1]Spec Sheet'!$B$1:$CK$65536,AF$1,0)</f>
        <v>Neo Quantum Processor 4K</v>
      </c>
      <c r="AG16" s="105" t="str">
        <f>VLOOKUP($D16,'[1]Spec Sheet'!$B$1:$CK$65536,AG$1,0)</f>
        <v>Neo Quantum Processor 4K</v>
      </c>
      <c r="AH16" s="104" t="str">
        <f>VLOOKUP($D16,'[1]Spec Sheet'!$B$1:$CK$65536,AH$1,0)</f>
        <v>Quantum Processor 4K</v>
      </c>
      <c r="AI16" s="108" t="str">
        <f>VLOOKUP($D16,'[1]Spec Sheet'!$B$1:$CK$65536,AI$1,0)</f>
        <v>Quantum Processor 4K</v>
      </c>
      <c r="AJ16" s="102" t="str">
        <f>VLOOKUP($D16,'[1]Spec Sheet'!$B$1:$CK$65536,AJ$1,0)</f>
        <v>Quantum Processor 4K</v>
      </c>
      <c r="AK16" s="105" t="str">
        <f>VLOOKUP($D16,'[1]Spec Sheet'!$B$1:$CK$65536,AK$1,0)</f>
        <v>Quantum Processor 4K</v>
      </c>
      <c r="AL16" s="105" t="str">
        <f>VLOOKUP($D16,'[1]Spec Sheet'!$B$1:$CK$65536,AL$1,0)</f>
        <v>Quantum Processor 4K</v>
      </c>
      <c r="AM16" s="104" t="str">
        <f>VLOOKUP($D16,'[1]Spec Sheet'!$B$1:$CK$65536,AM$1,0)</f>
        <v>Quantum Processor 4K</v>
      </c>
      <c r="AN16" s="105" t="str">
        <f>VLOOKUP($D16,'[1]Spec Sheet'!$B$1:$CK$65536,AN$1,0)</f>
        <v>Quantum Processor 4K</v>
      </c>
      <c r="AO16" s="105" t="str">
        <f>VLOOKUP($D16,'[1]Spec Sheet'!$B$1:$CK$65536,AO$1,0)</f>
        <v>Quantum Processor 4K</v>
      </c>
      <c r="AP16" s="104" t="str">
        <f>VLOOKUP($D16,'[1]Spec Sheet'!$B$1:$CK$65536,AP$1,0)</f>
        <v>Quantum Processor 4K</v>
      </c>
      <c r="AQ16" s="105" t="str">
        <f>VLOOKUP($D16,'[1]Spec Sheet'!$B$1:$CK$65536,AQ$1,0)</f>
        <v>Quantum Processor 4K</v>
      </c>
      <c r="AR16" s="105" t="str">
        <f>VLOOKUP($D16,'[1]Spec Sheet'!$B$1:$CK$65536,AR$1,0)</f>
        <v>Quantum Processor 4K</v>
      </c>
      <c r="AS16" s="105" t="str">
        <f>VLOOKUP($D16,'[1]Spec Sheet'!$B$1:$CK$65536,AS$1,0)</f>
        <v>Quantum Processor 4K</v>
      </c>
      <c r="AT16" s="104" t="str">
        <f>VLOOKUP($D16,'[1]Spec Sheet'!$B$1:$CK$65536,AT$1,0)</f>
        <v>Quantum Processor Lite 4K</v>
      </c>
      <c r="AU16" s="105" t="str">
        <f>VLOOKUP($D16,'[1]Spec Sheet'!$B$1:$CK$65536,AU$1,0)</f>
        <v>Quantum Processor Lite 4K</v>
      </c>
      <c r="AV16" s="105" t="str">
        <f>VLOOKUP($D16,'[1]Spec Sheet'!$B$1:$CK$65536,AV$1,0)</f>
        <v>Quantum Processor Lite 4K</v>
      </c>
      <c r="AW16" s="105" t="str">
        <f>VLOOKUP($D16,'[1]Spec Sheet'!$B$1:$CK$65536,AW$1,0)</f>
        <v>Quantum Processor Lite 4K</v>
      </c>
      <c r="AX16" s="105" t="str">
        <f>VLOOKUP($D16,'[1]Spec Sheet'!$B$1:$CK$65536,AX$1,0)</f>
        <v>Quantum Processor Lite 4K</v>
      </c>
      <c r="AY16" s="104" t="str">
        <f>VLOOKUP($D16,'[1]Spec Sheet'!$B$1:$CK$65536,AY$1,0)</f>
        <v>Quantum Processor Lite 4K</v>
      </c>
      <c r="AZ16" s="105" t="str">
        <f>VLOOKUP($D16,'[1]Spec Sheet'!$B$1:$CK$65536,AZ$1,0)</f>
        <v>Quantum Processor Lite 4K</v>
      </c>
      <c r="BA16" s="105" t="str">
        <f>IFERROR(VLOOKUP($C16,'[4]70Q60A'!$B$14:$C$167,2,0),"CHECK")</f>
        <v>Quantum Processor Lite 4K</v>
      </c>
      <c r="BB16" s="105" t="str">
        <f>VLOOKUP($D16,'[1]Spec Sheet'!$B$1:$CK$65536,BB$1,0)</f>
        <v>Quantum Processor Lite 4K</v>
      </c>
      <c r="BC16" s="102" t="str">
        <f>VLOOKUP($D16,'[1]Spec Sheet'!$B$1:$CK$65536,BC$1,0)</f>
        <v>Quantum Processor Lite 4K</v>
      </c>
      <c r="BD16" s="102" t="str">
        <f>VLOOKUP($D16,'[1]Spec Sheet'!$B$1:$CK$65536,BD$1,0)</f>
        <v>Quantum Processor Lite 4K</v>
      </c>
      <c r="BE16" s="102" t="str">
        <f>VLOOKUP($D16,'[1]Spec Sheet'!$B$1:$CK$65536,BE$1,0)</f>
        <v>Quantum Processor Lite 4K</v>
      </c>
      <c r="BF16" s="108" t="str">
        <f>VLOOKUP($D16,'[1]Spec Sheet'!$B$1:$CK$65536,BF$1,0)</f>
        <v>Quantum Processor Lite</v>
      </c>
      <c r="BG16" s="123" t="str">
        <f>IFERROR(VLOOKUP($C16,'[4]85LS03A'!$B$13:$C$166,2,0),"CHECK")</f>
        <v>Quantum Processor 4K</v>
      </c>
      <c r="BH16" s="104" t="str">
        <f>VLOOKUP($D16,'[1]Spec Sheet'!$B$1:$CK$65536,BH$1,0)</f>
        <v>Quantum Processor 4K</v>
      </c>
      <c r="BI16" s="102" t="str">
        <f>VLOOKUP($D16,'[1]Spec Sheet'!$B$1:$CK$65536,BI$1,0)</f>
        <v>Quantum Processor 4K</v>
      </c>
      <c r="BJ16" s="102" t="str">
        <f>VLOOKUP($D16,'[1]Spec Sheet'!$B$1:$CK$65536,BJ$1,0)</f>
        <v>Quantum Processor 4K</v>
      </c>
      <c r="BK16" s="102" t="str">
        <f>VLOOKUP($D16,'[1]Spec Sheet'!$B$1:$CK$65536,BK$1,0)</f>
        <v>Quantum Processor 4K</v>
      </c>
      <c r="BL16" s="106" t="str">
        <f>VLOOKUP($D16,'[1]Spec Sheet'!$B$1:$CK$65536,BL$1,0)</f>
        <v>Quantum Processor 4K</v>
      </c>
      <c r="BM16" s="104" t="str">
        <f>VLOOKUP($D16,'[1]Spec Sheet'!$B$1:$CK$65536,BM$1,0)</f>
        <v>Crystal Processor 4K</v>
      </c>
      <c r="BN16" s="102" t="str">
        <f>VLOOKUP($D16,'[1]Spec Sheet'!$B$1:$CK$65536,BN$1,0)</f>
        <v>Crystal Processor 4K</v>
      </c>
      <c r="BO16" s="102" t="str">
        <f>VLOOKUP($D16,'[1]Spec Sheet'!$B$1:$CK$65536,BO$1,0)</f>
        <v>Crystal Processor 4K</v>
      </c>
      <c r="BP16" s="103" t="str">
        <f>VLOOKUP($D16,'[1]Spec Sheet'!$B$1:$CK$65536,BP$1,0)</f>
        <v>Crystal Processor 4K</v>
      </c>
      <c r="BQ16" s="103" t="str">
        <f>VLOOKUP($D16,'[1]Spec Sheet'!$B$1:$CK$65536,BQ$1,0)</f>
        <v>Crystal Processor 4K</v>
      </c>
      <c r="BR16" s="104" t="str">
        <f>VLOOKUP($D16,'[1]Spec Sheet'!$B$1:$CK$65536,BR$1,0)</f>
        <v>Crystal Processor 4K</v>
      </c>
      <c r="BS16" s="105" t="str">
        <f>VLOOKUP($D16,'[1]Spec Sheet'!$B$1:$CK$65536,BS$1,0)</f>
        <v>Crystal Processor 4K</v>
      </c>
      <c r="BT16" s="104" t="str">
        <f>VLOOKUP($D16,'[1]Spec Sheet'!$B$1:$CK$65536,BT$1,0)</f>
        <v>Crystal Processor 4K</v>
      </c>
      <c r="BU16" s="102" t="str">
        <f>VLOOKUP($D16,'[1]Spec Sheet'!$B$1:$CK$65536,BU$1,0)</f>
        <v>Crystal Processor 4K</v>
      </c>
      <c r="BV16" s="102" t="str">
        <f>VLOOKUP($D16,'[1]Spec Sheet'!$B$1:$CK$65536,BV$1,0)</f>
        <v>Crystal Processor 4K</v>
      </c>
      <c r="BW16" s="102" t="str">
        <f>VLOOKUP($D16,'[1]Spec Sheet'!$B$1:$CK$65536,BW$1,0)</f>
        <v>Crystal Processor 4K</v>
      </c>
      <c r="BX16" s="102" t="str">
        <f>VLOOKUP($D16,'[1]Spec Sheet'!$B$1:$CK$65536,BX$1,0)</f>
        <v>Crystal Processor 4K</v>
      </c>
      <c r="BY16" s="102" t="str">
        <f>VLOOKUP($D16,'[1]Spec Sheet'!$B$1:$CK$65536,BY$1,0)</f>
        <v>Crystal Processor 4K</v>
      </c>
      <c r="BZ16" s="102" t="str">
        <f>VLOOKUP($D16,'[1]Spec Sheet'!$B$1:$CK$65536,BZ$1,0)</f>
        <v>Crystal Processor 4K</v>
      </c>
      <c r="CA16" s="102" t="str">
        <f>VLOOKUP($D16,'[1]Spec Sheet'!$B$1:$CK$65536,CA$1,0)</f>
        <v>Crystal Processor 4K</v>
      </c>
      <c r="CB16" s="104" t="str">
        <f>VLOOKUP($D16,'[1]Spec Sheet'!$B$1:$CK$65536,CB$1,0)</f>
        <v>Crystal Processor 4K</v>
      </c>
      <c r="CC16" s="102" t="str">
        <f>VLOOKUP($D16,'[1]Spec Sheet'!$B$1:$CK$65536,CC$1,0)</f>
        <v>Crystal Processor 4K</v>
      </c>
      <c r="CD16" s="102" t="str">
        <f>VLOOKUP($D16,'[1]Spec Sheet'!$B$1:$CK$65536,CD$1,0)</f>
        <v>Crystal Processor 4K</v>
      </c>
      <c r="CE16" s="102" t="str">
        <f>VLOOKUP($D16,'[1]Spec Sheet'!$B$1:$CK$65536,CE$1,0)</f>
        <v>Crystal Processor 4K</v>
      </c>
      <c r="CF16" s="102" t="str">
        <f>VLOOKUP($D16,'[1]Spec Sheet'!$B$1:$CK$65536,CF$1,0)</f>
        <v>Crystal Processor 4K</v>
      </c>
      <c r="CG16" s="102" t="str">
        <f>VLOOKUP($D16,'[1]Spec Sheet'!$B$1:$CK$65536,CG$1,0)</f>
        <v>Crystal Processor 4K</v>
      </c>
      <c r="CH16" s="102" t="str">
        <f>VLOOKUP($D16,'[1]Spec Sheet'!$B$1:$CK$65536,CH$1,0)</f>
        <v>Crystal Processor 4K</v>
      </c>
      <c r="CI16" s="102" t="str">
        <f>VLOOKUP($D16,'[1]Spec Sheet'!$B$1:$CK$65536,CI$1,0)</f>
        <v>Crystal Processor 4K</v>
      </c>
      <c r="CJ16" s="83" t="str">
        <f>IFERROR(VLOOKUP($C16,'[4]40T5300'!$B$10:$C$179,2,0),"ERROR")</f>
        <v>Hyper Real</v>
      </c>
      <c r="CL16" s="121" t="str">
        <f>IFERROR(VLOOKUP($C16,'[4]65LS01T'!$B$14:$C$159,2,0),"CHECK")</f>
        <v>Quantum Processor 4K</v>
      </c>
      <c r="CM16" s="102" t="s">
        <v>15</v>
      </c>
      <c r="CN16" s="102" t="s">
        <v>15</v>
      </c>
      <c r="CO16" s="102" t="s">
        <v>15</v>
      </c>
      <c r="CP16" s="102" t="s">
        <v>15</v>
      </c>
      <c r="CQ16" s="83" t="str">
        <f>IFERROR(VLOOKUP($C16,'[4]43LS05TC'!$B$10:$C$153,2,0),"ERROR")</f>
        <v>Quantum Processor 4K</v>
      </c>
      <c r="CR16" s="102" t="s">
        <v>15</v>
      </c>
      <c r="CS16" s="102" t="s">
        <v>15</v>
      </c>
      <c r="CT16" s="102" t="s">
        <v>15</v>
      </c>
      <c r="CU16" s="102"/>
      <c r="CV16" s="102" t="s">
        <v>1960</v>
      </c>
    </row>
    <row r="17" spans="2:100" s="31" customFormat="1" hidden="1" outlineLevel="1">
      <c r="B17" s="353"/>
      <c r="C17" s="143" t="s">
        <v>690</v>
      </c>
      <c r="D17" s="354" t="s">
        <v>691</v>
      </c>
      <c r="E17" s="101" t="str">
        <f>VLOOKUP($D17,'[1]Spec Sheet'!$B$1:$CK$65536,E$1,0)</f>
        <v>120Hz/100Hz</v>
      </c>
      <c r="F17" s="102" t="str">
        <f>VLOOKUP($D17,'[1]Spec Sheet'!$B$1:$CK$65536,F$1,0)</f>
        <v>120Hz/100Hz</v>
      </c>
      <c r="G17" s="101" t="str">
        <f>VLOOKUP($D17,'[1]Spec Sheet'!$B$1:$CK$65536,G$1,0)</f>
        <v>100Hz</v>
      </c>
      <c r="H17" s="102" t="str">
        <f>VLOOKUP($D17,'[1]Spec Sheet'!$B$1:$CK$65536,H$1,0)</f>
        <v>100Hz</v>
      </c>
      <c r="I17" s="106" t="str">
        <f>VLOOKUP($D17,'[1]Spec Sheet'!$B$1:$CK$65536,I$1,0)</f>
        <v>100Hz</v>
      </c>
      <c r="J17" s="105" t="str">
        <f>VLOOKUP($D17,'[1]Spec Sheet'!$B$1:$CK$65536,J$1,0)</f>
        <v>100Hz</v>
      </c>
      <c r="K17" s="102" t="str">
        <f>VLOOKUP($D17,'[1]Spec Sheet'!$B$1:$CK$65536,K$1,0)</f>
        <v>100Hz</v>
      </c>
      <c r="L17" s="103" t="str">
        <f>VLOOKUP($D17,'[1]Spec Sheet'!$B$1:$CK$65536,L$1,0)</f>
        <v>100Hz</v>
      </c>
      <c r="M17" s="104" t="str">
        <f>VLOOKUP($D17,'[1]Spec Sheet'!$B$1:$CK$65536,M$1,0)</f>
        <v>50Hz</v>
      </c>
      <c r="N17" s="102" t="str">
        <f>VLOOKUP($D17,'[1]Spec Sheet'!$B$1:$CK$65536,N$1,0)</f>
        <v>50Hz</v>
      </c>
      <c r="O17" s="106" t="str">
        <f>VLOOKUP($D17,'[1]Spec Sheet'!$B$1:$CK$65536,O$1,0)</f>
        <v>50Hz</v>
      </c>
      <c r="P17" s="104" t="str">
        <f>VLOOKUP($D17,'[1]Spec Sheet'!$B$1:$CK$65536,P$1,0)</f>
        <v>100Hz</v>
      </c>
      <c r="Q17" s="102" t="str">
        <f>VLOOKUP($D17,'[1]Spec Sheet'!$B$1:$CK$65536,Q$1,0)</f>
        <v>100Hz</v>
      </c>
      <c r="R17" s="102" t="str">
        <f>VLOOKUP($D17,'[1]Spec Sheet'!$B$1:$CK$65536,R$1,0)</f>
        <v>100Hz</v>
      </c>
      <c r="S17" s="103" t="str">
        <f>VLOOKUP($D17,'[1]Spec Sheet'!$B$1:$CK$65536,S$1,0)</f>
        <v>100Hz</v>
      </c>
      <c r="T17" s="104" t="str">
        <f>VLOOKUP($D17,'[1]Spec Sheet'!$B$1:$CK$65536,T$1,0)</f>
        <v>100Hz</v>
      </c>
      <c r="U17" s="103" t="str">
        <f>VLOOKUP($D17,'[1]Spec Sheet'!$B$1:$CK$65536,U$1,0)</f>
        <v>100Hz</v>
      </c>
      <c r="V17" s="103" t="str">
        <f>VLOOKUP($D17,'[1]Spec Sheet'!$B$1:$CK$65536,V$1,0)</f>
        <v>100Hz</v>
      </c>
      <c r="W17" s="103" t="str">
        <f>VLOOKUP($D17,'[1]Spec Sheet'!$B$1:$CK$65536,W$1,0)</f>
        <v>100Hz</v>
      </c>
      <c r="X17" s="104" t="str">
        <f>VLOOKUP($D17,'[1]Spec Sheet'!$B$1:$CK$65536,X$1,0)</f>
        <v>100Hz</v>
      </c>
      <c r="Y17" s="105" t="str">
        <f>VLOOKUP($D17,'[1]Spec Sheet'!$B$1:$CK$65536,Y$1,0)</f>
        <v>100Hz</v>
      </c>
      <c r="Z17" s="105" t="str">
        <f>VLOOKUP($D17,'[1]Spec Sheet'!$B$1:$CK$65536,Z$1,0)</f>
        <v>100Hz</v>
      </c>
      <c r="AA17" s="105" t="str">
        <f>VLOOKUP($D17,'[1]Spec Sheet'!$B$1:$CK$65536,AA$1,0)</f>
        <v>100Hz</v>
      </c>
      <c r="AB17" s="105" t="str">
        <f>VLOOKUP($D17,'[1]Spec Sheet'!$B$1:$CK$65536,AB$1,0)</f>
        <v>100Hz</v>
      </c>
      <c r="AC17" s="105" t="s">
        <v>1041</v>
      </c>
      <c r="AD17" s="101" t="str">
        <f>VLOOKUP($D17,'[1]Spec Sheet'!$B$1:$CK$65536,AD$1,0)</f>
        <v>100Hz</v>
      </c>
      <c r="AE17" s="102" t="str">
        <f>VLOOKUP($D17,'[1]Spec Sheet'!$B$1:$CK$65536,AE$1,0)</f>
        <v>100Hz</v>
      </c>
      <c r="AF17" s="105" t="str">
        <f>VLOOKUP($D17,'[1]Spec Sheet'!$B$1:$CK$65536,AF$1,0)</f>
        <v>100Hz</v>
      </c>
      <c r="AG17" s="105" t="str">
        <f>VLOOKUP($D17,'[1]Spec Sheet'!$B$1:$CK$65536,AG$1,0)</f>
        <v>100Hz</v>
      </c>
      <c r="AH17" s="104" t="str">
        <f>VLOOKUP($D17,'[1]Spec Sheet'!$B$1:$CK$65536,AH$1,0)</f>
        <v>100Hz</v>
      </c>
      <c r="AI17" s="108" t="str">
        <f>VLOOKUP($D17,'[1]Spec Sheet'!$B$1:$CK$65536,AI$1,0)</f>
        <v>100Hz</v>
      </c>
      <c r="AJ17" s="102" t="str">
        <f>VLOOKUP($D17,'[1]Spec Sheet'!$B$1:$CK$65536,AJ$1,0)</f>
        <v>100Hz</v>
      </c>
      <c r="AK17" s="105" t="str">
        <f>VLOOKUP($D17,'[1]Spec Sheet'!$B$1:$CK$65536,AK$1,0)</f>
        <v>100Hz</v>
      </c>
      <c r="AL17" s="105" t="str">
        <f>VLOOKUP($D17,'[1]Spec Sheet'!$B$1:$CK$65536,AL$1,0)</f>
        <v>60Hz</v>
      </c>
      <c r="AM17" s="104" t="str">
        <f>VLOOKUP($D17,'[1]Spec Sheet'!$B$1:$CK$65536,AM$1,0)</f>
        <v>120Hz/100Hz</v>
      </c>
      <c r="AN17" s="105" t="str">
        <f>VLOOKUP($D17,'[1]Spec Sheet'!$B$1:$CK$65536,AN$1,0)</f>
        <v>120Hz/100Hz</v>
      </c>
      <c r="AO17" s="105" t="str">
        <f>VLOOKUP($D17,'[1]Spec Sheet'!$B$1:$CK$65536,AO$1,0)</f>
        <v>120Hz/100Hz</v>
      </c>
      <c r="AP17" s="104" t="str">
        <f>VLOOKUP($D17,'[1]Spec Sheet'!$B$1:$CK$65536,AP$1,0)</f>
        <v>120Hz/100Hz</v>
      </c>
      <c r="AQ17" s="105" t="str">
        <f>VLOOKUP($D17,'[1]Spec Sheet'!$B$1:$CK$65536,AQ$1,0)</f>
        <v>120Hz/100Hz</v>
      </c>
      <c r="AR17" s="105" t="str">
        <f>VLOOKUP($D17,'[1]Spec Sheet'!$B$1:$CK$65536,AR$1,0)</f>
        <v>120Hz/100Hz</v>
      </c>
      <c r="AS17" s="105" t="str">
        <f>VLOOKUP($D17,'[1]Spec Sheet'!$B$1:$CK$65536,AS$1,0)</f>
        <v>120Hz/100Hz</v>
      </c>
      <c r="AT17" s="104" t="str">
        <f>VLOOKUP($D17,'[1]Spec Sheet'!$B$1:$CK$65536,AT$1,0)</f>
        <v>60Hz</v>
      </c>
      <c r="AU17" s="105" t="str">
        <f>VLOOKUP($D17,'[1]Spec Sheet'!$B$1:$CK$65536,AU$1,0)</f>
        <v>60Hz</v>
      </c>
      <c r="AV17" s="105" t="str">
        <f>VLOOKUP($D17,'[1]Spec Sheet'!$B$1:$CK$65536,AV$1,0)</f>
        <v>60Hz</v>
      </c>
      <c r="AW17" s="102" t="str">
        <f>VLOOKUP($D17,'[1]Spec Sheet'!$B$1:$CK$65536,AW$1,0)</f>
        <v>60Hz</v>
      </c>
      <c r="AX17" s="105" t="str">
        <f>VLOOKUP($D17,'[1]Spec Sheet'!$B$1:$CK$65536,AX$1,0)</f>
        <v>60Hz</v>
      </c>
      <c r="AY17" s="104" t="str">
        <f>VLOOKUP($D17,'[1]Spec Sheet'!$B$1:$CK$65536,AY$1,0)</f>
        <v>60Hz</v>
      </c>
      <c r="AZ17" s="105" t="str">
        <f>VLOOKUP($D17,'[1]Spec Sheet'!$B$1:$CK$65536,AZ$1,0)</f>
        <v>60Hz</v>
      </c>
      <c r="BA17" s="105" t="str">
        <f>VLOOKUP($D17,'[1]Spec Sheet'!$B$1:$CK$65536,BA$1,0)</f>
        <v>60Hz</v>
      </c>
      <c r="BB17" s="105" t="str">
        <f>VLOOKUP($D17,'[1]Spec Sheet'!$B$1:$CK$65536,BB$1,0)</f>
        <v>60Hz</v>
      </c>
      <c r="BC17" s="102" t="str">
        <f>VLOOKUP($D17,'[1]Spec Sheet'!$B$1:$CK$65536,BC$1,0)</f>
        <v>60Hz</v>
      </c>
      <c r="BD17" s="102" t="str">
        <f>VLOOKUP($D17,'[1]Spec Sheet'!$B$1:$CK$65536,BD$1,0)</f>
        <v>60Hz</v>
      </c>
      <c r="BE17" s="102" t="str">
        <f>VLOOKUP($D17,'[1]Spec Sheet'!$B$1:$CK$65536,BE$1,0)</f>
        <v>60Hz</v>
      </c>
      <c r="BF17" s="108" t="str">
        <f>VLOOKUP($D17,'[1]Spec Sheet'!$B$1:$CK$65536,BF$1,0)</f>
        <v>60Hz</v>
      </c>
      <c r="BG17" s="123" t="str">
        <f>BH17</f>
        <v>120Hz</v>
      </c>
      <c r="BH17" s="104" t="str">
        <f>VLOOKUP($D17,'[1]Spec Sheet'!$B$1:$CK$65536,BH$1,0)</f>
        <v>120Hz</v>
      </c>
      <c r="BI17" s="102" t="str">
        <f>VLOOKUP($D17,'[1]Spec Sheet'!$B$1:$CK$65536,BI$1,0)</f>
        <v>120Hz</v>
      </c>
      <c r="BJ17" s="102" t="str">
        <f>VLOOKUP($D17,'[1]Spec Sheet'!$B$1:$CK$65536,BJ$1,0)</f>
        <v>120Hz</v>
      </c>
      <c r="BK17" s="102" t="str">
        <f>VLOOKUP($D17,'[1]Spec Sheet'!$B$1:$CK$65536,BK$1,0)</f>
        <v>60Hz</v>
      </c>
      <c r="BL17" s="106" t="str">
        <f>VLOOKUP($D17,'[1]Spec Sheet'!$B$1:$CK$65536,BL$1,0)</f>
        <v>60Hz</v>
      </c>
      <c r="BM17" s="104" t="str">
        <f>VLOOKUP($D17,'[1]Spec Sheet'!$B$1:$CK$65536,BM$1,0)</f>
        <v>50Hz</v>
      </c>
      <c r="BN17" s="102" t="str">
        <f>VLOOKUP($D17,'[1]Spec Sheet'!$B$1:$CK$65536,BN$1,0)</f>
        <v>50Hz</v>
      </c>
      <c r="BO17" s="102" t="str">
        <f>VLOOKUP($D17,'[1]Spec Sheet'!$B$1:$CK$65536,BO$1,0)</f>
        <v>50Hz</v>
      </c>
      <c r="BP17" s="103" t="str">
        <f>VLOOKUP($D17,'[1]Spec Sheet'!$B$1:$CK$65536,BP$1,0)</f>
        <v>50Hz</v>
      </c>
      <c r="BQ17" s="103" t="str">
        <f>VLOOKUP($D17,'[1]Spec Sheet'!$B$1:$CK$65536,BQ$1,0)</f>
        <v>50Hz</v>
      </c>
      <c r="BR17" s="104" t="str">
        <f>VLOOKUP($D17,'[1]Spec Sheet'!$B$1:$CK$65536,BR$1,0)</f>
        <v>50Hz</v>
      </c>
      <c r="BS17" s="105" t="str">
        <f>VLOOKUP($D17,'[1]Spec Sheet'!$B$1:$CK$65536,BS$1,0)</f>
        <v>50Hz</v>
      </c>
      <c r="BT17" s="104" t="str">
        <f>VLOOKUP($D17,'[1]Spec Sheet'!$B$1:$CK$65536,BT$1,0)</f>
        <v>50Hz</v>
      </c>
      <c r="BU17" s="102" t="str">
        <f>VLOOKUP($D17,'[1]Spec Sheet'!$B$1:$CK$65536,BU$1,0)</f>
        <v>50Hz</v>
      </c>
      <c r="BV17" s="102" t="str">
        <f>VLOOKUP($D17,'[1]Spec Sheet'!$B$1:$CK$65536,BV$1,0)</f>
        <v>50Hz</v>
      </c>
      <c r="BW17" s="102" t="str">
        <f>VLOOKUP($D17,'[1]Spec Sheet'!$B$1:$CK$65536,BW$1,0)</f>
        <v>50Hz</v>
      </c>
      <c r="BX17" s="102" t="str">
        <f>VLOOKUP($D17,'[1]Spec Sheet'!$B$1:$CK$65536,BX$1,0)</f>
        <v>50Hz</v>
      </c>
      <c r="BY17" s="102" t="str">
        <f>VLOOKUP($D17,'[1]Spec Sheet'!$B$1:$CK$65536,BY$1,0)</f>
        <v>50Hz</v>
      </c>
      <c r="BZ17" s="102" t="str">
        <f>VLOOKUP($D17,'[1]Spec Sheet'!$B$1:$CK$65536,BZ$1,0)</f>
        <v>50Hz</v>
      </c>
      <c r="CA17" s="102" t="str">
        <f>VLOOKUP($D17,'[1]Spec Sheet'!$B$1:$CK$65536,CA$1,0)</f>
        <v>50Hz</v>
      </c>
      <c r="CB17" s="104" t="str">
        <f>VLOOKUP($D17,'[1]Spec Sheet'!$B$1:$CK$65536,CB$1,0)</f>
        <v>50Hz</v>
      </c>
      <c r="CC17" s="102" t="str">
        <f>VLOOKUP($D17,'[1]Spec Sheet'!$B$1:$CK$65536,CC$1,0)</f>
        <v>50Hz</v>
      </c>
      <c r="CD17" s="102" t="str">
        <f>VLOOKUP($D17,'[1]Spec Sheet'!$B$1:$CK$65536,CD$1,0)</f>
        <v>50Hz</v>
      </c>
      <c r="CE17" s="102" t="str">
        <f>VLOOKUP($D17,'[1]Spec Sheet'!$B$1:$CK$65536,CE$1,0)</f>
        <v>50Hz</v>
      </c>
      <c r="CF17" s="102" t="str">
        <f>VLOOKUP($D17,'[1]Spec Sheet'!$B$1:$CK$65536,CF$1,0)</f>
        <v>50Hz</v>
      </c>
      <c r="CG17" s="102" t="str">
        <f>VLOOKUP($D17,'[1]Spec Sheet'!$B$1:$CK$65536,CG$1,0)</f>
        <v>50Hz</v>
      </c>
      <c r="CH17" s="102" t="str">
        <f>VLOOKUP($D17,'[1]Spec Sheet'!$B$1:$CK$65536,CH$1,0)</f>
        <v>50Hz</v>
      </c>
      <c r="CI17" s="102" t="str">
        <f>VLOOKUP($D17,'[1]Spec Sheet'!$B$1:$CK$65536,CI$1,0)</f>
        <v>50Hz</v>
      </c>
      <c r="CJ17" s="83" t="s">
        <v>1041</v>
      </c>
      <c r="CL17" s="121" t="str">
        <f>CM17</f>
        <v>100Hz</v>
      </c>
      <c r="CM17" s="102" t="s">
        <v>1037</v>
      </c>
      <c r="CN17" s="102" t="s">
        <v>1041</v>
      </c>
      <c r="CO17" s="102" t="s">
        <v>1041</v>
      </c>
      <c r="CP17" s="102" t="s">
        <v>1041</v>
      </c>
      <c r="CQ17" s="102" t="s">
        <v>1041</v>
      </c>
      <c r="CR17" s="102" t="s">
        <v>1037</v>
      </c>
      <c r="CS17" s="102" t="s">
        <v>1037</v>
      </c>
      <c r="CT17" s="102" t="s">
        <v>1037</v>
      </c>
      <c r="CU17" s="102"/>
      <c r="CV17" s="102" t="s">
        <v>1041</v>
      </c>
    </row>
    <row r="18" spans="2:100" s="31" customFormat="1" collapsed="1">
      <c r="B18" s="1081"/>
      <c r="C18" s="109" t="s">
        <v>71</v>
      </c>
      <c r="D18" s="100" t="s">
        <v>72</v>
      </c>
      <c r="E18" s="101" t="str">
        <f>VLOOKUP($D18,'[1]Spec Sheet'!$B$1:$CK$65536,E$1,0)</f>
        <v/>
      </c>
      <c r="F18" s="102" t="str">
        <f>VLOOKUP($D18,'[1]Spec Sheet'!$B$1:$CK$65536,F$1,0)</f>
        <v/>
      </c>
      <c r="G18" s="101" t="str">
        <f>VLOOKUP($D18,'[1]Spec Sheet'!$B$1:$CK$65536,G$1,0)</f>
        <v>4900</v>
      </c>
      <c r="H18" s="102" t="str">
        <f>VLOOKUP($D18,'[1]Spec Sheet'!$B$1:$CK$65536,H$1,0)</f>
        <v>4900</v>
      </c>
      <c r="I18" s="106" t="str">
        <f>VLOOKUP($D18,'[1]Spec Sheet'!$B$1:$CK$65536,I$1,0)</f>
        <v>4900</v>
      </c>
      <c r="J18" s="105" t="str">
        <f>VLOOKUP($D18,'[1]Spec Sheet'!$B$1:$CK$65536,J$1,0)</f>
        <v>4800</v>
      </c>
      <c r="K18" s="102" t="str">
        <f>VLOOKUP($D18,'[1]Spec Sheet'!$B$1:$CK$65536,K$1,0)</f>
        <v>4800</v>
      </c>
      <c r="L18" s="103" t="str">
        <f>VLOOKUP($D18,'[1]Spec Sheet'!$B$1:$CK$65536,L$1,0)</f>
        <v>4800</v>
      </c>
      <c r="M18" s="104" t="str">
        <f>VLOOKUP($D18,'[1]Spec Sheet'!$B$1:$CK$65536,M$1,0)</f>
        <v>4700</v>
      </c>
      <c r="N18" s="102" t="str">
        <f>VLOOKUP($D18,'[1]Spec Sheet'!$B$1:$CK$65536,N$1,0)</f>
        <v>4700</v>
      </c>
      <c r="O18" s="106" t="str">
        <f>VLOOKUP($D18,'[1]Spec Sheet'!$B$1:$CK$65536,O$1,0)</f>
        <v>4700</v>
      </c>
      <c r="P18" s="110" t="str">
        <f>VLOOKUP($D18,'[1]Spec Sheet'!$B$1:$CK$65536,P$1,0)</f>
        <v>4600</v>
      </c>
      <c r="Q18" s="111" t="str">
        <f>VLOOKUP($D18,'[1]Spec Sheet'!$B$1:$CK$65536,Q$1,0)</f>
        <v>4600</v>
      </c>
      <c r="R18" s="111" t="str">
        <f>VLOOKUP($D18,'[1]Spec Sheet'!$B$1:$CK$65536,R$1,0)</f>
        <v>4600</v>
      </c>
      <c r="S18" s="106" t="str">
        <f>VLOOKUP($D18,'[1]Spec Sheet'!$B$1:$CK$65536,S$1,0)</f>
        <v>4600</v>
      </c>
      <c r="T18" s="110" t="str">
        <f>VLOOKUP($D18,'[1]Spec Sheet'!$B$1:$CK$65536,T$1,0)</f>
        <v>4600</v>
      </c>
      <c r="U18" s="103" t="str">
        <f>VLOOKUP($D18,'[1]Spec Sheet'!$B$1:$CK$65536,U$1,0)</f>
        <v>4600</v>
      </c>
      <c r="V18" s="103" t="str">
        <f>VLOOKUP($D18,'[1]Spec Sheet'!$B$1:$CK$65536,V$1,0)</f>
        <v>4600</v>
      </c>
      <c r="W18" s="103" t="str">
        <f>VLOOKUP($D18,'[1]Spec Sheet'!$B$1:$CK$65536,W$1,0)</f>
        <v>4500</v>
      </c>
      <c r="X18" s="104" t="str">
        <f>VLOOKUP($D18,'[1]Spec Sheet'!$B$1:$CK$65536,X$1,0)</f>
        <v>4500</v>
      </c>
      <c r="Y18" s="105" t="str">
        <f>VLOOKUP($D18,'[1]Spec Sheet'!$B$1:$CK$65536,Y$1,0)</f>
        <v>4500</v>
      </c>
      <c r="Z18" s="105" t="str">
        <f>VLOOKUP($D18,'[1]Spec Sheet'!$B$1:$CK$65536,Z$1,0)</f>
        <v>4500</v>
      </c>
      <c r="AA18" s="105" t="str">
        <f>VLOOKUP($D18,'[1]Spec Sheet'!$B$1:$CK$65536,AA$1,0)</f>
        <v>4500</v>
      </c>
      <c r="AB18" s="105" t="str">
        <f>VLOOKUP($D18,'[1]Spec Sheet'!$B$1:$CK$65536,AB$1,0)</f>
        <v>4400</v>
      </c>
      <c r="AC18" s="105">
        <f>IFERROR(VLOOKUP($C18,'[4]43QN90A'!$B$14:$C$167,2,0),"CHECK")</f>
        <v>3900</v>
      </c>
      <c r="AD18" s="112" t="str">
        <f>VLOOKUP($D18,'[1]Spec Sheet'!$B$1:$CK$65536,AD$1,0)</f>
        <v>4300</v>
      </c>
      <c r="AE18" s="111" t="str">
        <f>VLOOKUP($D18,'[1]Spec Sheet'!$B$1:$CK$65536,AE$1,0)</f>
        <v>4300</v>
      </c>
      <c r="AF18" s="113" t="str">
        <f>VLOOKUP($D18,'[1]Spec Sheet'!$B$1:$CK$65536,AF$1,0)</f>
        <v>4300</v>
      </c>
      <c r="AG18" s="113" t="str">
        <f>VLOOKUP($D18,'[1]Spec Sheet'!$B$1:$CK$65536,AG$1,0)</f>
        <v>4300</v>
      </c>
      <c r="AH18" s="110" t="str">
        <f>VLOOKUP($D18,'[1]Spec Sheet'!$B$1:$CK$65536,AH$1,0)</f>
        <v>3800</v>
      </c>
      <c r="AI18" s="448" t="str">
        <f>VLOOKUP($D18,'[1]Spec Sheet'!$B$1:$CK$65536,AI$1,0)</f>
        <v>3800</v>
      </c>
      <c r="AJ18" s="111" t="str">
        <f>VLOOKUP($D18,'[1]Spec Sheet'!$B$1:$CK$65536,AJ$1,0)</f>
        <v>3800</v>
      </c>
      <c r="AK18" s="113" t="str">
        <f>VLOOKUP($D18,'[1]Spec Sheet'!$B$1:$CK$65536,AK$1,0)</f>
        <v>3800</v>
      </c>
      <c r="AL18" s="113" t="str">
        <f>VLOOKUP($D18,'[1]Spec Sheet'!$B$1:$CK$65536,AL$1,0)</f>
        <v>3200</v>
      </c>
      <c r="AM18" s="110" t="str">
        <f>VLOOKUP($D18,'[1]Spec Sheet'!$B$1:$CK$65536,AM$1,0)</f>
        <v>3500</v>
      </c>
      <c r="AN18" s="113" t="str">
        <f>VLOOKUP($D18,'[1]Spec Sheet'!$B$1:$CK$65536,AN$1,0)</f>
        <v>3500</v>
      </c>
      <c r="AO18" s="113" t="str">
        <f>VLOOKUP($D18,'[1]Spec Sheet'!$B$1:$CK$65536,AO$1,0)</f>
        <v>3500</v>
      </c>
      <c r="AP18" s="110" t="str">
        <f>VLOOKUP($D18,'[1]Spec Sheet'!$B$1:$CK$65536,AP$1,0)</f>
        <v>3400</v>
      </c>
      <c r="AQ18" s="113" t="str">
        <f>VLOOKUP($D18,'[1]Spec Sheet'!$B$1:$CK$65536,AQ$1,0)</f>
        <v>3400</v>
      </c>
      <c r="AR18" s="111" t="str">
        <f>VLOOKUP($D18,'[1]Spec Sheet'!$B$1:$CK$65536,AR$1,0)</f>
        <v>3400</v>
      </c>
      <c r="AS18" s="113" t="str">
        <f>VLOOKUP($D18,'[1]Spec Sheet'!$B$1:$CK$65536,AS$1,0)</f>
        <v>3400</v>
      </c>
      <c r="AT18" s="110" t="str">
        <f>VLOOKUP($D18,'[1]Spec Sheet'!$B$1:$CK$65536,AT$1,0)</f>
        <v>3100</v>
      </c>
      <c r="AU18" s="113" t="str">
        <f>VLOOKUP($D18,'[1]Spec Sheet'!$B$1:$CK$65536,AU$1,0)</f>
        <v>3100</v>
      </c>
      <c r="AV18" s="113" t="str">
        <f>VLOOKUP($D18,'[1]Spec Sheet'!$B$1:$CK$65536,AV$1,0)</f>
        <v>3100</v>
      </c>
      <c r="AW18" s="111" t="str">
        <f>VLOOKUP($D18,'[1]Spec Sheet'!$B$1:$CK$65536,AW$1,0)</f>
        <v>3100</v>
      </c>
      <c r="AX18" s="113" t="str">
        <f>VLOOKUP($D18,'[1]Spec Sheet'!$B$1:$CK$65536,AX$1,0)</f>
        <v>3100</v>
      </c>
      <c r="AY18" s="110" t="str">
        <f>VLOOKUP($D18,'[1]Spec Sheet'!$B$1:$CK$65536,AY$1,0)</f>
        <v>3100</v>
      </c>
      <c r="AZ18" s="111" t="str">
        <f>VLOOKUP($D18,'[1]Spec Sheet'!$B$1:$CK$65536,AZ$1,0)</f>
        <v>3100</v>
      </c>
      <c r="BA18" s="105">
        <f>IFERROR(VLOOKUP($C18,'[4]70Q60A'!$B$14:$C$167,2,0),"CHECK")</f>
        <v>3100</v>
      </c>
      <c r="BB18" s="113" t="str">
        <f>VLOOKUP($D18,'[1]Spec Sheet'!$B$1:$CK$65536,BB$1,0)</f>
        <v>3100</v>
      </c>
      <c r="BC18" s="111" t="str">
        <f>VLOOKUP($D18,'[1]Spec Sheet'!$B$1:$CK$65536,BC$1,0)</f>
        <v>3100</v>
      </c>
      <c r="BD18" s="111" t="str">
        <f>VLOOKUP($D18,'[1]Spec Sheet'!$B$1:$CK$65536,BD$1,0)</f>
        <v>3100</v>
      </c>
      <c r="BE18" s="111" t="str">
        <f>VLOOKUP($D18,'[1]Spec Sheet'!$B$1:$CK$65536,BE$1,0)</f>
        <v>3100</v>
      </c>
      <c r="BF18" s="448" t="str">
        <f>VLOOKUP($D18,'[1]Spec Sheet'!$B$1:$CK$65536,BF$1,0)</f>
        <v>2100</v>
      </c>
      <c r="BG18" s="123">
        <f>IFERROR(VLOOKUP($C18,'[4]85LS03A'!$B$13:$C$166,2,0),"CHECK")</f>
        <v>3400</v>
      </c>
      <c r="BH18" s="110" t="str">
        <f>VLOOKUP($D18,'[1]Spec Sheet'!$B$1:$CK$65536,BH$1,0)</f>
        <v>3400</v>
      </c>
      <c r="BI18" s="111" t="str">
        <f>VLOOKUP($D18,'[1]Spec Sheet'!$B$1:$CK$65536,BI$1,0)</f>
        <v>3400</v>
      </c>
      <c r="BJ18" s="111" t="str">
        <f>VLOOKUP($D18,'[1]Spec Sheet'!$B$1:$CK$65536,BJ$1,0)</f>
        <v>3400</v>
      </c>
      <c r="BK18" s="111" t="str">
        <f>VLOOKUP($D18,'[1]Spec Sheet'!$B$1:$CK$65536,BK$1,0)</f>
        <v>3000</v>
      </c>
      <c r="BL18" s="115" t="str">
        <f>VLOOKUP($D18,'[1]Spec Sheet'!$B$1:$CK$65536,BL$1,0)</f>
        <v>3000</v>
      </c>
      <c r="BM18" s="110" t="str">
        <f>VLOOKUP($D18,'[1]Spec Sheet'!$B$1:$CK$65536,BM$1,0)</f>
        <v>2800</v>
      </c>
      <c r="BN18" s="111" t="str">
        <f>VLOOKUP($D18,'[1]Spec Sheet'!$B$1:$CK$65536,BN$1,0)</f>
        <v>2800</v>
      </c>
      <c r="BO18" s="111" t="str">
        <f>VLOOKUP($D18,'[1]Spec Sheet'!$B$1:$CK$65536,BO$1,0)</f>
        <v>2800</v>
      </c>
      <c r="BP18" s="114" t="str">
        <f>VLOOKUP($D18,'[1]Spec Sheet'!$B$1:$CK$65536,BP$1,0)</f>
        <v>2800</v>
      </c>
      <c r="BQ18" s="114" t="str">
        <f>VLOOKUP($D18,'[1]Spec Sheet'!$B$1:$CK$65536,BQ$1,0)</f>
        <v>2800</v>
      </c>
      <c r="BR18" s="110" t="str">
        <f>VLOOKUP($D18,'[1]Spec Sheet'!$B$1:$CK$65536,BR$1,0)</f>
        <v>2800</v>
      </c>
      <c r="BS18" s="113" t="str">
        <f>VLOOKUP($D18,'[1]Spec Sheet'!$B$1:$CK$65536,BS$1,0)</f>
        <v>2800</v>
      </c>
      <c r="BT18" s="110" t="str">
        <f>VLOOKUP($D18,'[1]Spec Sheet'!$B$1:$CK$65536,BT$1,0)</f>
        <v>2200</v>
      </c>
      <c r="BU18" s="111" t="str">
        <f>VLOOKUP($D18,'[1]Spec Sheet'!$B$1:$CK$65536,BU$1,0)</f>
        <v>2200</v>
      </c>
      <c r="BV18" s="111" t="str">
        <f>VLOOKUP($D18,'[1]Spec Sheet'!$B$1:$CK$65536,BV$1,0)</f>
        <v>2200</v>
      </c>
      <c r="BW18" s="111" t="str">
        <f>VLOOKUP($D18,'[1]Spec Sheet'!$B$1:$CK$65536,BW$1,0)</f>
        <v>2200</v>
      </c>
      <c r="BX18" s="111" t="str">
        <f>VLOOKUP($D18,'[1]Spec Sheet'!$B$1:$CK$65536,BX$1,0)</f>
        <v>2200</v>
      </c>
      <c r="BY18" s="111" t="str">
        <f>VLOOKUP($D18,'[1]Spec Sheet'!$B$1:$CK$65536,BY$1,0)</f>
        <v>2200</v>
      </c>
      <c r="BZ18" s="111" t="str">
        <f>VLOOKUP($D18,'[1]Spec Sheet'!$B$1:$CK$65536,BZ$1,0)</f>
        <v>2200</v>
      </c>
      <c r="CA18" s="111" t="str">
        <f>VLOOKUP($D18,'[1]Spec Sheet'!$B$1:$CK$65536,CA$1,0)</f>
        <v>2200</v>
      </c>
      <c r="CB18" s="110" t="str">
        <f>VLOOKUP($D18,'[1]Spec Sheet'!$B$1:$CK$65536,CB$1,0)</f>
        <v>2000</v>
      </c>
      <c r="CC18" s="111" t="str">
        <f>VLOOKUP($D18,'[1]Spec Sheet'!$B$1:$CK$65536,CC$1,0)</f>
        <v>2000</v>
      </c>
      <c r="CD18" s="111" t="str">
        <f>VLOOKUP($D18,'[1]Spec Sheet'!$B$1:$CK$65536,CD$1,0)</f>
        <v>2000</v>
      </c>
      <c r="CE18" s="111" t="str">
        <f>VLOOKUP($D18,'[1]Spec Sheet'!$B$1:$CK$65536,CE$1,0)</f>
        <v>2000</v>
      </c>
      <c r="CF18" s="111" t="str">
        <f>VLOOKUP($D18,'[1]Spec Sheet'!$B$1:$CK$65536,CF$1,0)</f>
        <v>2000</v>
      </c>
      <c r="CG18" s="111" t="str">
        <f>VLOOKUP($D18,'[1]Spec Sheet'!$B$1:$CK$65536,CG$1,0)</f>
        <v>2000</v>
      </c>
      <c r="CH18" s="111" t="str">
        <f>VLOOKUP($D18,'[1]Spec Sheet'!$B$1:$CK$65536,CH$1,0)</f>
        <v>2000</v>
      </c>
      <c r="CI18" s="111" t="str">
        <f>VLOOKUP($D18,'[1]Spec Sheet'!$B$1:$CK$65536,CI$1,0)</f>
        <v>2000</v>
      </c>
      <c r="CJ18" s="83">
        <f>IFERROR(VLOOKUP($C18,'[4]40T5300'!$B$10:$C$179,2,0),"ERROR")</f>
        <v>1000</v>
      </c>
      <c r="CL18" s="121">
        <f>IFERROR(VLOOKUP($C18,'[4]65LS01T'!$B$14:$C$159,2,0),"CHECK")</f>
        <v>3200</v>
      </c>
      <c r="CM18" s="111" t="s">
        <v>1049</v>
      </c>
      <c r="CN18" s="111">
        <v>2800</v>
      </c>
      <c r="CO18" s="111" t="s">
        <v>1055</v>
      </c>
      <c r="CP18" s="111" t="s">
        <v>1055</v>
      </c>
      <c r="CQ18" s="83">
        <f>IFERROR(VLOOKUP($C18,'[4]43LS05TC'!$B$10:$C$153,2,0),"ERROR")</f>
        <v>2800</v>
      </c>
      <c r="CR18" s="111">
        <v>4400</v>
      </c>
      <c r="CS18" s="111">
        <v>4400</v>
      </c>
      <c r="CT18" s="111">
        <v>4400</v>
      </c>
      <c r="CU18" s="111"/>
      <c r="CV18" s="111">
        <v>1000</v>
      </c>
    </row>
    <row r="19" spans="2:100" s="31" customFormat="1">
      <c r="B19" s="1081"/>
      <c r="C19" s="116" t="s">
        <v>73</v>
      </c>
      <c r="D19" s="100" t="s">
        <v>74</v>
      </c>
      <c r="E19" s="101" t="str">
        <f>VLOOKUP($D19,'[1]Spec Sheet'!$B$1:$CK$65536,E$1,0)</f>
        <v/>
      </c>
      <c r="F19" s="102" t="str">
        <f>VLOOKUP($D19,'[1]Spec Sheet'!$B$1:$CK$65536,F$1,0)</f>
        <v/>
      </c>
      <c r="G19" s="101" t="str">
        <f>VLOOKUP($D19,'[1]Spec Sheet'!$B$1:$CK$65536,G$1,0)</f>
        <v>Quantum HDR 4000</v>
      </c>
      <c r="H19" s="102" t="str">
        <f>VLOOKUP($D19,'[1]Spec Sheet'!$B$1:$CK$65536,H$1,0)</f>
        <v>Quantum HDR 4000</v>
      </c>
      <c r="I19" s="106" t="str">
        <f>VLOOKUP($D19,'[1]Spec Sheet'!$B$1:$CK$65536,I$1,0)</f>
        <v>Quantum HDR 3000</v>
      </c>
      <c r="J19" s="105" t="str">
        <f>VLOOKUP($D19,'[1]Spec Sheet'!$B$1:$CK$65536,J$1,0)</f>
        <v>Quantum HDR 2000</v>
      </c>
      <c r="K19" s="102" t="str">
        <f>VLOOKUP($D19,'[1]Spec Sheet'!$B$1:$CK$65536,K$1,0)</f>
        <v>Quantum HDR 2000</v>
      </c>
      <c r="L19" s="103" t="str">
        <f>VLOOKUP($D19,'[1]Spec Sheet'!$B$1:$CK$65536,L$1,0)</f>
        <v>Quantum HDR 2000</v>
      </c>
      <c r="M19" s="104" t="str">
        <f>VLOOKUP($D19,'[1]Spec Sheet'!$B$1:$CK$65536,M$1,0)</f>
        <v>Quantum HDR 2000</v>
      </c>
      <c r="N19" s="102" t="str">
        <f>VLOOKUP($D19,'[1]Spec Sheet'!$B$1:$CK$65536,N$1,0)</f>
        <v>Quantum HDR 2000</v>
      </c>
      <c r="O19" s="106" t="str">
        <f>VLOOKUP($D19,'[1]Spec Sheet'!$B$1:$CK$65536,O$1,0)</f>
        <v>Quantum HDR 2000</v>
      </c>
      <c r="P19" s="104" t="str">
        <f>VLOOKUP($D19,'[1]Spec Sheet'!$B$1:$CK$65536,P$1,0)</f>
        <v>Quantum HDR 2000</v>
      </c>
      <c r="Q19" s="102" t="str">
        <f>VLOOKUP($D19,'[1]Spec Sheet'!$B$1:$CK$65536,Q$1,0)</f>
        <v>Quantum HDR 2000</v>
      </c>
      <c r="R19" s="102" t="str">
        <f>VLOOKUP($D19,'[1]Spec Sheet'!$B$1:$CK$65536,R$1,0)</f>
        <v>Quantum HDR 2000</v>
      </c>
      <c r="S19" s="106" t="str">
        <f>VLOOKUP($D19,'[1]Spec Sheet'!$B$1:$CK$65536,S$1,0)</f>
        <v>Quantum HDR 2000</v>
      </c>
      <c r="T19" s="104" t="str">
        <f>VLOOKUP($D19,'[1]Spec Sheet'!$B$1:$CK$65536,T$1,0)</f>
        <v>Quantum HDR 2000</v>
      </c>
      <c r="U19" s="103" t="str">
        <f>VLOOKUP($D19,'[1]Spec Sheet'!$B$1:$CK$65536,U$1,0)</f>
        <v>Quantum HDR 2000</v>
      </c>
      <c r="V19" s="103" t="str">
        <f>VLOOKUP($D19,'[1]Spec Sheet'!$B$1:$CK$65536,V$1,0)</f>
        <v>Quantum HDR 2000</v>
      </c>
      <c r="W19" s="103" t="str">
        <f>VLOOKUP($D19,'[1]Spec Sheet'!$B$1:$CK$65536,W$1,0)</f>
        <v>Quantum HDR 1500</v>
      </c>
      <c r="X19" s="104" t="str">
        <f>VLOOKUP($D19,'[1]Spec Sheet'!$B$1:$CK$65536,X$1,0)</f>
        <v>Quantum HDR 2000</v>
      </c>
      <c r="Y19" s="105" t="str">
        <f>VLOOKUP($D19,'[1]Spec Sheet'!$B$1:$CK$65536,Y$1,0)</f>
        <v>Quantum HDR 2000</v>
      </c>
      <c r="Z19" s="105" t="str">
        <f>VLOOKUP($D19,'[1]Spec Sheet'!$B$1:$CK$65536,Z$1,0)</f>
        <v>Quantum HDR 2000</v>
      </c>
      <c r="AA19" s="105" t="str">
        <f>VLOOKUP($D19,'[1]Spec Sheet'!$B$1:$CK$65536,AA$1,0)</f>
        <v>Quantum HDR 2000</v>
      </c>
      <c r="AB19" s="105" t="str">
        <f>VLOOKUP($D19,'[1]Spec Sheet'!$B$1:$CK$65536,AB$1,0)</f>
        <v>Quantum HDR 1500</v>
      </c>
      <c r="AC19" s="105" t="str">
        <f>IFERROR(VLOOKUP($C19,'[4]43QN90A'!$B$14:$C$167,2,0),"CHECK")</f>
        <v>Quantum HDR 1500</v>
      </c>
      <c r="AD19" s="101" t="str">
        <f>VLOOKUP($D19,'[1]Spec Sheet'!$B$1:$CK$65536,AD$1,0)</f>
        <v>Quantum HDR 24x</v>
      </c>
      <c r="AE19" s="102" t="str">
        <f>VLOOKUP($D19,'[1]Spec Sheet'!$B$1:$CK$65536,AE$1,0)</f>
        <v>Quantum HDR 24x</v>
      </c>
      <c r="AF19" s="105" t="str">
        <f>VLOOKUP($D19,'[1]Spec Sheet'!$B$1:$CK$65536,AF$1,0)</f>
        <v>Quantum HDR 24x</v>
      </c>
      <c r="AG19" s="105" t="str">
        <f>VLOOKUP($D19,'[1]Spec Sheet'!$B$1:$CK$65536,AG$1,0)</f>
        <v>Quantum HDR 24x</v>
      </c>
      <c r="AH19" s="104" t="str">
        <f>VLOOKUP($D19,'[1]Spec Sheet'!$B$1:$CK$65536,AH$1,0)</f>
        <v>Quantum HDR 1500</v>
      </c>
      <c r="AI19" s="108" t="str">
        <f>VLOOKUP($D19,'[1]Spec Sheet'!$B$1:$CK$65536,AI$1,0)</f>
        <v>Quantum HDR 1500</v>
      </c>
      <c r="AJ19" s="102" t="str">
        <f>VLOOKUP($D19,'[1]Spec Sheet'!$B$1:$CK$65536,AJ$1,0)</f>
        <v>Quantum HDR 1500</v>
      </c>
      <c r="AK19" s="105" t="str">
        <f>VLOOKUP($D19,'[1]Spec Sheet'!$B$1:$CK$65536,AK$1,0)</f>
        <v>Quantum HDR 1500</v>
      </c>
      <c r="AL19" s="105" t="str">
        <f>VLOOKUP($D19,'[1]Spec Sheet'!$B$1:$CK$65536,AL$1,0)</f>
        <v>Quantum HDR 1000</v>
      </c>
      <c r="AM19" s="104" t="str">
        <f>VLOOKUP($D19,'[1]Spec Sheet'!$B$1:$CK$65536,AM$1,0)</f>
        <v>Quantum HDR</v>
      </c>
      <c r="AN19" s="105" t="str">
        <f>VLOOKUP($D19,'[1]Spec Sheet'!$B$1:$CK$65536,AN$1,0)</f>
        <v>Quantum HDR</v>
      </c>
      <c r="AO19" s="105" t="str">
        <f>VLOOKUP($D19,'[1]Spec Sheet'!$B$1:$CK$65536,AO$1,0)</f>
        <v>Quantum HDR</v>
      </c>
      <c r="AP19" s="104" t="str">
        <f>VLOOKUP($D19,'[1]Spec Sheet'!$B$1:$CK$65536,AP$1,0)</f>
        <v>Quantum HDR</v>
      </c>
      <c r="AQ19" s="105" t="str">
        <f>VLOOKUP($D19,'[1]Spec Sheet'!$B$1:$CK$65536,AQ$1,0)</f>
        <v>Quantum HDR</v>
      </c>
      <c r="AR19" s="102" t="str">
        <f>VLOOKUP($D19,'[1]Spec Sheet'!$B$1:$CK$65536,AR$1,0)</f>
        <v>Quantum HDR</v>
      </c>
      <c r="AS19" s="105" t="str">
        <f>VLOOKUP($D19,'[1]Spec Sheet'!$B$1:$CK$65536,AS$1,0)</f>
        <v>Quantum HDR</v>
      </c>
      <c r="AT19" s="104" t="str">
        <f>VLOOKUP($D19,'[1]Spec Sheet'!$B$1:$CK$65536,AT$1,0)</f>
        <v>Quantum HDR</v>
      </c>
      <c r="AU19" s="105" t="str">
        <f>VLOOKUP($D19,'[1]Spec Sheet'!$B$1:$CK$65536,AU$1,0)</f>
        <v>Quantum HDR</v>
      </c>
      <c r="AV19" s="102" t="str">
        <f>VLOOKUP($D19,'[1]Spec Sheet'!$B$1:$CK$65536,AV$1,0)</f>
        <v>Quantum HDR</v>
      </c>
      <c r="AW19" s="102" t="str">
        <f>VLOOKUP($D19,'[1]Spec Sheet'!$B$1:$CK$65536,AW$1,0)</f>
        <v>Quantum HDR</v>
      </c>
      <c r="AX19" s="105" t="str">
        <f>VLOOKUP($D19,'[1]Spec Sheet'!$B$1:$CK$65536,AX$1,0)</f>
        <v>Quantum HDR</v>
      </c>
      <c r="AY19" s="104" t="str">
        <f>VLOOKUP($D19,'[1]Spec Sheet'!$B$1:$CK$65536,AY$1,0)</f>
        <v>Quantum HDR</v>
      </c>
      <c r="AZ19" s="102" t="str">
        <f>VLOOKUP($D19,'[1]Spec Sheet'!$B$1:$CK$65536,AZ$1,0)</f>
        <v>Quantum HDR</v>
      </c>
      <c r="BA19" s="105" t="str">
        <f>IFERROR(VLOOKUP($C19,'[4]70Q60A'!$B$14:$C$167,2,0),"CHECK")</f>
        <v>Quantum HDR</v>
      </c>
      <c r="BB19" s="105" t="str">
        <f>VLOOKUP($D19,'[1]Spec Sheet'!$B$1:$CK$65536,BB$1,0)</f>
        <v>Quantum HDR</v>
      </c>
      <c r="BC19" s="102" t="str">
        <f>VLOOKUP($D19,'[1]Spec Sheet'!$B$1:$CK$65536,BC$1,0)</f>
        <v>Quantum HDR</v>
      </c>
      <c r="BD19" s="102" t="str">
        <f>VLOOKUP($D19,'[1]Spec Sheet'!$B$1:$CK$65536,BD$1,0)</f>
        <v>Quantum HDR</v>
      </c>
      <c r="BE19" s="102" t="str">
        <f>VLOOKUP($D19,'[1]Spec Sheet'!$B$1:$CK$65536,BE$1,0)</f>
        <v>Quantum HDR</v>
      </c>
      <c r="BF19" s="108" t="str">
        <f>VLOOKUP($D19,'[1]Spec Sheet'!$B$1:$CK$65536,BF$1,0)</f>
        <v>HDR</v>
      </c>
      <c r="BG19" s="123" t="str">
        <f>IFERROR(VLOOKUP($C19,'[4]85LS03A'!$B$13:$C$166,2,0),"CHECK")</f>
        <v>Quantum HDR</v>
      </c>
      <c r="BH19" s="104" t="str">
        <f>VLOOKUP($D19,'[1]Spec Sheet'!$B$1:$CK$65536,BH$1,0)</f>
        <v>Quantum HDR</v>
      </c>
      <c r="BI19" s="102" t="str">
        <f>VLOOKUP($D19,'[1]Spec Sheet'!$B$1:$CK$65536,BI$1,0)</f>
        <v>Quantum HDR</v>
      </c>
      <c r="BJ19" s="102" t="str">
        <f>VLOOKUP($D19,'[1]Spec Sheet'!$B$1:$CK$65536,BJ$1,0)</f>
        <v>Quantum HDR</v>
      </c>
      <c r="BK19" s="102" t="str">
        <f>VLOOKUP($D19,'[1]Spec Sheet'!$B$1:$CK$65536,BK$1,0)</f>
        <v>Quantum HDR</v>
      </c>
      <c r="BL19" s="106" t="str">
        <f>VLOOKUP($D19,'[1]Spec Sheet'!$B$1:$CK$65536,BL$1,0)</f>
        <v>Quantum HDR</v>
      </c>
      <c r="BM19" s="104" t="str">
        <f>VLOOKUP($D19,'[1]Spec Sheet'!$B$1:$CK$65536,BM$1,0)</f>
        <v>HDR</v>
      </c>
      <c r="BN19" s="102" t="str">
        <f>VLOOKUP($D19,'[1]Spec Sheet'!$B$1:$CK$65536,BN$1,0)</f>
        <v>HDR</v>
      </c>
      <c r="BO19" s="102" t="str">
        <f>VLOOKUP($D19,'[1]Spec Sheet'!$B$1:$CK$65536,BO$1,0)</f>
        <v>HDR</v>
      </c>
      <c r="BP19" s="103" t="str">
        <f>VLOOKUP($D19,'[1]Spec Sheet'!$B$1:$CK$65536,BP$1,0)</f>
        <v>HDR</v>
      </c>
      <c r="BQ19" s="103" t="str">
        <f>VLOOKUP($D19,'[1]Spec Sheet'!$B$1:$CK$65536,BQ$1,0)</f>
        <v>HDR</v>
      </c>
      <c r="BR19" s="104" t="str">
        <f>VLOOKUP($D19,'[1]Spec Sheet'!$B$1:$CK$65536,BR$1,0)</f>
        <v>HDR</v>
      </c>
      <c r="BS19" s="105" t="str">
        <f>VLOOKUP($D19,'[1]Spec Sheet'!$B$1:$CK$65536,BS$1,0)</f>
        <v>HDR</v>
      </c>
      <c r="BT19" s="104" t="str">
        <f>VLOOKUP($D19,'[1]Spec Sheet'!$B$1:$CK$65536,BT$1,0)</f>
        <v>HDR</v>
      </c>
      <c r="BU19" s="102" t="str">
        <f>VLOOKUP($D19,'[1]Spec Sheet'!$B$1:$CK$65536,BU$1,0)</f>
        <v>HDR</v>
      </c>
      <c r="BV19" s="102" t="str">
        <f>VLOOKUP($D19,'[1]Spec Sheet'!$B$1:$CK$65536,BV$1,0)</f>
        <v>HDR</v>
      </c>
      <c r="BW19" s="102" t="str">
        <f>VLOOKUP($D19,'[1]Spec Sheet'!$B$1:$CK$65536,BW$1,0)</f>
        <v>HDR</v>
      </c>
      <c r="BX19" s="102" t="str">
        <f>VLOOKUP($D19,'[1]Spec Sheet'!$B$1:$CK$65536,BX$1,0)</f>
        <v>HDR</v>
      </c>
      <c r="BY19" s="102" t="str">
        <f>VLOOKUP($D19,'[1]Spec Sheet'!$B$1:$CK$65536,BY$1,0)</f>
        <v>HDR</v>
      </c>
      <c r="BZ19" s="102" t="str">
        <f>VLOOKUP($D19,'[1]Spec Sheet'!$B$1:$CK$65536,BZ$1,0)</f>
        <v>HDR</v>
      </c>
      <c r="CA19" s="102" t="str">
        <f>VLOOKUP($D19,'[1]Spec Sheet'!$B$1:$CK$65536,CA$1,0)</f>
        <v>HDR</v>
      </c>
      <c r="CB19" s="104" t="str">
        <f>VLOOKUP($D19,'[1]Spec Sheet'!$B$1:$CK$65536,CB$1,0)</f>
        <v>HDR</v>
      </c>
      <c r="CC19" s="102" t="str">
        <f>VLOOKUP($D19,'[1]Spec Sheet'!$B$1:$CK$65536,CC$1,0)</f>
        <v>HDR</v>
      </c>
      <c r="CD19" s="102" t="str">
        <f>VLOOKUP($D19,'[1]Spec Sheet'!$B$1:$CK$65536,CD$1,0)</f>
        <v>HDR</v>
      </c>
      <c r="CE19" s="102" t="str">
        <f>VLOOKUP($D19,'[1]Spec Sheet'!$B$1:$CK$65536,CE$1,0)</f>
        <v>HDR</v>
      </c>
      <c r="CF19" s="102" t="str">
        <f>VLOOKUP($D19,'[1]Spec Sheet'!$B$1:$CK$65536,CF$1,0)</f>
        <v>HDR</v>
      </c>
      <c r="CG19" s="102" t="str">
        <f>VLOOKUP($D19,'[1]Spec Sheet'!$B$1:$CK$65536,CG$1,0)</f>
        <v>HDR</v>
      </c>
      <c r="CH19" s="102" t="str">
        <f>VLOOKUP($D19,'[1]Spec Sheet'!$B$1:$CK$65536,CH$1,0)</f>
        <v>HDR</v>
      </c>
      <c r="CI19" s="102" t="str">
        <f>VLOOKUP($D19,'[1]Spec Sheet'!$B$1:$CK$65536,CI$1,0)</f>
        <v>HDR</v>
      </c>
      <c r="CJ19" s="83" t="str">
        <f>IFERROR(VLOOKUP($C19,'[4]40T5300'!$B$10:$C$179,2,0),"ERROR")</f>
        <v>HDR</v>
      </c>
      <c r="CL19" s="121" t="str">
        <f>IFERROR(VLOOKUP($C19,'[4]65LS01T'!$B$14:$C$159,2,0),"CHECK")</f>
        <v>Quantum HDR</v>
      </c>
      <c r="CM19" s="102" t="s">
        <v>16</v>
      </c>
      <c r="CN19" s="102" t="s">
        <v>16</v>
      </c>
      <c r="CO19" s="102" t="s">
        <v>16</v>
      </c>
      <c r="CP19" s="102" t="s">
        <v>16</v>
      </c>
      <c r="CQ19" s="102" t="s">
        <v>16</v>
      </c>
      <c r="CR19" s="102" t="s">
        <v>1032</v>
      </c>
      <c r="CS19" s="102" t="s">
        <v>1032</v>
      </c>
      <c r="CT19" s="102" t="s">
        <v>1032</v>
      </c>
      <c r="CU19" s="102"/>
      <c r="CV19" s="102" t="s">
        <v>23</v>
      </c>
    </row>
    <row r="20" spans="2:100">
      <c r="B20" s="1081"/>
      <c r="C20" s="89" t="s">
        <v>2058</v>
      </c>
      <c r="D20" s="81" t="s">
        <v>76</v>
      </c>
      <c r="E20" s="82" t="str">
        <f>VLOOKUP($D20,'[1]Spec Sheet'!$B$1:$CK$65536,E$1,0)</f>
        <v>Certified</v>
      </c>
      <c r="F20" s="83" t="str">
        <f>VLOOKUP($D20,'[1]Spec Sheet'!$B$1:$CK$65536,F$1,0)</f>
        <v>Certified</v>
      </c>
      <c r="G20" s="82" t="str">
        <f>VLOOKUP($D20,'[1]Spec Sheet'!$B$1:$CK$65536,G$1,0)</f>
        <v>Certified(HDR10+ Adaptive)</v>
      </c>
      <c r="H20" s="83" t="str">
        <f>VLOOKUP($D20,'[1]Spec Sheet'!$B$1:$CK$65536,H$1,0)</f>
        <v>Certified(HDR10+ Adaptive)</v>
      </c>
      <c r="I20" s="87" t="str">
        <f>VLOOKUP($D20,'[1]Spec Sheet'!$B$1:$CK$65536,I$1,0)</f>
        <v>Certified(HDR10+ Adaptive)</v>
      </c>
      <c r="J20" s="86" t="str">
        <f>VLOOKUP($D20,'[1]Spec Sheet'!$B$1:$CK$65536,J$1,0)</f>
        <v>Certified(HDR10+ Adaptive)</v>
      </c>
      <c r="K20" s="83" t="str">
        <f>VLOOKUP($D20,'[1]Spec Sheet'!$B$1:$CK$65536,K$1,0)</f>
        <v>Certified(HDR10+ Adaptive)</v>
      </c>
      <c r="L20" s="84" t="str">
        <f>VLOOKUP($D20,'[1]Spec Sheet'!$B$1:$CK$65536,L$1,0)</f>
        <v>Certified(HDR10+ Adaptive)</v>
      </c>
      <c r="M20" s="85" t="str">
        <f>VLOOKUP($D20,'[1]Spec Sheet'!$B$1:$CK$65536,M$1,0)</f>
        <v>Certified(HDR10+ Adaptive)</v>
      </c>
      <c r="N20" s="83" t="str">
        <f>VLOOKUP($D20,'[1]Spec Sheet'!$B$1:$CK$65536,N$1,0)</f>
        <v>Certified(HDR10+ Adaptive)</v>
      </c>
      <c r="O20" s="87" t="str">
        <f>VLOOKUP($D20,'[1]Spec Sheet'!$B$1:$CK$65536,O$1,0)</f>
        <v>Certified(HDR10+ Adaptive)</v>
      </c>
      <c r="P20" s="85" t="str">
        <f>VLOOKUP($D20,'[1]Spec Sheet'!$B$1:$CK$65536,P$1,0)</f>
        <v>Certified(HDR10+)</v>
      </c>
      <c r="Q20" s="83" t="str">
        <f>VLOOKUP($D20,'[1]Spec Sheet'!$B$1:$CK$65536,Q$1,0)</f>
        <v>Certified(HDR10+)</v>
      </c>
      <c r="R20" s="83" t="str">
        <f>VLOOKUP($D20,'[1]Spec Sheet'!$B$1:$CK$65536,R$1,0)</f>
        <v>Certified(HDR10+)</v>
      </c>
      <c r="S20" s="87" t="str">
        <f>VLOOKUP($D20,'[1]Spec Sheet'!$B$1:$CK$65536,S$1,0)</f>
        <v>Certified(HDR10+)</v>
      </c>
      <c r="T20" s="85" t="str">
        <f>VLOOKUP($D20,'[1]Spec Sheet'!$B$1:$CK$65536,T$1,0)</f>
        <v>Certified(HDR10+)</v>
      </c>
      <c r="U20" s="84" t="str">
        <f>VLOOKUP($D20,'[1]Spec Sheet'!$B$1:$CK$65536,U$1,0)</f>
        <v>Certified(HDR10+)</v>
      </c>
      <c r="V20" s="84" t="str">
        <f>VLOOKUP($D20,'[1]Spec Sheet'!$B$1:$CK$65536,V$1,0)</f>
        <v>Certified(HDR10+)</v>
      </c>
      <c r="W20" s="84" t="str">
        <f>VLOOKUP($D20,'[1]Spec Sheet'!$B$1:$CK$65536,W$1,0)</f>
        <v>Certified(HDR10+)</v>
      </c>
      <c r="X20" s="85" t="str">
        <f>VLOOKUP($D20,'[1]Spec Sheet'!$B$1:$CK$65536,X$1,0)</f>
        <v>Certified(HDR10+)</v>
      </c>
      <c r="Y20" s="86" t="str">
        <f>VLOOKUP($D20,'[1]Spec Sheet'!$B$1:$CK$65536,Y$1,0)</f>
        <v>Certified(HDR10+)</v>
      </c>
      <c r="Z20" s="86" t="str">
        <f>VLOOKUP($D20,'[1]Spec Sheet'!$B$1:$CK$65536,Z$1,0)</f>
        <v>Certified(HDR10+)</v>
      </c>
      <c r="AA20" s="86" t="str">
        <f>VLOOKUP($D20,'[1]Spec Sheet'!$B$1:$CK$65536,AA$1,0)</f>
        <v>Certified(HDR10+)</v>
      </c>
      <c r="AB20" s="86" t="str">
        <f>VLOOKUP($D20,'[1]Spec Sheet'!$B$1:$CK$65536,AB$1,0)</f>
        <v>Certified(HDR10+)</v>
      </c>
      <c r="AC20" s="105" t="str">
        <f>IFERROR(VLOOKUP($C20,'[4]43QN90A'!$B$14:$C$167,2,0),"CHECK")</f>
        <v>Certified(HDR10+ Adaptive)</v>
      </c>
      <c r="AD20" s="82" t="str">
        <f>VLOOKUP($D20,'[1]Spec Sheet'!$B$1:$CK$65536,AD$1,0)</f>
        <v>Certified(HDR10+)</v>
      </c>
      <c r="AE20" s="83" t="str">
        <f>VLOOKUP($D20,'[1]Spec Sheet'!$B$1:$CK$65536,AE$1,0)</f>
        <v>Certified(HDR10+)</v>
      </c>
      <c r="AF20" s="86" t="str">
        <f>VLOOKUP($D20,'[1]Spec Sheet'!$B$1:$CK$65536,AF$1,0)</f>
        <v>Certified(HDR10+)</v>
      </c>
      <c r="AG20" s="86" t="str">
        <f>VLOOKUP($D20,'[1]Spec Sheet'!$B$1:$CK$65536,AG$1,0)</f>
        <v>Certified(HDR10+)</v>
      </c>
      <c r="AH20" s="85" t="str">
        <f>VLOOKUP($D20,'[1]Spec Sheet'!$B$1:$CK$65536,AH$1,0)</f>
        <v>Certified(HDR10+)</v>
      </c>
      <c r="AI20" s="434" t="str">
        <f>VLOOKUP($D20,'[1]Spec Sheet'!$B$1:$CK$65536,AI$1,0)</f>
        <v>Certified(HDR10+)</v>
      </c>
      <c r="AJ20" s="83" t="str">
        <f>VLOOKUP($D20,'[1]Spec Sheet'!$B$1:$CK$65536,AJ$1,0)</f>
        <v>Certified(HDR10+)</v>
      </c>
      <c r="AK20" s="86" t="str">
        <f>VLOOKUP($D20,'[1]Spec Sheet'!$B$1:$CK$65536,AK$1,0)</f>
        <v>Certified(HDR10+)</v>
      </c>
      <c r="AL20" s="86" t="str">
        <f>VLOOKUP($D20,'[1]Spec Sheet'!$B$1:$CK$65536,AL$1,0)</f>
        <v>Certified(HDR10+)</v>
      </c>
      <c r="AM20" s="85" t="str">
        <f>VLOOKUP($D20,'[1]Spec Sheet'!$B$1:$CK$65536,AM$1,0)</f>
        <v>Certified(HDR10+)</v>
      </c>
      <c r="AN20" s="86" t="str">
        <f>VLOOKUP($D20,'[1]Spec Sheet'!$B$1:$CK$65536,AN$1,0)</f>
        <v>Certified(HDR10+)</v>
      </c>
      <c r="AO20" s="86" t="str">
        <f>VLOOKUP($D20,'[1]Spec Sheet'!$B$1:$CK$65536,AO$1,0)</f>
        <v>Certified(HDR10+)</v>
      </c>
      <c r="AP20" s="85" t="str">
        <f>VLOOKUP($D20,'[1]Spec Sheet'!$B$1:$CK$65536,AP$1,0)</f>
        <v>Certified(HDR10+)</v>
      </c>
      <c r="AQ20" s="86" t="str">
        <f>VLOOKUP($D20,'[1]Spec Sheet'!$B$1:$CK$65536,AQ$1,0)</f>
        <v>Certified(HDR10+)</v>
      </c>
      <c r="AR20" s="83" t="str">
        <f>VLOOKUP($D20,'[1]Spec Sheet'!$B$1:$CK$65536,AR$1,0)</f>
        <v>Certified(HDR10+)</v>
      </c>
      <c r="AS20" s="86" t="str">
        <f>VLOOKUP($D20,'[1]Spec Sheet'!$B$1:$CK$65536,AS$1,0)</f>
        <v>Certified(HDR10+)</v>
      </c>
      <c r="AT20" s="85" t="str">
        <f>VLOOKUP($D20,'[1]Spec Sheet'!$B$1:$CK$65536,AT$1,0)</f>
        <v>Certified(HDR10+)</v>
      </c>
      <c r="AU20" s="86" t="str">
        <f>VLOOKUP($D20,'[1]Spec Sheet'!$B$1:$CK$65536,AU$1,0)</f>
        <v>Certified(HDR10+)</v>
      </c>
      <c r="AV20" s="83" t="str">
        <f>VLOOKUP($D20,'[1]Spec Sheet'!$B$1:$CK$65536,AV$1,0)</f>
        <v>Certified(HDR10+)</v>
      </c>
      <c r="AW20" s="83" t="str">
        <f>VLOOKUP($D20,'[1]Spec Sheet'!$B$1:$CK$65536,AW$1,0)</f>
        <v>Certified(HDR10+)</v>
      </c>
      <c r="AX20" s="86" t="str">
        <f>VLOOKUP($D20,'[1]Spec Sheet'!$B$1:$CK$65536,AX$1,0)</f>
        <v>Certified(HDR10+)</v>
      </c>
      <c r="AY20" s="85" t="str">
        <f>VLOOKUP($D20,'[1]Spec Sheet'!$B$1:$CK$65536,AY$1,0)</f>
        <v>Certified(HDR10+)</v>
      </c>
      <c r="AZ20" s="83" t="str">
        <f>VLOOKUP($D20,'[1]Spec Sheet'!$B$1:$CK$65536,AZ$1,0)</f>
        <v>Certified(HDR10+)</v>
      </c>
      <c r="BA20" s="105" t="str">
        <f>IFERROR(VLOOKUP($C20,'[4]70Q60A'!$B$14:$C$167,2,0),"CHECK")</f>
        <v>Certified(HDR10+)</v>
      </c>
      <c r="BB20" s="86" t="str">
        <f>VLOOKUP($D20,'[1]Spec Sheet'!$B$1:$CK$65536,BB$1,0)</f>
        <v>Certified(HDR10+)</v>
      </c>
      <c r="BC20" s="83" t="str">
        <f>VLOOKUP($D20,'[1]Spec Sheet'!$B$1:$CK$65536,BC$1,0)</f>
        <v>Certified(HDR10+)</v>
      </c>
      <c r="BD20" s="83" t="str">
        <f>VLOOKUP($D20,'[1]Spec Sheet'!$B$1:$CK$65536,BD$1,0)</f>
        <v>Certified(HDR10+)</v>
      </c>
      <c r="BE20" s="83" t="str">
        <f>VLOOKUP($D20,'[1]Spec Sheet'!$B$1:$CK$65536,BE$1,0)</f>
        <v>Certified(HDR10+)</v>
      </c>
      <c r="BF20" s="434" t="str">
        <f>VLOOKUP($D20,'[1]Spec Sheet'!$B$1:$CK$65536,BF$1,0)</f>
        <v>Support</v>
      </c>
      <c r="BG20" s="123" t="str">
        <f>IFERROR(VLOOKUP($C20,'[4]85LS03A'!$B$13:$C$166,2,0),"CHECK")</f>
        <v>Certified</v>
      </c>
      <c r="BH20" s="85" t="str">
        <f>VLOOKUP($D20,'[1]Spec Sheet'!$B$1:$CK$65536,BH$1,0)</f>
        <v>Certified</v>
      </c>
      <c r="BI20" s="83" t="str">
        <f>VLOOKUP($D20,'[1]Spec Sheet'!$B$1:$CK$65536,BI$1,0)</f>
        <v>Certified</v>
      </c>
      <c r="BJ20" s="83" t="str">
        <f>VLOOKUP($D20,'[1]Spec Sheet'!$B$1:$CK$65536,BJ$1,0)</f>
        <v>Certified</v>
      </c>
      <c r="BK20" s="83" t="str">
        <f>VLOOKUP($D20,'[1]Spec Sheet'!$B$1:$CK$65536,BK$1,0)</f>
        <v>Certified</v>
      </c>
      <c r="BL20" s="87" t="str">
        <f>VLOOKUP($D20,'[1]Spec Sheet'!$B$1:$CK$65536,BL$1,0)</f>
        <v>Certified</v>
      </c>
      <c r="BM20" s="85" t="str">
        <f>VLOOKUP($D20,'[1]Spec Sheet'!$B$1:$CK$65536,BM$1,0)</f>
        <v>Support</v>
      </c>
      <c r="BN20" s="83" t="str">
        <f>VLOOKUP($D20,'[1]Spec Sheet'!$B$1:$CK$65536,BN$1,0)</f>
        <v>Support</v>
      </c>
      <c r="BO20" s="83" t="str">
        <f>VLOOKUP($D20,'[1]Spec Sheet'!$B$1:$CK$65536,BO$1,0)</f>
        <v>Support</v>
      </c>
      <c r="BP20" s="84" t="str">
        <f>VLOOKUP($D20,'[1]Spec Sheet'!$B$1:$CK$65536,BP$1,0)</f>
        <v>Support</v>
      </c>
      <c r="BQ20" s="84" t="str">
        <f>VLOOKUP($D20,'[1]Spec Sheet'!$B$1:$CK$65536,BQ$1,0)</f>
        <v>Support</v>
      </c>
      <c r="BR20" s="85" t="str">
        <f>VLOOKUP($D20,'[1]Spec Sheet'!$B$1:$CK$65536,BR$1,0)</f>
        <v>Support</v>
      </c>
      <c r="BS20" s="86" t="str">
        <f>VLOOKUP($D20,'[1]Spec Sheet'!$B$1:$CK$65536,BS$1,0)</f>
        <v>Support</v>
      </c>
      <c r="BT20" s="85" t="str">
        <f>VLOOKUP($D20,'[1]Spec Sheet'!$B$1:$CK$65536,BT$1,0)</f>
        <v>Support</v>
      </c>
      <c r="BU20" s="83" t="str">
        <f>VLOOKUP($D20,'[1]Spec Sheet'!$B$1:$CK$65536,BU$1,0)</f>
        <v>Support</v>
      </c>
      <c r="BV20" s="83" t="str">
        <f>VLOOKUP($D20,'[1]Spec Sheet'!$B$1:$CK$65536,BV$1,0)</f>
        <v>Support</v>
      </c>
      <c r="BW20" s="83" t="str">
        <f>VLOOKUP($D20,'[1]Spec Sheet'!$B$1:$CK$65536,BW$1,0)</f>
        <v>Support</v>
      </c>
      <c r="BX20" s="83" t="str">
        <f>VLOOKUP($D20,'[1]Spec Sheet'!$B$1:$CK$65536,BX$1,0)</f>
        <v>Support</v>
      </c>
      <c r="BY20" s="83" t="str">
        <f>VLOOKUP($D20,'[1]Spec Sheet'!$B$1:$CK$65536,BY$1,0)</f>
        <v>Support</v>
      </c>
      <c r="BZ20" s="83" t="str">
        <f>VLOOKUP($D20,'[1]Spec Sheet'!$B$1:$CK$65536,BZ$1,0)</f>
        <v>Support</v>
      </c>
      <c r="CA20" s="83" t="str">
        <f>VLOOKUP($D20,'[1]Spec Sheet'!$B$1:$CK$65536,CA$1,0)</f>
        <v>Support</v>
      </c>
      <c r="CB20" s="85" t="str">
        <f>VLOOKUP($D20,'[1]Spec Sheet'!$B$1:$CK$65536,CB$1,0)</f>
        <v>Support</v>
      </c>
      <c r="CC20" s="83" t="str">
        <f>VLOOKUP($D20,'[1]Spec Sheet'!$B$1:$CK$65536,CC$1,0)</f>
        <v>Support</v>
      </c>
      <c r="CD20" s="83" t="str">
        <f>VLOOKUP($D20,'[1]Spec Sheet'!$B$1:$CK$65536,CD$1,0)</f>
        <v>Support</v>
      </c>
      <c r="CE20" s="83" t="str">
        <f>VLOOKUP($D20,'[1]Spec Sheet'!$B$1:$CK$65536,CE$1,0)</f>
        <v>Support</v>
      </c>
      <c r="CF20" s="83" t="str">
        <f>VLOOKUP($D20,'[1]Spec Sheet'!$B$1:$CK$65536,CF$1,0)</f>
        <v>Support</v>
      </c>
      <c r="CG20" s="83" t="str">
        <f>VLOOKUP($D20,'[1]Spec Sheet'!$B$1:$CK$65536,CG$1,0)</f>
        <v>Support</v>
      </c>
      <c r="CH20" s="83" t="str">
        <f>VLOOKUP($D20,'[1]Spec Sheet'!$B$1:$CK$65536,CH$1,0)</f>
        <v>Support</v>
      </c>
      <c r="CI20" s="83" t="str">
        <f>VLOOKUP($D20,'[1]Spec Sheet'!$B$1:$CK$65536,CI$1,0)</f>
        <v>Support</v>
      </c>
      <c r="CJ20" s="83" t="str">
        <f>IFERROR(VLOOKUP($C20,'[4]40T5300'!$B$10:$C$179,2,0),"ERROR")</f>
        <v>N/A</v>
      </c>
      <c r="CL20" s="121" t="str">
        <f>IFERROR(VLOOKUP($C20,'[4]65LS01T'!$B$14:$C$159,2,0),"CHECK")</f>
        <v>Support</v>
      </c>
      <c r="CM20" s="83" t="s">
        <v>1032</v>
      </c>
      <c r="CN20" s="83" t="s">
        <v>1065</v>
      </c>
      <c r="CO20" s="83" t="s">
        <v>1032</v>
      </c>
      <c r="CP20" s="83" t="s">
        <v>1032</v>
      </c>
      <c r="CQ20" s="83" t="s">
        <v>1065</v>
      </c>
      <c r="CR20" s="83" t="s">
        <v>1065</v>
      </c>
      <c r="CS20" s="83" t="s">
        <v>1065</v>
      </c>
      <c r="CT20" s="83" t="s">
        <v>1065</v>
      </c>
      <c r="CU20" s="83"/>
      <c r="CV20" s="83" t="s">
        <v>1024</v>
      </c>
    </row>
    <row r="21" spans="2:100">
      <c r="B21" s="1081"/>
      <c r="C21" s="89" t="s">
        <v>77</v>
      </c>
      <c r="D21" s="81" t="s">
        <v>78</v>
      </c>
      <c r="E21" s="82" t="str">
        <f>VLOOKUP($D21,'[1]Spec Sheet'!$B$1:$CK$65536,E$1,0)</f>
        <v>Yes</v>
      </c>
      <c r="F21" s="83" t="str">
        <f>VLOOKUP($D21,'[1]Spec Sheet'!$B$1:$CK$65536,F$1,0)</f>
        <v>Yes</v>
      </c>
      <c r="G21" s="82" t="str">
        <f>VLOOKUP($D21,'[1]Spec Sheet'!$B$1:$CK$65536,G$1,0)</f>
        <v>Yes</v>
      </c>
      <c r="H21" s="83" t="str">
        <f>VLOOKUP($D21,'[1]Spec Sheet'!$B$1:$CK$65536,H$1,0)</f>
        <v>Yes</v>
      </c>
      <c r="I21" s="87" t="str">
        <f>VLOOKUP($D21,'[1]Spec Sheet'!$B$1:$CK$65536,I$1,0)</f>
        <v>Yes</v>
      </c>
      <c r="J21" s="86" t="str">
        <f>VLOOKUP($D21,'[1]Spec Sheet'!$B$1:$CK$65536,J$1,0)</f>
        <v>Yes</v>
      </c>
      <c r="K21" s="83" t="str">
        <f>VLOOKUP($D21,'[1]Spec Sheet'!$B$1:$CK$65536,K$1,0)</f>
        <v>Yes</v>
      </c>
      <c r="L21" s="84" t="str">
        <f>VLOOKUP($D21,'[1]Spec Sheet'!$B$1:$CK$65536,L$1,0)</f>
        <v>Yes</v>
      </c>
      <c r="M21" s="85" t="str">
        <f>VLOOKUP($D21,'[1]Spec Sheet'!$B$1:$CK$65536,M$1,0)</f>
        <v>Yes</v>
      </c>
      <c r="N21" s="83" t="str">
        <f>VLOOKUP($D21,'[1]Spec Sheet'!$B$1:$CK$65536,N$1,0)</f>
        <v>Yes</v>
      </c>
      <c r="O21" s="87" t="str">
        <f>VLOOKUP($D21,'[1]Spec Sheet'!$B$1:$CK$65536,O$1,0)</f>
        <v>Yes</v>
      </c>
      <c r="P21" s="85" t="str">
        <f>VLOOKUP($D21,'[1]Spec Sheet'!$B$1:$CK$65536,P$1,0)</f>
        <v>Yes</v>
      </c>
      <c r="Q21" s="83" t="str">
        <f>VLOOKUP($D21,'[1]Spec Sheet'!$B$1:$CK$65536,Q$1,0)</f>
        <v>Yes</v>
      </c>
      <c r="R21" s="83" t="str">
        <f>VLOOKUP($D21,'[1]Spec Sheet'!$B$1:$CK$65536,R$1,0)</f>
        <v>Yes</v>
      </c>
      <c r="S21" s="87" t="str">
        <f>VLOOKUP($D21,'[1]Spec Sheet'!$B$1:$CK$65536,S$1,0)</f>
        <v>Yes</v>
      </c>
      <c r="T21" s="85" t="str">
        <f>VLOOKUP($D21,'[1]Spec Sheet'!$B$1:$CK$65536,T$1,0)</f>
        <v>Yes</v>
      </c>
      <c r="U21" s="84" t="str">
        <f>VLOOKUP($D21,'[1]Spec Sheet'!$B$1:$CK$65536,U$1,0)</f>
        <v>Yes</v>
      </c>
      <c r="V21" s="84" t="str">
        <f>VLOOKUP($D21,'[1]Spec Sheet'!$B$1:$CK$65536,V$1,0)</f>
        <v>Yes</v>
      </c>
      <c r="W21" s="84" t="str">
        <f>VLOOKUP($D21,'[1]Spec Sheet'!$B$1:$CK$65536,W$1,0)</f>
        <v>Yes</v>
      </c>
      <c r="X21" s="85" t="str">
        <f>VLOOKUP($D21,'[1]Spec Sheet'!$B$1:$CK$65536,X$1,0)</f>
        <v>Yes</v>
      </c>
      <c r="Y21" s="86" t="str">
        <f>VLOOKUP($D21,'[1]Spec Sheet'!$B$1:$CK$65536,Y$1,0)</f>
        <v>Yes</v>
      </c>
      <c r="Z21" s="86" t="str">
        <f>VLOOKUP($D21,'[1]Spec Sheet'!$B$1:$CK$65536,Z$1,0)</f>
        <v>Yes</v>
      </c>
      <c r="AA21" s="86" t="str">
        <f>VLOOKUP($D21,'[1]Spec Sheet'!$B$1:$CK$65536,AA$1,0)</f>
        <v>Yes</v>
      </c>
      <c r="AB21" s="86" t="str">
        <f>VLOOKUP($D21,'[1]Spec Sheet'!$B$1:$CK$65536,AB$1,0)</f>
        <v>Yes</v>
      </c>
      <c r="AC21" s="105" t="str">
        <f>IFERROR(VLOOKUP($C21,'[4]43QN90A'!$B$14:$C$167,2,0),"CHECK")</f>
        <v>Yes</v>
      </c>
      <c r="AD21" s="82" t="str">
        <f>VLOOKUP($D21,'[1]Spec Sheet'!$B$1:$CK$65536,AD$1,0)</f>
        <v>Yes</v>
      </c>
      <c r="AE21" s="83" t="str">
        <f>VLOOKUP($D21,'[1]Spec Sheet'!$B$1:$CK$65536,AE$1,0)</f>
        <v>Yes</v>
      </c>
      <c r="AF21" s="83" t="str">
        <f>VLOOKUP($D21,'[1]Spec Sheet'!$B$1:$CK$65536,AF$1,0)</f>
        <v>Yes</v>
      </c>
      <c r="AG21" s="86" t="str">
        <f>VLOOKUP($D21,'[1]Spec Sheet'!$B$1:$CK$65536,AG$1,0)</f>
        <v>Yes</v>
      </c>
      <c r="AH21" s="85" t="str">
        <f>VLOOKUP($D21,'[1]Spec Sheet'!$B$1:$CK$65536,AH$1,0)</f>
        <v>Yes</v>
      </c>
      <c r="AI21" s="434" t="str">
        <f>VLOOKUP($D21,'[1]Spec Sheet'!$B$1:$CK$65536,AI$1,0)</f>
        <v>Yes</v>
      </c>
      <c r="AJ21" s="83" t="str">
        <f>VLOOKUP($D21,'[1]Spec Sheet'!$B$1:$CK$65536,AJ$1,0)</f>
        <v>Yes</v>
      </c>
      <c r="AK21" s="86" t="str">
        <f>VLOOKUP($D21,'[1]Spec Sheet'!$B$1:$CK$65536,AK$1,0)</f>
        <v>Yes</v>
      </c>
      <c r="AL21" s="86" t="str">
        <f>VLOOKUP($D21,'[1]Spec Sheet'!$B$1:$CK$65536,AL$1,0)</f>
        <v>Yes</v>
      </c>
      <c r="AM21" s="85" t="str">
        <f>VLOOKUP($D21,'[1]Spec Sheet'!$B$1:$CK$65536,AM$1,0)</f>
        <v>Yes</v>
      </c>
      <c r="AN21" s="83" t="str">
        <f>VLOOKUP($D21,'[1]Spec Sheet'!$B$1:$CK$65536,AN$1,0)</f>
        <v>Yes</v>
      </c>
      <c r="AO21" s="86" t="str">
        <f>VLOOKUP($D21,'[1]Spec Sheet'!$B$1:$CK$65536,AO$1,0)</f>
        <v>Yes</v>
      </c>
      <c r="AP21" s="85" t="str">
        <f>VLOOKUP($D21,'[1]Spec Sheet'!$B$1:$CK$65536,AP$1,0)</f>
        <v>Yes</v>
      </c>
      <c r="AQ21" s="83" t="str">
        <f>VLOOKUP($D21,'[1]Spec Sheet'!$B$1:$CK$65536,AQ$1,0)</f>
        <v>Yes</v>
      </c>
      <c r="AR21" s="83" t="str">
        <f>VLOOKUP($D21,'[1]Spec Sheet'!$B$1:$CK$65536,AR$1,0)</f>
        <v>Yes</v>
      </c>
      <c r="AS21" s="86" t="str">
        <f>VLOOKUP($D21,'[1]Spec Sheet'!$B$1:$CK$65536,AS$1,0)</f>
        <v>Yes</v>
      </c>
      <c r="AT21" s="85" t="str">
        <f>VLOOKUP($D21,'[1]Spec Sheet'!$B$1:$CK$65536,AT$1,0)</f>
        <v>Yes</v>
      </c>
      <c r="AU21" s="86" t="str">
        <f>VLOOKUP($D21,'[1]Spec Sheet'!$B$1:$CK$65536,AU$1,0)</f>
        <v>Yes</v>
      </c>
      <c r="AV21" s="83" t="str">
        <f>VLOOKUP($D21,'[1]Spec Sheet'!$B$1:$CK$65536,AV$1,0)</f>
        <v>Yes</v>
      </c>
      <c r="AW21" s="83" t="str">
        <f>VLOOKUP($D21,'[1]Spec Sheet'!$B$1:$CK$65536,AW$1,0)</f>
        <v>Yes</v>
      </c>
      <c r="AX21" s="86" t="str">
        <f>VLOOKUP($D21,'[1]Spec Sheet'!$B$1:$CK$65536,AX$1,0)</f>
        <v>Yes</v>
      </c>
      <c r="AY21" s="85" t="str">
        <f>VLOOKUP($D21,'[1]Spec Sheet'!$B$1:$CK$65536,AY$1,0)</f>
        <v>Yes</v>
      </c>
      <c r="AZ21" s="83" t="str">
        <f>VLOOKUP($D21,'[1]Spec Sheet'!$B$1:$CK$65536,AZ$1,0)</f>
        <v>Yes</v>
      </c>
      <c r="BA21" s="105" t="str">
        <f>IFERROR(VLOOKUP($C21,'[4]70Q60A'!$B$14:$C$167,2,0),"CHECK")</f>
        <v>Yes</v>
      </c>
      <c r="BB21" s="86" t="str">
        <f>VLOOKUP($D21,'[1]Spec Sheet'!$B$1:$CK$65536,BB$1,0)</f>
        <v>Yes</v>
      </c>
      <c r="BC21" s="83" t="str">
        <f>VLOOKUP($D21,'[1]Spec Sheet'!$B$1:$CK$65536,BC$1,0)</f>
        <v>Yes</v>
      </c>
      <c r="BD21" s="83" t="str">
        <f>VLOOKUP($D21,'[1]Spec Sheet'!$B$1:$CK$65536,BD$1,0)</f>
        <v>Yes</v>
      </c>
      <c r="BE21" s="83" t="str">
        <f>VLOOKUP($D21,'[1]Spec Sheet'!$B$1:$CK$65536,BE$1,0)</f>
        <v>Yes</v>
      </c>
      <c r="BF21" s="434" t="str">
        <f>VLOOKUP($D21,'[1]Spec Sheet'!$B$1:$CK$65536,BF$1,0)</f>
        <v>Yes</v>
      </c>
      <c r="BG21" s="123" t="str">
        <f>IFERROR(VLOOKUP($C21,'[4]85LS03A'!$B$13:$C$166,2,0),"CHECK")</f>
        <v>Yes</v>
      </c>
      <c r="BH21" s="85" t="str">
        <f>VLOOKUP($D21,'[1]Spec Sheet'!$B$1:$CK$65536,BH$1,0)</f>
        <v>Yes</v>
      </c>
      <c r="BI21" s="83" t="str">
        <f>VLOOKUP($D21,'[1]Spec Sheet'!$B$1:$CK$65536,BI$1,0)</f>
        <v>Yes</v>
      </c>
      <c r="BJ21" s="83" t="str">
        <f>VLOOKUP($D21,'[1]Spec Sheet'!$B$1:$CK$65536,BJ$1,0)</f>
        <v>Yes</v>
      </c>
      <c r="BK21" s="83" t="str">
        <f>VLOOKUP($D21,'[1]Spec Sheet'!$B$1:$CK$65536,BK$1,0)</f>
        <v>Yes</v>
      </c>
      <c r="BL21" s="87" t="str">
        <f>VLOOKUP($D21,'[1]Spec Sheet'!$B$1:$CK$65536,BL$1,0)</f>
        <v>Yes</v>
      </c>
      <c r="BM21" s="85" t="str">
        <f>VLOOKUP($D21,'[1]Spec Sheet'!$B$1:$CK$65536,BM$1,0)</f>
        <v>Yes</v>
      </c>
      <c r="BN21" s="83" t="str">
        <f>VLOOKUP($D21,'[1]Spec Sheet'!$B$1:$CK$65536,BN$1,0)</f>
        <v>Yes</v>
      </c>
      <c r="BO21" s="83" t="str">
        <f>VLOOKUP($D21,'[1]Spec Sheet'!$B$1:$CK$65536,BO$1,0)</f>
        <v>Yes</v>
      </c>
      <c r="BP21" s="84" t="str">
        <f>VLOOKUP($D21,'[1]Spec Sheet'!$B$1:$CK$65536,BP$1,0)</f>
        <v>Yes</v>
      </c>
      <c r="BQ21" s="84" t="str">
        <f>VLOOKUP($D21,'[1]Spec Sheet'!$B$1:$CK$65536,BQ$1,0)</f>
        <v>Yes</v>
      </c>
      <c r="BR21" s="85" t="str">
        <f>VLOOKUP($D21,'[1]Spec Sheet'!$B$1:$CK$65536,BR$1,0)</f>
        <v>Yes</v>
      </c>
      <c r="BS21" s="86" t="str">
        <f>VLOOKUP($D21,'[1]Spec Sheet'!$B$1:$CK$65536,BS$1,0)</f>
        <v>Yes</v>
      </c>
      <c r="BT21" s="85" t="str">
        <f>VLOOKUP($D21,'[1]Spec Sheet'!$B$1:$CK$65536,BT$1,0)</f>
        <v>Yes</v>
      </c>
      <c r="BU21" s="83" t="str">
        <f>VLOOKUP($D21,'[1]Spec Sheet'!$B$1:$CK$65536,BU$1,0)</f>
        <v>Yes</v>
      </c>
      <c r="BV21" s="83" t="str">
        <f>VLOOKUP($D21,'[1]Spec Sheet'!$B$1:$CK$65536,BV$1,0)</f>
        <v>Yes</v>
      </c>
      <c r="BW21" s="83" t="str">
        <f>VLOOKUP($D21,'[1]Spec Sheet'!$B$1:$CK$65536,BW$1,0)</f>
        <v>Yes</v>
      </c>
      <c r="BX21" s="83" t="str">
        <f>VLOOKUP($D21,'[1]Spec Sheet'!$B$1:$CK$65536,BX$1,0)</f>
        <v>Yes</v>
      </c>
      <c r="BY21" s="83" t="str">
        <f>VLOOKUP($D21,'[1]Spec Sheet'!$B$1:$CK$65536,BY$1,0)</f>
        <v>Yes</v>
      </c>
      <c r="BZ21" s="83" t="str">
        <f>VLOOKUP($D21,'[1]Spec Sheet'!$B$1:$CK$65536,BZ$1,0)</f>
        <v>Yes</v>
      </c>
      <c r="CA21" s="83" t="str">
        <f>VLOOKUP($D21,'[1]Spec Sheet'!$B$1:$CK$65536,CA$1,0)</f>
        <v>Yes</v>
      </c>
      <c r="CB21" s="85" t="str">
        <f>VLOOKUP($D21,'[1]Spec Sheet'!$B$1:$CK$65536,CB$1,0)</f>
        <v>Yes</v>
      </c>
      <c r="CC21" s="83" t="str">
        <f>VLOOKUP($D21,'[1]Spec Sheet'!$B$1:$CK$65536,CC$1,0)</f>
        <v>Yes</v>
      </c>
      <c r="CD21" s="83" t="str">
        <f>VLOOKUP($D21,'[1]Spec Sheet'!$B$1:$CK$65536,CD$1,0)</f>
        <v>Yes</v>
      </c>
      <c r="CE21" s="83" t="str">
        <f>VLOOKUP($D21,'[1]Spec Sheet'!$B$1:$CK$65536,CE$1,0)</f>
        <v>Yes</v>
      </c>
      <c r="CF21" s="83" t="str">
        <f>VLOOKUP($D21,'[1]Spec Sheet'!$B$1:$CK$65536,CF$1,0)</f>
        <v>Yes</v>
      </c>
      <c r="CG21" s="83" t="str">
        <f>VLOOKUP($D21,'[1]Spec Sheet'!$B$1:$CK$65536,CG$1,0)</f>
        <v>Yes</v>
      </c>
      <c r="CH21" s="83" t="str">
        <f>VLOOKUP($D21,'[1]Spec Sheet'!$B$1:$CK$65536,CH$1,0)</f>
        <v>Yes</v>
      </c>
      <c r="CI21" s="83" t="str">
        <f>VLOOKUP($D21,'[1]Spec Sheet'!$B$1:$CK$65536,CI$1,0)</f>
        <v>Yes</v>
      </c>
      <c r="CJ21" s="83" t="str">
        <f>IFERROR(VLOOKUP($C21,'[4]40T5300'!$B$10:$C$179,2,0),"ERROR")</f>
        <v>N/A</v>
      </c>
      <c r="CL21" s="121" t="str">
        <f>IFERROR(VLOOKUP($C21,'[4]65LS01T'!$B$14:$C$159,2,0),"CHECK")</f>
        <v>Yes</v>
      </c>
      <c r="CM21" s="83" t="s">
        <v>1032</v>
      </c>
      <c r="CN21" s="83" t="s">
        <v>1032</v>
      </c>
      <c r="CO21" s="83" t="s">
        <v>1032</v>
      </c>
      <c r="CP21" s="83" t="s">
        <v>1032</v>
      </c>
      <c r="CQ21" s="83" t="s">
        <v>1032</v>
      </c>
      <c r="CR21" s="83" t="s">
        <v>1032</v>
      </c>
      <c r="CS21" s="83" t="s">
        <v>1032</v>
      </c>
      <c r="CT21" s="83" t="s">
        <v>1032</v>
      </c>
      <c r="CU21" s="83"/>
      <c r="CV21" s="83" t="s">
        <v>1024</v>
      </c>
    </row>
    <row r="22" spans="2:100" s="31" customFormat="1">
      <c r="B22" s="1081"/>
      <c r="C22" s="109" t="s">
        <v>79</v>
      </c>
      <c r="D22" s="100" t="s">
        <v>80</v>
      </c>
      <c r="E22" s="101" t="str">
        <f>VLOOKUP($D22,'[1]Spec Sheet'!$B$1:$CK$65536,E$1,0)</f>
        <v/>
      </c>
      <c r="F22" s="103" t="str">
        <f>VLOOKUP($D22,'[1]Spec Sheet'!$B$1:$CK$65536,F$1,0)</f>
        <v/>
      </c>
      <c r="G22" s="101" t="str">
        <f>VLOOKUP($D22,'[1]Spec Sheet'!$B$1:$CK$65536,G$1,0)</f>
        <v>Quantum Matrix Technology Pro</v>
      </c>
      <c r="H22" s="103" t="str">
        <f>VLOOKUP($D22,'[1]Spec Sheet'!$B$1:$CK$65536,H$1,0)</f>
        <v>Quantum Matrix Technology Pro</v>
      </c>
      <c r="I22" s="106" t="str">
        <f>VLOOKUP($D22,'[1]Spec Sheet'!$B$1:$CK$65536,I$1,0)</f>
        <v>Quantum Matrix Technology Pro</v>
      </c>
      <c r="J22" s="105" t="str">
        <f>VLOOKUP($D22,'[1]Spec Sheet'!$B$1:$CK$65536,J$1,0)</f>
        <v>Quantum Matrix Technology Pro</v>
      </c>
      <c r="K22" s="102" t="str">
        <f>VLOOKUP($D22,'[1]Spec Sheet'!$B$1:$CK$65536,K$1,0)</f>
        <v>Quantum Matrix Technology Pro</v>
      </c>
      <c r="L22" s="103" t="str">
        <f>VLOOKUP($D22,'[1]Spec Sheet'!$B$1:$CK$65536,L$1,0)</f>
        <v>Quantum Matrix Technology Pro</v>
      </c>
      <c r="M22" s="104" t="str">
        <f>VLOOKUP($D22,'[1]Spec Sheet'!$B$1:$CK$65536,M$1,0)</f>
        <v>Quantum Matrix Technology Pro</v>
      </c>
      <c r="N22" s="102" t="str">
        <f>VLOOKUP($D22,'[1]Spec Sheet'!$B$1:$CK$65536,N$1,0)</f>
        <v>Quantum Matrix Technology Pro</v>
      </c>
      <c r="O22" s="106" t="str">
        <f>VLOOKUP($D22,'[1]Spec Sheet'!$B$1:$CK$65536,O$1,0)</f>
        <v>Quantum Matrix Technology Pro</v>
      </c>
      <c r="P22" s="104" t="str">
        <f>VLOOKUP($D22,'[1]Spec Sheet'!$B$1:$CK$65536,P$1,0)</f>
        <v>Quantum Matrix Technology</v>
      </c>
      <c r="Q22" s="102" t="str">
        <f>VLOOKUP($D22,'[1]Spec Sheet'!$B$1:$CK$65536,Q$1,0)</f>
        <v>Quantum Matrix Technology</v>
      </c>
      <c r="R22" s="102" t="str">
        <f>VLOOKUP($D22,'[1]Spec Sheet'!$B$1:$CK$65536,R$1,0)</f>
        <v>Quantum Matrix Technology</v>
      </c>
      <c r="S22" s="106" t="str">
        <f>VLOOKUP($D22,'[1]Spec Sheet'!$B$1:$CK$65536,S$1,0)</f>
        <v>Quantum Matrix Technology</v>
      </c>
      <c r="T22" s="101" t="str">
        <f>VLOOKUP($D22,'[1]Spec Sheet'!$B$1:$CK$65536,T$1,0)</f>
        <v>Quantum Matrix Technology</v>
      </c>
      <c r="U22" s="103" t="str">
        <f>VLOOKUP($D22,'[1]Spec Sheet'!$B$1:$CK$65536,U$1,0)</f>
        <v>Quantum Matrix Technology</v>
      </c>
      <c r="V22" s="103" t="str">
        <f>VLOOKUP($D22,'[1]Spec Sheet'!$B$1:$CK$65536,V$1,0)</f>
        <v>Quantum Matrix Technology</v>
      </c>
      <c r="W22" s="103" t="str">
        <f>VLOOKUP($D22,'[1]Spec Sheet'!$B$1:$CK$65536,W$1,0)</f>
        <v>Quantum Matrix Technology</v>
      </c>
      <c r="X22" s="104" t="str">
        <f>VLOOKUP($D22,'[1]Spec Sheet'!$B$1:$CK$65536,X$1,0)</f>
        <v>Quantum Matrix Technology</v>
      </c>
      <c r="Y22" s="105" t="str">
        <f>VLOOKUP($D22,'[1]Spec Sheet'!$B$1:$CK$65536,Y$1,0)</f>
        <v>Quantum Matrix Technology</v>
      </c>
      <c r="Z22" s="105" t="str">
        <f>VLOOKUP($D22,'[1]Spec Sheet'!$B$1:$CK$65536,Z$1,0)</f>
        <v>Quantum Matrix Technology</v>
      </c>
      <c r="AA22" s="105" t="str">
        <f>VLOOKUP($D22,'[1]Spec Sheet'!$B$1:$CK$65536,AA$1,0)</f>
        <v>Quantum Matrix Technology</v>
      </c>
      <c r="AB22" s="105" t="str">
        <f>VLOOKUP($D22,'[1]Spec Sheet'!$B$1:$CK$65536,AB$1,0)</f>
        <v>Quantum Matrix Technology</v>
      </c>
      <c r="AC22" s="105" t="str">
        <f>IFERROR(VLOOKUP($C22,'[4]43QN90A'!$B$14:$C$167,2,0),"CHECK")</f>
        <v>Quantum Matrix Technology</v>
      </c>
      <c r="AD22" s="101" t="str">
        <f>VLOOKUP($D22,'[1]Spec Sheet'!$B$1:$CK$65536,AD$1,0)</f>
        <v>Quantum Matrix Technology</v>
      </c>
      <c r="AE22" s="102" t="str">
        <f>VLOOKUP($D22,'[1]Spec Sheet'!$B$1:$CK$65536,AE$1,0)</f>
        <v>Quantum Matrix Technology</v>
      </c>
      <c r="AF22" s="102" t="str">
        <f>VLOOKUP($D22,'[1]Spec Sheet'!$B$1:$CK$65536,AF$1,0)</f>
        <v>Quantum Matrix Technology</v>
      </c>
      <c r="AG22" s="108" t="str">
        <f>VLOOKUP($D22,'[1]Spec Sheet'!$B$1:$CK$65536,AG$1,0)</f>
        <v>Quantum Matrix Technology</v>
      </c>
      <c r="AH22" s="104" t="str">
        <f>VLOOKUP($D22,'[1]Spec Sheet'!$B$1:$CK$65536,AH$1,0)</f>
        <v>Direct Full Array 8x</v>
      </c>
      <c r="AI22" s="108" t="str">
        <f>VLOOKUP($D22,'[1]Spec Sheet'!$B$1:$CK$65536,AI$1,0)</f>
        <v>Direct Full Array 8x</v>
      </c>
      <c r="AJ22" s="102" t="str">
        <f>VLOOKUP($D22,'[1]Spec Sheet'!$B$1:$CK$65536,AJ$1,0)</f>
        <v>Direct Full Array 8x</v>
      </c>
      <c r="AK22" s="108" t="str">
        <f>VLOOKUP($D22,'[1]Spec Sheet'!$B$1:$CK$65536,AK$1,0)</f>
        <v>Direct Full Array 8x</v>
      </c>
      <c r="AL22" s="108" t="str">
        <f>VLOOKUP($D22,'[1]Spec Sheet'!$B$1:$CK$65536,AL$1,0)</f>
        <v>Direct Full Array 8x</v>
      </c>
      <c r="AM22" s="104" t="str">
        <f>VLOOKUP($D22,'[1]Spec Sheet'!$B$1:$CK$65536,AM$1,0)</f>
        <v>Mega Contrast</v>
      </c>
      <c r="AN22" s="102" t="str">
        <f>VLOOKUP($D22,'[1]Spec Sheet'!$B$1:$CK$65536,AN$1,0)</f>
        <v>Mega Contrast</v>
      </c>
      <c r="AO22" s="108" t="str">
        <f>VLOOKUP($D22,'[1]Spec Sheet'!$B$1:$CK$65536,AO$1,0)</f>
        <v>Mega Contrast</v>
      </c>
      <c r="AP22" s="104" t="str">
        <f>VLOOKUP($D22,'[1]Spec Sheet'!$B$1:$CK$65536,AP$1,0)</f>
        <v>Mega Contrast</v>
      </c>
      <c r="AQ22" s="102" t="str">
        <f>VLOOKUP($D22,'[1]Spec Sheet'!$B$1:$CK$65536,AQ$1,0)</f>
        <v>Mega Contrast</v>
      </c>
      <c r="AR22" s="102" t="str">
        <f>VLOOKUP($D22,'[1]Spec Sheet'!$B$1:$CK$65536,AR$1,0)</f>
        <v>Mega Contrast</v>
      </c>
      <c r="AS22" s="108" t="str">
        <f>VLOOKUP($D22,'[1]Spec Sheet'!$B$1:$CK$65536,AS$1,0)</f>
        <v>Mega Contrast</v>
      </c>
      <c r="AT22" s="104" t="str">
        <f>VLOOKUP($D22,'[1]Spec Sheet'!$B$1:$CK$65536,AT$1,0)</f>
        <v>Mega Contrast</v>
      </c>
      <c r="AU22" s="105" t="str">
        <f>VLOOKUP($D22,'[1]Spec Sheet'!$B$1:$CK$65536,AU$1,0)</f>
        <v>Mega Contrast</v>
      </c>
      <c r="AV22" s="102" t="str">
        <f>VLOOKUP($D22,'[1]Spec Sheet'!$B$1:$CK$65536,AV$1,0)</f>
        <v>Mega Contrast</v>
      </c>
      <c r="AW22" s="102" t="str">
        <f>VLOOKUP($D22,'[1]Spec Sheet'!$B$1:$CK$65536,AW$1,0)</f>
        <v>Mega Contrast</v>
      </c>
      <c r="AX22" s="108" t="str">
        <f>VLOOKUP($D22,'[1]Spec Sheet'!$B$1:$CK$65536,AX$1,0)</f>
        <v>Mega Contrast</v>
      </c>
      <c r="AY22" s="104" t="str">
        <f>VLOOKUP($D22,'[1]Spec Sheet'!$B$1:$CK$65536,AY$1,0)</f>
        <v>Mega Contrast</v>
      </c>
      <c r="AZ22" s="102" t="str">
        <f>VLOOKUP($D22,'[1]Spec Sheet'!$B$1:$CK$65536,AZ$1,0)</f>
        <v>Mega Contrast</v>
      </c>
      <c r="BA22" s="105" t="str">
        <f>IFERROR(VLOOKUP($C22,'[4]70Q60A'!$B$14:$C$167,2,0),"CHECK")</f>
        <v>Mega Contrast</v>
      </c>
      <c r="BB22" s="108" t="str">
        <f>VLOOKUP($D22,'[1]Spec Sheet'!$B$1:$CK$65536,BB$1,0)</f>
        <v>Mega Contrast</v>
      </c>
      <c r="BC22" s="102" t="str">
        <f>VLOOKUP($D22,'[1]Spec Sheet'!$B$1:$CK$65536,BC$1,0)</f>
        <v>Mega Contrast</v>
      </c>
      <c r="BD22" s="102" t="str">
        <f>VLOOKUP($D22,'[1]Spec Sheet'!$B$1:$CK$65536,BD$1,0)</f>
        <v>Mega Contrast</v>
      </c>
      <c r="BE22" s="102" t="str">
        <f>VLOOKUP($D22,'[1]Spec Sheet'!$B$1:$CK$65536,BE$1,0)</f>
        <v>Mega Contrast</v>
      </c>
      <c r="BF22" s="108" t="str">
        <f>VLOOKUP($D22,'[1]Spec Sheet'!$B$1:$CK$65536,BF$1,0)</f>
        <v>Mega Contrast</v>
      </c>
      <c r="BG22" s="123" t="str">
        <f>IFERROR(VLOOKUP($C22,'[4]85LS03A'!$B$13:$C$166,2,0),"CHECK")</f>
        <v>Mega Contrast</v>
      </c>
      <c r="BH22" s="104" t="str">
        <f>VLOOKUP($D22,'[1]Spec Sheet'!$B$1:$CK$65536,BH$1,0)</f>
        <v>Mega Contrast</v>
      </c>
      <c r="BI22" s="102" t="str">
        <f>VLOOKUP($D22,'[1]Spec Sheet'!$B$1:$CK$65536,BI$1,0)</f>
        <v>Mega Contrast</v>
      </c>
      <c r="BJ22" s="102" t="str">
        <f>VLOOKUP($D22,'[1]Spec Sheet'!$B$1:$CK$65536,BJ$1,0)</f>
        <v>Mega Contrast</v>
      </c>
      <c r="BK22" s="102" t="str">
        <f>VLOOKUP($D22,'[1]Spec Sheet'!$B$1:$CK$65536,BK$1,0)</f>
        <v>Mega Contrast</v>
      </c>
      <c r="BL22" s="106" t="str">
        <f>VLOOKUP($D22,'[1]Spec Sheet'!$B$1:$CK$65536,BL$1,0)</f>
        <v>Mega Contrast</v>
      </c>
      <c r="BM22" s="104" t="str">
        <f>VLOOKUP($D22,'[1]Spec Sheet'!$B$1:$CK$65536,BM$1,0)</f>
        <v>Mega Contrast</v>
      </c>
      <c r="BN22" s="102" t="str">
        <f>VLOOKUP($D22,'[1]Spec Sheet'!$B$1:$CK$65536,BN$1,0)</f>
        <v>Mega Contrast</v>
      </c>
      <c r="BO22" s="102" t="str">
        <f>VLOOKUP($D22,'[1]Spec Sheet'!$B$1:$CK$65536,BO$1,0)</f>
        <v>Mega Contrast</v>
      </c>
      <c r="BP22" s="103" t="str">
        <f>VLOOKUP($D22,'[1]Spec Sheet'!$B$1:$CK$65536,BP$1,0)</f>
        <v>Mega Contrast</v>
      </c>
      <c r="BQ22" s="103" t="str">
        <f>VLOOKUP($D22,'[1]Spec Sheet'!$B$1:$CK$65536,BQ$1,0)</f>
        <v>Mega Contrast</v>
      </c>
      <c r="BR22" s="104" t="str">
        <f>VLOOKUP($D22,'[1]Spec Sheet'!$B$1:$CK$65536,BR$1,0)</f>
        <v>Mega Contrast</v>
      </c>
      <c r="BS22" s="105" t="str">
        <f>VLOOKUP($D22,'[1]Spec Sheet'!$B$1:$CK$65536,BS$1,0)</f>
        <v>Mega Contrast</v>
      </c>
      <c r="BT22" s="104" t="str">
        <f>VLOOKUP($D22,'[1]Spec Sheet'!$B$1:$CK$65536,BT$1,0)</f>
        <v>Mega Contrast</v>
      </c>
      <c r="BU22" s="102" t="str">
        <f>VLOOKUP($D22,'[1]Spec Sheet'!$B$1:$CK$65536,BU$1,0)</f>
        <v>Mega Contrast</v>
      </c>
      <c r="BV22" s="102" t="str">
        <f>VLOOKUP($D22,'[1]Spec Sheet'!$B$1:$CK$65536,BV$1,0)</f>
        <v>Mega Contrast</v>
      </c>
      <c r="BW22" s="102" t="str">
        <f>VLOOKUP($D22,'[1]Spec Sheet'!$B$1:$CK$65536,BW$1,0)</f>
        <v>Mega Contrast</v>
      </c>
      <c r="BX22" s="102" t="str">
        <f>VLOOKUP($D22,'[1]Spec Sheet'!$B$1:$CK$65536,BX$1,0)</f>
        <v>Mega Contrast</v>
      </c>
      <c r="BY22" s="102" t="str">
        <f>VLOOKUP($D22,'[1]Spec Sheet'!$B$1:$CK$65536,BY$1,0)</f>
        <v>Mega Contrast</v>
      </c>
      <c r="BZ22" s="102" t="str">
        <f>VLOOKUP($D22,'[1]Spec Sheet'!$B$1:$CK$65536,BZ$1,0)</f>
        <v>Mega Contrast</v>
      </c>
      <c r="CA22" s="102" t="str">
        <f>VLOOKUP($D22,'[1]Spec Sheet'!$B$1:$CK$65536,CA$1,0)</f>
        <v>Mega Contrast</v>
      </c>
      <c r="CB22" s="104" t="str">
        <f>VLOOKUP($D22,'[1]Spec Sheet'!$B$1:$CK$65536,CB$1,0)</f>
        <v>Mega Contrast</v>
      </c>
      <c r="CC22" s="102" t="str">
        <f>VLOOKUP($D22,'[1]Spec Sheet'!$B$1:$CK$65536,CC$1,0)</f>
        <v>Mega Contrast</v>
      </c>
      <c r="CD22" s="102" t="str">
        <f>VLOOKUP($D22,'[1]Spec Sheet'!$B$1:$CK$65536,CD$1,0)</f>
        <v>Mega Contrast</v>
      </c>
      <c r="CE22" s="102" t="str">
        <f>VLOOKUP($D22,'[1]Spec Sheet'!$B$1:$CK$65536,CE$1,0)</f>
        <v>Mega Contrast</v>
      </c>
      <c r="CF22" s="102" t="str">
        <f>VLOOKUP($D22,'[1]Spec Sheet'!$B$1:$CK$65536,CF$1,0)</f>
        <v>Mega Contrast</v>
      </c>
      <c r="CG22" s="102" t="str">
        <f>VLOOKUP($D22,'[1]Spec Sheet'!$B$1:$CK$65536,CG$1,0)</f>
        <v>Mega Contrast</v>
      </c>
      <c r="CH22" s="102" t="str">
        <f>VLOOKUP($D22,'[1]Spec Sheet'!$B$1:$CK$65536,CH$1,0)</f>
        <v>Mega Contrast</v>
      </c>
      <c r="CI22" s="102" t="str">
        <f>VLOOKUP($D22,'[1]Spec Sheet'!$B$1:$CK$65536,CI$1,0)</f>
        <v>Mega Contrast</v>
      </c>
      <c r="CJ22" s="83" t="str">
        <f>IFERROR(VLOOKUP($C22,'[4]40T5300'!$B$10:$C$179,2,0),"ERROR")</f>
        <v>Mega Contrast</v>
      </c>
      <c r="CL22" s="121" t="str">
        <f>IFERROR(VLOOKUP($C22,'[4]65LS01T'!$B$14:$C$159,2,0),"CHECK")</f>
        <v>Mega Contrast</v>
      </c>
      <c r="CM22" s="102" t="s">
        <v>17</v>
      </c>
      <c r="CN22" s="102" t="s">
        <v>17</v>
      </c>
      <c r="CO22" s="102" t="s">
        <v>17</v>
      </c>
      <c r="CP22" s="102" t="s">
        <v>17</v>
      </c>
      <c r="CQ22" s="102" t="s">
        <v>17</v>
      </c>
      <c r="CR22" s="102" t="s">
        <v>1912</v>
      </c>
      <c r="CS22" s="102" t="s">
        <v>1912</v>
      </c>
      <c r="CT22" s="102" t="s">
        <v>1912</v>
      </c>
      <c r="CU22" s="102"/>
      <c r="CV22" s="102" t="s">
        <v>17</v>
      </c>
    </row>
    <row r="23" spans="2:100" s="31" customFormat="1">
      <c r="B23" s="1081"/>
      <c r="C23" s="109" t="s">
        <v>81</v>
      </c>
      <c r="D23" s="100" t="s">
        <v>82</v>
      </c>
      <c r="E23" s="101" t="str">
        <f>VLOOKUP($D23,'[1]Spec Sheet'!$B$1:$CK$65536,E$1,0)</f>
        <v/>
      </c>
      <c r="F23" s="102" t="str">
        <f>VLOOKUP($D23,'[1]Spec Sheet'!$B$1:$CK$65536,F$1,0)</f>
        <v/>
      </c>
      <c r="G23" s="101" t="str">
        <f>VLOOKUP($D23,'[1]Spec Sheet'!$B$1:$CK$65536,G$1,0)</f>
        <v>100% Colour Volume with Quantum Dot</v>
      </c>
      <c r="H23" s="102" t="str">
        <f>VLOOKUP($D23,'[1]Spec Sheet'!$B$1:$CK$65536,H$1,0)</f>
        <v>100% Colour Volume with Quantum Dot</v>
      </c>
      <c r="I23" s="106" t="str">
        <f>VLOOKUP($D23,'[1]Spec Sheet'!$B$1:$CK$65536,I$1,0)</f>
        <v>100% Colour Volume with Quantum Dot</v>
      </c>
      <c r="J23" s="105" t="str">
        <f>VLOOKUP($D23,'[1]Spec Sheet'!$B$1:$CK$65536,J$1,0)</f>
        <v>100% Colour Volume with Quantum Dot</v>
      </c>
      <c r="K23" s="102" t="str">
        <f>VLOOKUP($D23,'[1]Spec Sheet'!$B$1:$CK$65536,K$1,0)</f>
        <v>100% Colour Volume with Quantum Dot</v>
      </c>
      <c r="L23" s="103" t="str">
        <f>VLOOKUP($D23,'[1]Spec Sheet'!$B$1:$CK$65536,L$1,0)</f>
        <v>100% Colour Volume with Quantum Dot</v>
      </c>
      <c r="M23" s="104" t="str">
        <f>VLOOKUP($D23,'[1]Spec Sheet'!$B$1:$CK$65536,M$1,0)</f>
        <v>100% Color Volume with Quantum Dot</v>
      </c>
      <c r="N23" s="102" t="str">
        <f>VLOOKUP($D23,'[1]Spec Sheet'!$B$1:$CK$65536,N$1,0)</f>
        <v>100% Color Volume with Quantum Dot</v>
      </c>
      <c r="O23" s="106" t="str">
        <f>VLOOKUP($D23,'[1]Spec Sheet'!$B$1:$CK$65536,O$1,0)</f>
        <v>100% Color Volume with Quantum Dot</v>
      </c>
      <c r="P23" s="105" t="str">
        <f>VLOOKUP($D23,'[1]Spec Sheet'!$B$1:$CK$65536,P$1,0)</f>
        <v>100% Color Volume</v>
      </c>
      <c r="Q23" s="102" t="str">
        <f>VLOOKUP($D23,'[1]Spec Sheet'!$B$1:$CK$65536,Q$1,0)</f>
        <v>100% Color Volume</v>
      </c>
      <c r="R23" s="102" t="str">
        <f>VLOOKUP($D23,'[1]Spec Sheet'!$B$1:$CK$65536,R$1,0)</f>
        <v>100% Color Volume</v>
      </c>
      <c r="S23" s="106" t="str">
        <f>VLOOKUP($D23,'[1]Spec Sheet'!$B$1:$CK$65536,S$1,0)</f>
        <v>100% Color Volume</v>
      </c>
      <c r="T23" s="104" t="str">
        <f>VLOOKUP($D23,'[1]Spec Sheet'!$B$1:$CK$65536,T$1,0)</f>
        <v>100% Color Volume</v>
      </c>
      <c r="U23" s="103" t="str">
        <f>VLOOKUP($D23,'[1]Spec Sheet'!$B$1:$CK$65536,U$1,0)</f>
        <v>100% Color Volume</v>
      </c>
      <c r="V23" s="103" t="str">
        <f>VLOOKUP($D23,'[1]Spec Sheet'!$B$1:$CK$65536,V$1,0)</f>
        <v>100% Color Volume</v>
      </c>
      <c r="W23" s="103" t="str">
        <f>VLOOKUP($D23,'[1]Spec Sheet'!$B$1:$CK$65536,W$1,0)</f>
        <v>100% Color Volume</v>
      </c>
      <c r="X23" s="104" t="str">
        <f>VLOOKUP($D23,'[1]Spec Sheet'!$B$1:$CK$65536,X$1,0)</f>
        <v>100% Color Volume</v>
      </c>
      <c r="Y23" s="105" t="str">
        <f>VLOOKUP($D23,'[1]Spec Sheet'!$B$1:$CK$65536,Y$1,0)</f>
        <v>100% Color Volume</v>
      </c>
      <c r="Z23" s="105" t="str">
        <f>VLOOKUP($D23,'[1]Spec Sheet'!$B$1:$CK$65536,Z$1,0)</f>
        <v>100% Color Volume</v>
      </c>
      <c r="AA23" s="105" t="str">
        <f>VLOOKUP($D23,'[1]Spec Sheet'!$B$1:$CK$65536,AA$1,0)</f>
        <v>100% Color Volume</v>
      </c>
      <c r="AB23" s="105" t="str">
        <f>VLOOKUP($D23,'[1]Spec Sheet'!$B$1:$CK$65536,AB$1,0)</f>
        <v>100% Color Volume</v>
      </c>
      <c r="AC23" s="105" t="str">
        <f>IFERROR(VLOOKUP($C23,'[4]43QN90A'!$B$14:$C$167,2,0),"CHECK")</f>
        <v>100% Color Volume with Quantum Dot</v>
      </c>
      <c r="AD23" s="101" t="str">
        <f>VLOOKUP($D23,'[1]Spec Sheet'!$B$1:$CK$65536,AD$1,0)</f>
        <v>100% Color Volume</v>
      </c>
      <c r="AE23" s="102" t="str">
        <f>VLOOKUP($D23,'[1]Spec Sheet'!$B$1:$CK$65536,AE$1,0)</f>
        <v>100% Color Volume</v>
      </c>
      <c r="AF23" s="102" t="str">
        <f>VLOOKUP($D23,'[1]Spec Sheet'!$B$1:$CK$65536,AF$1,0)</f>
        <v>100% Color Volume</v>
      </c>
      <c r="AG23" s="108" t="str">
        <f>VLOOKUP($D23,'[1]Spec Sheet'!$B$1:$CK$65536,AG$1,0)</f>
        <v>100% Color Volume</v>
      </c>
      <c r="AH23" s="104" t="str">
        <f>VLOOKUP($D23,'[1]Spec Sheet'!$B$1:$CK$65536,AH$1,0)</f>
        <v>100% Color Volume with Quantum Dot</v>
      </c>
      <c r="AI23" s="108" t="str">
        <f>VLOOKUP($D23,'[1]Spec Sheet'!$B$1:$CK$65536,AI$1,0)</f>
        <v>100% Color Volume with Quantum Dot</v>
      </c>
      <c r="AJ23" s="102" t="str">
        <f>VLOOKUP($D23,'[1]Spec Sheet'!$B$1:$CK$65536,AJ$1,0)</f>
        <v>100% Color Volume with Quantum Dot</v>
      </c>
      <c r="AK23" s="108" t="str">
        <f>VLOOKUP($D23,'[1]Spec Sheet'!$B$1:$CK$65536,AK$1,0)</f>
        <v>100% Color Volume with Quantum Dot</v>
      </c>
      <c r="AL23" s="108" t="str">
        <f>VLOOKUP($D23,'[1]Spec Sheet'!$B$1:$CK$65536,AL$1,0)</f>
        <v>100% Color Volume with Quantum Dot</v>
      </c>
      <c r="AM23" s="104" t="str">
        <f>VLOOKUP($D23,'[1]Spec Sheet'!$B$1:$CK$65536,AM$1,0)</f>
        <v>100% Colour Volume with Quantum Dot</v>
      </c>
      <c r="AN23" s="102" t="str">
        <f>VLOOKUP($D23,'[1]Spec Sheet'!$B$1:$CK$65536,AN$1,0)</f>
        <v>100% Colour Volume with Quantum Dot</v>
      </c>
      <c r="AO23" s="108" t="str">
        <f>VLOOKUP($D23,'[1]Spec Sheet'!$B$1:$CK$65536,AO$1,0)</f>
        <v>100% Colour Volume with Quantum Dot</v>
      </c>
      <c r="AP23" s="104" t="str">
        <f>VLOOKUP($D23,'[1]Spec Sheet'!$B$1:$CK$65536,AP$1,0)</f>
        <v>100% Colour Volume with Quantum Dot</v>
      </c>
      <c r="AQ23" s="102" t="str">
        <f>VLOOKUP($D23,'[1]Spec Sheet'!$B$1:$CK$65536,AQ$1,0)</f>
        <v>100% Colour Volume with Quantum Dot</v>
      </c>
      <c r="AR23" s="102" t="str">
        <f>VLOOKUP($D23,'[1]Spec Sheet'!$B$1:$CK$65536,AR$1,0)</f>
        <v>100% Colour Volume with Quantum Dot</v>
      </c>
      <c r="AS23" s="108" t="str">
        <f>VLOOKUP($D23,'[1]Spec Sheet'!$B$1:$CK$65536,AS$1,0)</f>
        <v>100% Colour Volume with Quantum Dot</v>
      </c>
      <c r="AT23" s="104" t="str">
        <f>VLOOKUP($D23,'[1]Spec Sheet'!$B$1:$CK$65536,AT$1,0)</f>
        <v>100% Colour Volume with Quantum Dot</v>
      </c>
      <c r="AU23" s="105" t="str">
        <f>VLOOKUP($D23,'[1]Spec Sheet'!$B$1:$CK$65536,AU$1,0)</f>
        <v>100% Colour Volume with Quantum Dot</v>
      </c>
      <c r="AV23" s="102" t="str">
        <f>VLOOKUP($D23,'[1]Spec Sheet'!$B$1:$CK$65536,AV$1,0)</f>
        <v>100% Colour Volume with Quantum Dot</v>
      </c>
      <c r="AW23" s="102" t="str">
        <f>VLOOKUP($D23,'[1]Spec Sheet'!$B$1:$CK$65536,AW$1,0)</f>
        <v>100% Colour Volume with Quantum Dot</v>
      </c>
      <c r="AX23" s="108" t="str">
        <f>VLOOKUP($D23,'[1]Spec Sheet'!$B$1:$CK$65536,AX$1,0)</f>
        <v>100% Colour Volume with Quantum Dot</v>
      </c>
      <c r="AY23" s="104" t="str">
        <f>VLOOKUP($D23,'[1]Spec Sheet'!$B$1:$CK$65536,AY$1,0)</f>
        <v>100% Colour Volume with Quantum Dot</v>
      </c>
      <c r="AZ23" s="102" t="str">
        <f>VLOOKUP($D23,'[1]Spec Sheet'!$B$1:$CK$65536,AZ$1,0)</f>
        <v>100% Colour Volume with Quantum Dot</v>
      </c>
      <c r="BA23" s="105" t="str">
        <f>IFERROR(VLOOKUP($C23,'[4]70Q60A'!$B$14:$C$167,2,0),"CHECK")</f>
        <v>100% Colour Volume with Quantum Dot</v>
      </c>
      <c r="BB23" s="108" t="str">
        <f>VLOOKUP($D23,'[1]Spec Sheet'!$B$1:$CK$65536,BB$1,0)</f>
        <v>100% Colour Volume with Quantum Dot</v>
      </c>
      <c r="BC23" s="102" t="str">
        <f>VLOOKUP($D23,'[1]Spec Sheet'!$B$1:$CK$65536,BC$1,0)</f>
        <v>100% Colour Volume with Quantum Dot</v>
      </c>
      <c r="BD23" s="102" t="str">
        <f>VLOOKUP($D23,'[1]Spec Sheet'!$B$1:$CK$65536,BD$1,0)</f>
        <v>100% Colour Volume with Quantum Dot</v>
      </c>
      <c r="BE23" s="102" t="str">
        <f>VLOOKUP($D23,'[1]Spec Sheet'!$B$1:$CK$65536,BE$1,0)</f>
        <v>100% Colour Volume with Quantum Dot</v>
      </c>
      <c r="BF23" s="108" t="str">
        <f>VLOOKUP($D23,'[1]Spec Sheet'!$B$1:$CK$65536,BF$1,0)</f>
        <v>100% Colour Volume with Quantum Dot</v>
      </c>
      <c r="BG23" s="123" t="str">
        <f>IFERROR(VLOOKUP($C23,'[4]85LS03A'!$B$13:$C$166,2,0),"CHECK")</f>
        <v>100% Colour Volume with Quantum Dot</v>
      </c>
      <c r="BH23" s="104" t="str">
        <f>VLOOKUP($D23,'[1]Spec Sheet'!$B$1:$CK$65536,BH$1,0)</f>
        <v>100% Colour Volume with Quantum Dot</v>
      </c>
      <c r="BI23" s="102" t="str">
        <f>VLOOKUP($D23,'[1]Spec Sheet'!$B$1:$CK$65536,BI$1,0)</f>
        <v>100% Colour Volume with Quantum Dot</v>
      </c>
      <c r="BJ23" s="102" t="str">
        <f>VLOOKUP($D23,'[1]Spec Sheet'!$B$1:$CK$65536,BJ$1,0)</f>
        <v>100% Colour Volume with Quantum Dot</v>
      </c>
      <c r="BK23" s="102" t="str">
        <f>VLOOKUP($D23,'[1]Spec Sheet'!$B$1:$CK$65536,BK$1,0)</f>
        <v>100% Colour Volume with Quantum Dot</v>
      </c>
      <c r="BL23" s="106" t="str">
        <f>VLOOKUP($D23,'[1]Spec Sheet'!$B$1:$CK$65536,BL$1,0)</f>
        <v>100% Colour Volume with Quantum Dot</v>
      </c>
      <c r="BM23" s="104" t="str">
        <f>VLOOKUP($D23,'[1]Spec Sheet'!$B$1:$CK$65536,BM$1,0)</f>
        <v>Dynamic Crystal Color</v>
      </c>
      <c r="BN23" s="102" t="str">
        <f>VLOOKUP($D23,'[1]Spec Sheet'!$B$1:$CK$65536,BN$1,0)</f>
        <v>Dynamic Crystal Color</v>
      </c>
      <c r="BO23" s="102" t="str">
        <f>VLOOKUP($D23,'[1]Spec Sheet'!$B$1:$CK$65536,BO$1,0)</f>
        <v>Dynamic Crystal Color</v>
      </c>
      <c r="BP23" s="103" t="str">
        <f>VLOOKUP($D23,'[1]Spec Sheet'!$B$1:$CK$65536,BP$1,0)</f>
        <v>Dynamic Crystal Color</v>
      </c>
      <c r="BQ23" s="103" t="str">
        <f>VLOOKUP($D23,'[1]Spec Sheet'!$B$1:$CK$65536,BQ$1,0)</f>
        <v>Dynamic Crystal Color</v>
      </c>
      <c r="BR23" s="104" t="str">
        <f>VLOOKUP($D23,'[1]Spec Sheet'!$B$1:$CK$65536,BR$1,0)</f>
        <v>Dynamic Crystal Color</v>
      </c>
      <c r="BS23" s="105" t="str">
        <f>VLOOKUP($D23,'[1]Spec Sheet'!$B$1:$CK$65536,BS$1,0)</f>
        <v>Dynamic Crystal Color</v>
      </c>
      <c r="BT23" s="104" t="str">
        <f>VLOOKUP($D23,'[1]Spec Sheet'!$B$1:$CK$65536,BT$1,0)</f>
        <v>Dynamic Crystal Color</v>
      </c>
      <c r="BU23" s="102" t="str">
        <f>VLOOKUP($D23,'[1]Spec Sheet'!$B$1:$CK$65536,BU$1,0)</f>
        <v>Dynamic Crystal Color</v>
      </c>
      <c r="BV23" s="102" t="str">
        <f>VLOOKUP($D23,'[1]Spec Sheet'!$B$1:$CK$65536,BV$1,0)</f>
        <v>Dynamic Crystal Color</v>
      </c>
      <c r="BW23" s="102" t="str">
        <f>VLOOKUP($D23,'[1]Spec Sheet'!$B$1:$CK$65536,BW$1,0)</f>
        <v>Dynamic Crystal Color</v>
      </c>
      <c r="BX23" s="102" t="str">
        <f>VLOOKUP($D23,'[1]Spec Sheet'!$B$1:$CK$65536,BX$1,0)</f>
        <v>Dynamic Crystal Color</v>
      </c>
      <c r="BY23" s="102" t="str">
        <f>VLOOKUP($D23,'[1]Spec Sheet'!$B$1:$CK$65536,BY$1,0)</f>
        <v>Dynamic Crystal Color</v>
      </c>
      <c r="BZ23" s="102" t="str">
        <f>VLOOKUP($D23,'[1]Spec Sheet'!$B$1:$CK$65536,BZ$1,0)</f>
        <v>Dynamic Crystal Color</v>
      </c>
      <c r="CA23" s="102" t="str">
        <f>VLOOKUP($D23,'[1]Spec Sheet'!$B$1:$CK$65536,CA$1,0)</f>
        <v>Dynamic Crystal Color</v>
      </c>
      <c r="CB23" s="104" t="str">
        <f>VLOOKUP($D23,'[1]Spec Sheet'!$B$1:$CK$65536,CB$1,0)</f>
        <v>Pur Color</v>
      </c>
      <c r="CC23" s="102" t="str">
        <f>VLOOKUP($D23,'[1]Spec Sheet'!$B$1:$CK$65536,CC$1,0)</f>
        <v>Pur Color</v>
      </c>
      <c r="CD23" s="102" t="str">
        <f>VLOOKUP($D23,'[1]Spec Sheet'!$B$1:$CK$65536,CD$1,0)</f>
        <v>Pur Color</v>
      </c>
      <c r="CE23" s="102" t="str">
        <f>VLOOKUP($D23,'[1]Spec Sheet'!$B$1:$CK$65536,CE$1,0)</f>
        <v>Pur Color</v>
      </c>
      <c r="CF23" s="102" t="str">
        <f>VLOOKUP($D23,'[1]Spec Sheet'!$B$1:$CK$65536,CF$1,0)</f>
        <v>Pur Color</v>
      </c>
      <c r="CG23" s="102" t="str">
        <f>VLOOKUP($D23,'[1]Spec Sheet'!$B$1:$CK$65536,CG$1,0)</f>
        <v>Pur Color</v>
      </c>
      <c r="CH23" s="102" t="str">
        <f>VLOOKUP($D23,'[1]Spec Sheet'!$B$1:$CK$65536,CH$1,0)</f>
        <v>Pur Color</v>
      </c>
      <c r="CI23" s="102" t="str">
        <f>VLOOKUP($D23,'[1]Spec Sheet'!$B$1:$CK$65536,CI$1,0)</f>
        <v>Pur Color</v>
      </c>
      <c r="CJ23" s="83" t="str">
        <f>IFERROR(VLOOKUP($C23,'[4]40T5300'!$B$10:$C$179,2,0),"ERROR")</f>
        <v>PurColor</v>
      </c>
      <c r="CL23" s="121" t="str">
        <f>IFERROR(VLOOKUP($C23,'[4]65LS01T'!$B$14:$C$159,2,0),"CHECK")</f>
        <v>100% Color Volume with Quantum Dot</v>
      </c>
      <c r="CM23" s="102" t="s">
        <v>1072</v>
      </c>
      <c r="CN23" s="102" t="s">
        <v>1072</v>
      </c>
      <c r="CO23" s="102" t="s">
        <v>1072</v>
      </c>
      <c r="CP23" s="102" t="s">
        <v>1072</v>
      </c>
      <c r="CQ23" s="83" t="str">
        <f>IFERROR(VLOOKUP($C23,'[4]43LS05TC'!$B$10:$C$153,2,0),"ERROR")</f>
        <v>100% Color Volume with Quantum Dot</v>
      </c>
      <c r="CR23" s="102" t="s">
        <v>1072</v>
      </c>
      <c r="CS23" s="102" t="s">
        <v>1072</v>
      </c>
      <c r="CT23" s="102" t="s">
        <v>1072</v>
      </c>
      <c r="CU23" s="102"/>
      <c r="CV23" s="102" t="s">
        <v>1072</v>
      </c>
    </row>
    <row r="24" spans="2:100" s="31" customFormat="1" outlineLevel="1">
      <c r="B24" s="1081"/>
      <c r="C24" s="140" t="s">
        <v>2082</v>
      </c>
      <c r="D24" s="100" t="s">
        <v>689</v>
      </c>
      <c r="E24" s="101" t="str">
        <f>VLOOKUP($D24,'[1]Spec Sheet'!$B$1:$CK$65536,E$1,0)</f>
        <v/>
      </c>
      <c r="F24" s="102" t="str">
        <f>VLOOKUP($D24,'[1]Spec Sheet'!$B$1:$CK$65536,F$1,0)</f>
        <v/>
      </c>
      <c r="G24" s="101" t="str">
        <f>VLOOKUP($D24,'[1]Spec Sheet'!$B$1:$CK$65536,G$1,0)</f>
        <v>N/A</v>
      </c>
      <c r="H24" s="102" t="str">
        <f>VLOOKUP($D24,'[1]Spec Sheet'!$B$1:$CK$65536,H$1,0)</f>
        <v>N/A</v>
      </c>
      <c r="I24" s="106" t="str">
        <f>VLOOKUP($D24,'[1]Spec Sheet'!$B$1:$CK$65536,I$1,0)</f>
        <v>N/A</v>
      </c>
      <c r="J24" s="105" t="str">
        <f>VLOOKUP($D24,'[1]Spec Sheet'!$B$1:$CK$65536,J$1,0)</f>
        <v>N/A</v>
      </c>
      <c r="K24" s="102" t="str">
        <f>VLOOKUP($D24,'[1]Spec Sheet'!$B$1:$CK$65536,K$1,0)</f>
        <v>N/A</v>
      </c>
      <c r="L24" s="103" t="str">
        <f>VLOOKUP($D24,'[1]Spec Sheet'!$B$1:$CK$65536,L$1,0)</f>
        <v>N/A</v>
      </c>
      <c r="M24" s="104" t="str">
        <f>VLOOKUP($D24,'[1]Spec Sheet'!$B$1:$CK$65536,M$1,0)</f>
        <v>N/A</v>
      </c>
      <c r="N24" s="102" t="str">
        <f>VLOOKUP($D24,'[1]Spec Sheet'!$B$1:$CK$65536,N$1,0)</f>
        <v>N/A</v>
      </c>
      <c r="O24" s="106" t="str">
        <f>VLOOKUP($D24,'[1]Spec Sheet'!$B$1:$CK$65536,O$1,0)</f>
        <v>N/A</v>
      </c>
      <c r="P24" s="105" t="str">
        <f>VLOOKUP($D24,'[1]Spec Sheet'!$B$1:$CK$65536,P$1,0)</f>
        <v>N/A</v>
      </c>
      <c r="Q24" s="102" t="str">
        <f>VLOOKUP($D24,'[1]Spec Sheet'!$B$1:$CK$65536,Q$1,0)</f>
        <v>N/A</v>
      </c>
      <c r="R24" s="102" t="str">
        <f>VLOOKUP($D24,'[1]Spec Sheet'!$B$1:$CK$65536,R$1,0)</f>
        <v>N/A</v>
      </c>
      <c r="S24" s="106" t="str">
        <f>VLOOKUP($D24,'[1]Spec Sheet'!$B$1:$CK$65536,S$1,0)</f>
        <v>N/A</v>
      </c>
      <c r="T24" s="102" t="str">
        <f>VLOOKUP($D24,'[1]Spec Sheet'!$B$1:$CK$65536,T$1,0)</f>
        <v>N/A</v>
      </c>
      <c r="U24" s="103" t="str">
        <f>VLOOKUP($D24,'[1]Spec Sheet'!$B$1:$CK$65536,U$1,0)</f>
        <v>N/A</v>
      </c>
      <c r="V24" s="103" t="str">
        <f>VLOOKUP($D24,'[1]Spec Sheet'!$B$1:$CK$65536,V$1,0)</f>
        <v>N/A</v>
      </c>
      <c r="W24" s="103" t="str">
        <f>VLOOKUP($D24,'[1]Spec Sheet'!$B$1:$CK$65536,W$1,0)</f>
        <v>N/A</v>
      </c>
      <c r="X24" s="104" t="str">
        <f>VLOOKUP($D24,'[1]Spec Sheet'!$B$1:$CK$65536,X$1,0)</f>
        <v>N/A</v>
      </c>
      <c r="Y24" s="105" t="str">
        <f>VLOOKUP($D24,'[1]Spec Sheet'!$B$1:$CK$65536,Y$1,0)</f>
        <v>N/A</v>
      </c>
      <c r="Z24" s="105" t="str">
        <f>VLOOKUP($D24,'[1]Spec Sheet'!$B$1:$CK$65536,Z$1,0)</f>
        <v>N/A</v>
      </c>
      <c r="AA24" s="105" t="str">
        <f>VLOOKUP($D24,'[1]Spec Sheet'!$B$1:$CK$65536,AA$1,0)</f>
        <v>N/A</v>
      </c>
      <c r="AB24" s="106" t="str">
        <f>VLOOKUP($D24,'[1]Spec Sheet'!$B$1:$CK$65536,AB$1,0)</f>
        <v>N/A</v>
      </c>
      <c r="AC24" s="105" t="str">
        <f>IFERROR(VLOOKUP($C24,'[4]43QN90A'!$B$14:$C$167,2,0),"CHECK")</f>
        <v>N/A</v>
      </c>
      <c r="AD24" s="108" t="str">
        <f>VLOOKUP($D24,'[1]Spec Sheet'!$B$1:$CK$65536,AD$1,0)</f>
        <v>N/A</v>
      </c>
      <c r="AE24" s="102" t="str">
        <f>VLOOKUP($D24,'[1]Spec Sheet'!$B$1:$CK$65536,AE$1,0)</f>
        <v>N/A</v>
      </c>
      <c r="AF24" s="102" t="str">
        <f>VLOOKUP($D24,'[1]Spec Sheet'!$B$1:$CK$65536,AF$1,0)</f>
        <v>N/A</v>
      </c>
      <c r="AG24" s="107" t="str">
        <f>VLOOKUP($D24,'[1]Spec Sheet'!$B$1:$CK$65536,AG$1,0)</f>
        <v>N/A</v>
      </c>
      <c r="AH24" s="104" t="str">
        <f>VLOOKUP($D24,'[1]Spec Sheet'!$B$1:$CK$65536,AH$1,0)</f>
        <v>Direct Full Array</v>
      </c>
      <c r="AI24" s="108" t="str">
        <f>VLOOKUP($D24,'[1]Spec Sheet'!$B$1:$CK$65536,AI$1,0)</f>
        <v>Direct Full Array</v>
      </c>
      <c r="AJ24" s="102" t="str">
        <f>VLOOKUP($D24,'[1]Spec Sheet'!$B$1:$CK$65536,AJ$1,0)</f>
        <v>Direct Full Array</v>
      </c>
      <c r="AK24" s="105" t="str">
        <f>VLOOKUP($D24,'[1]Spec Sheet'!$B$1:$CK$65536,AK$1,0)</f>
        <v>Direct Full Array</v>
      </c>
      <c r="AL24" s="105" t="str">
        <f>VLOOKUP($D24,'[1]Spec Sheet'!$B$1:$CK$65536,AL$1,0)</f>
        <v>Direct Full Array</v>
      </c>
      <c r="AM24" s="104" t="str">
        <f>VLOOKUP($D24,'[1]Spec Sheet'!$B$1:$CK$65536,AM$1,0)</f>
        <v>Dual LED</v>
      </c>
      <c r="AN24" s="102" t="str">
        <f>VLOOKUP($D24,'[1]Spec Sheet'!$B$1:$CK$65536,AN$1,0)</f>
        <v>Dual LED</v>
      </c>
      <c r="AO24" s="105" t="str">
        <f>VLOOKUP($D24,'[1]Spec Sheet'!$B$1:$CK$65536,AO$1,0)</f>
        <v>Dual LED</v>
      </c>
      <c r="AP24" s="104" t="str">
        <f>VLOOKUP($D24,'[1]Spec Sheet'!$B$1:$CK$65536,AP$1,0)</f>
        <v>Dual LED</v>
      </c>
      <c r="AQ24" s="102" t="str">
        <f>VLOOKUP($D24,'[1]Spec Sheet'!$B$1:$CK$65536,AQ$1,0)</f>
        <v>Dual LED</v>
      </c>
      <c r="AR24" s="102" t="str">
        <f>VLOOKUP($D24,'[1]Spec Sheet'!$B$1:$CK$65536,AR$1,0)</f>
        <v>Dual LED</v>
      </c>
      <c r="AS24" s="105" t="str">
        <f>VLOOKUP($D24,'[1]Spec Sheet'!$B$1:$CK$65536,AS$1,0)</f>
        <v>Dual LED</v>
      </c>
      <c r="AT24" s="104" t="str">
        <f>VLOOKUP($D24,'[1]Spec Sheet'!$B$1:$CK$65536,AT$1,0)</f>
        <v>Dual LED</v>
      </c>
      <c r="AU24" s="105" t="str">
        <f>VLOOKUP($D24,'[1]Spec Sheet'!$B$1:$CK$65536,AU$1,0)</f>
        <v>Dual LED</v>
      </c>
      <c r="AV24" s="102" t="str">
        <f>VLOOKUP($D24,'[1]Spec Sheet'!$B$1:$CK$65536,AV$1,0)</f>
        <v>Dual LED</v>
      </c>
      <c r="AW24" s="102" t="str">
        <f>VLOOKUP($D24,'[1]Spec Sheet'!$B$1:$CK$65536,AW$1,0)</f>
        <v>Dual LED</v>
      </c>
      <c r="AX24" s="105" t="str">
        <f>VLOOKUP($D24,'[1]Spec Sheet'!$B$1:$CK$65536,AX$1,0)</f>
        <v>Dual LED</v>
      </c>
      <c r="AY24" s="104" t="str">
        <f>VLOOKUP($D24,'[1]Spec Sheet'!$B$1:$CK$65536,AY$1,0)</f>
        <v>Dual LED</v>
      </c>
      <c r="AZ24" s="102" t="str">
        <f>VLOOKUP($D24,'[1]Spec Sheet'!$B$1:$CK$65536,AZ$1,0)</f>
        <v>Dual LED</v>
      </c>
      <c r="BA24" s="105" t="str">
        <f>IFERROR(VLOOKUP($C24,'[4]70Q60A'!$B$14:$C$167,2,0),"CHECK")</f>
        <v>Dual LED</v>
      </c>
      <c r="BB24" s="105" t="str">
        <f>VLOOKUP($D24,'[1]Spec Sheet'!$B$1:$CK$65536,BB$1,0)</f>
        <v>Dual LED</v>
      </c>
      <c r="BC24" s="102" t="str">
        <f>VLOOKUP($D24,'[1]Spec Sheet'!$B$1:$CK$65536,BC$1,0)</f>
        <v>Dual LED</v>
      </c>
      <c r="BD24" s="102" t="str">
        <f>VLOOKUP($D24,'[1]Spec Sheet'!$B$1:$CK$65536,BD$1,0)</f>
        <v>Dual LED</v>
      </c>
      <c r="BE24" s="102" t="str">
        <f>VLOOKUP($D24,'[1]Spec Sheet'!$B$1:$CK$65536,BE$1,0)</f>
        <v>Dual LED</v>
      </c>
      <c r="BF24" s="108" t="str">
        <f>VLOOKUP($D24,'[1]Spec Sheet'!$B$1:$CK$65536,BF$1,0)</f>
        <v>N/A</v>
      </c>
      <c r="BG24" s="123" t="str">
        <f>IFERROR(VLOOKUP($C24,'[4]85LS03A'!$B$13:$C$166,2,0),"CHECK")</f>
        <v>Dual LED</v>
      </c>
      <c r="BH24" s="104" t="str">
        <f>VLOOKUP($D24,'[1]Spec Sheet'!$B$1:$CK$65536,BH$1,0)</f>
        <v>Dual LED</v>
      </c>
      <c r="BI24" s="102" t="str">
        <f>VLOOKUP($D24,'[1]Spec Sheet'!$B$1:$CK$65536,BI$1,0)</f>
        <v>Dual LED</v>
      </c>
      <c r="BJ24" s="102" t="str">
        <f>VLOOKUP($D24,'[1]Spec Sheet'!$B$1:$CK$65536,BJ$1,0)</f>
        <v>Dual LED</v>
      </c>
      <c r="BK24" s="102" t="str">
        <f>VLOOKUP($D24,'[1]Spec Sheet'!$B$1:$CK$65536,BK$1,0)</f>
        <v>Dual LED</v>
      </c>
      <c r="BL24" s="106" t="str">
        <f>VLOOKUP($D24,'[1]Spec Sheet'!$B$1:$CK$65536,BL$1,0)</f>
        <v>Dual LED</v>
      </c>
      <c r="BM24" s="105" t="str">
        <f>VLOOKUP($D24,'[1]Spec Sheet'!$B$1:$CK$65536,BM$1,0)</f>
        <v>N/A</v>
      </c>
      <c r="BN24" s="102" t="str">
        <f>VLOOKUP($D24,'[1]Spec Sheet'!$B$1:$CK$65536,BN$1,0)</f>
        <v>N/A</v>
      </c>
      <c r="BO24" s="102" t="str">
        <f>VLOOKUP($D24,'[1]Spec Sheet'!$B$1:$CK$65536,BO$1,0)</f>
        <v>N/A</v>
      </c>
      <c r="BP24" s="103" t="str">
        <f>VLOOKUP($D24,'[1]Spec Sheet'!$B$1:$CK$65536,BP$1,0)</f>
        <v>N/A</v>
      </c>
      <c r="BQ24" s="103" t="str">
        <f>VLOOKUP($D24,'[1]Spec Sheet'!$B$1:$CK$65536,BQ$1,0)</f>
        <v>N/A</v>
      </c>
      <c r="BR24" s="104" t="str">
        <f>VLOOKUP($D24,'[1]Spec Sheet'!$B$1:$CK$65536,BR$1,0)</f>
        <v>N/A</v>
      </c>
      <c r="BS24" s="105" t="str">
        <f>VLOOKUP($D24,'[1]Spec Sheet'!$B$1:$CK$65536,BS$1,0)</f>
        <v>N/A</v>
      </c>
      <c r="BT24" s="105" t="str">
        <f>VLOOKUP($D24,'[1]Spec Sheet'!$B$1:$CK$65536,BT$1,0)</f>
        <v>N/A</v>
      </c>
      <c r="BU24" s="102" t="str">
        <f>VLOOKUP($D24,'[1]Spec Sheet'!$B$1:$CK$65536,BU$1,0)</f>
        <v>N/A</v>
      </c>
      <c r="BV24" s="102" t="str">
        <f>VLOOKUP($D24,'[1]Spec Sheet'!$B$1:$CK$65536,BV$1,0)</f>
        <v>N/A</v>
      </c>
      <c r="BW24" s="102" t="str">
        <f>VLOOKUP($D24,'[1]Spec Sheet'!$B$1:$CK$65536,BW$1,0)</f>
        <v>N/A</v>
      </c>
      <c r="BX24" s="102" t="str">
        <f>VLOOKUP($D24,'[1]Spec Sheet'!$B$1:$CK$65536,BX$1,0)</f>
        <v>N/A</v>
      </c>
      <c r="BY24" s="102" t="str">
        <f>VLOOKUP($D24,'[1]Spec Sheet'!$B$1:$CK$65536,BY$1,0)</f>
        <v>N/A</v>
      </c>
      <c r="BZ24" s="102" t="str">
        <f>VLOOKUP($D24,'[1]Spec Sheet'!$B$1:$CK$65536,BZ$1,0)</f>
        <v>N/A</v>
      </c>
      <c r="CA24" s="106" t="str">
        <f>VLOOKUP($D24,'[1]Spec Sheet'!$B$1:$CK$65536,CA$1,0)</f>
        <v>N/A</v>
      </c>
      <c r="CB24" s="105" t="str">
        <f>VLOOKUP($D24,'[1]Spec Sheet'!$B$1:$CK$65536,CB$1,0)</f>
        <v>N/A</v>
      </c>
      <c r="CC24" s="102" t="str">
        <f>VLOOKUP($D24,'[1]Spec Sheet'!$B$1:$CK$65536,CC$1,0)</f>
        <v>N/A</v>
      </c>
      <c r="CD24" s="102" t="str">
        <f>VLOOKUP($D24,'[1]Spec Sheet'!$B$1:$CK$65536,CD$1,0)</f>
        <v>N/A</v>
      </c>
      <c r="CE24" s="102" t="str">
        <f>VLOOKUP($D24,'[1]Spec Sheet'!$B$1:$CK$65536,CE$1,0)</f>
        <v>N/A</v>
      </c>
      <c r="CF24" s="102" t="str">
        <f>VLOOKUP($D24,'[1]Spec Sheet'!$B$1:$CK$65536,CF$1,0)</f>
        <v>N/A</v>
      </c>
      <c r="CG24" s="102" t="str">
        <f>VLOOKUP($D24,'[1]Spec Sheet'!$B$1:$CK$65536,CG$1,0)</f>
        <v>N/A</v>
      </c>
      <c r="CH24" s="102" t="str">
        <f>VLOOKUP($D24,'[1]Spec Sheet'!$B$1:$CK$65536,CH$1,0)</f>
        <v>N/A</v>
      </c>
      <c r="CI24" s="102" t="str">
        <f>VLOOKUP($D24,'[1]Spec Sheet'!$B$1:$CK$65536,CI$1,0)</f>
        <v>N/A</v>
      </c>
      <c r="CJ24" s="83" t="s">
        <v>1024</v>
      </c>
      <c r="CL24" s="121" t="str">
        <f>CM24</f>
        <v>N/A</v>
      </c>
      <c r="CM24" s="102" t="s">
        <v>1024</v>
      </c>
      <c r="CN24" s="102" t="s">
        <v>1024</v>
      </c>
      <c r="CO24" s="102" t="s">
        <v>1024</v>
      </c>
      <c r="CP24" s="102" t="s">
        <v>1024</v>
      </c>
      <c r="CQ24" s="102" t="s">
        <v>1024</v>
      </c>
      <c r="CR24" s="102" t="s">
        <v>1075</v>
      </c>
      <c r="CS24" s="102" t="s">
        <v>1075</v>
      </c>
      <c r="CT24" s="102" t="s">
        <v>1075</v>
      </c>
      <c r="CU24" s="102"/>
      <c r="CV24" s="102" t="s">
        <v>1024</v>
      </c>
    </row>
    <row r="25" spans="2:100" s="31" customFormat="1">
      <c r="B25" s="1081"/>
      <c r="C25" s="109" t="s">
        <v>83</v>
      </c>
      <c r="D25" s="100" t="s">
        <v>84</v>
      </c>
      <c r="E25" s="101" t="str">
        <f>VLOOKUP($D25,'[1]Spec Sheet'!$B$1:$CK$65536,E$1,0)</f>
        <v/>
      </c>
      <c r="F25" s="102" t="str">
        <f>VLOOKUP($D25,'[1]Spec Sheet'!$B$1:$CK$65536,F$1,0)</f>
        <v/>
      </c>
      <c r="G25" s="101" t="str">
        <f>VLOOKUP($D25,'[1]Spec Sheet'!$B$1:$CK$65536,G$1,0)</f>
        <v>Ultra Viewing Angle</v>
      </c>
      <c r="H25" s="102" t="str">
        <f>VLOOKUP($D25,'[1]Spec Sheet'!$B$1:$CK$65536,H$1,0)</f>
        <v>Ultra Viewing Angle</v>
      </c>
      <c r="I25" s="106" t="str">
        <f>VLOOKUP($D25,'[1]Spec Sheet'!$B$1:$CK$65536,I$1,0)</f>
        <v>Ultra Viewing Angle</v>
      </c>
      <c r="J25" s="108" t="str">
        <f>VLOOKUP($D25,'[1]Spec Sheet'!$B$1:$CK$65536,J$1,0)</f>
        <v>Ultra Viewing Angle</v>
      </c>
      <c r="K25" s="102" t="str">
        <f>VLOOKUP($D25,'[1]Spec Sheet'!$B$1:$CK$65536,K$1,0)</f>
        <v>Ultra Viewing Angle</v>
      </c>
      <c r="L25" s="103" t="str">
        <f>VLOOKUP($D25,'[1]Spec Sheet'!$B$1:$CK$65536,L$1,0)</f>
        <v>Ultra Viewing Angle</v>
      </c>
      <c r="M25" s="101" t="str">
        <f>VLOOKUP($D25,'[1]Spec Sheet'!$B$1:$CK$65536,M$1,0)</f>
        <v>Wide Viewing Angle</v>
      </c>
      <c r="N25" s="102" t="str">
        <f>VLOOKUP($D25,'[1]Spec Sheet'!$B$1:$CK$65536,N$1,0)</f>
        <v>Wide Viewing Angle</v>
      </c>
      <c r="O25" s="106" t="str">
        <f>VLOOKUP($D25,'[1]Spec Sheet'!$B$1:$CK$65536,O$1,0)</f>
        <v>Wide Viewing Angle</v>
      </c>
      <c r="P25" s="108" t="str">
        <f>VLOOKUP($D25,'[1]Spec Sheet'!$B$1:$CK$65536,P$1,0)</f>
        <v>Ultra Viewing Angle</v>
      </c>
      <c r="Q25" s="103" t="str">
        <f>VLOOKUP($D25,'[1]Spec Sheet'!$B$1:$CK$65536,Q$1,0)</f>
        <v>Ultra Viewing Angle</v>
      </c>
      <c r="R25" s="103" t="str">
        <f>VLOOKUP($D25,'[1]Spec Sheet'!$B$1:$CK$65536,R$1,0)</f>
        <v>Ultra Viewing Angle</v>
      </c>
      <c r="S25" s="106" t="str">
        <f>VLOOKUP($D25,'[1]Spec Sheet'!$B$1:$CK$65536,S$1,0)</f>
        <v>Ultra Viewing Angle</v>
      </c>
      <c r="T25" s="103" t="str">
        <f>VLOOKUP($D25,'[1]Spec Sheet'!$B$1:$CK$65536,T$1,0)</f>
        <v>Ultra Viewing Angle</v>
      </c>
      <c r="U25" s="103" t="str">
        <f>VLOOKUP($D25,'[1]Spec Sheet'!$B$1:$CK$65536,U$1,0)</f>
        <v>Ultra Viewing Angle</v>
      </c>
      <c r="V25" s="103" t="str">
        <f>VLOOKUP($D25,'[1]Spec Sheet'!$B$1:$CK$65536,V$1,0)</f>
        <v>Ultra Viewing Angle</v>
      </c>
      <c r="W25" s="103" t="str">
        <f>VLOOKUP($D25,'[1]Spec Sheet'!$B$1:$CK$65536,W$1,0)</f>
        <v>Wide Viewing Angle</v>
      </c>
      <c r="X25" s="104" t="str">
        <f>VLOOKUP($D25,'[1]Spec Sheet'!$B$1:$CK$65536,X$1,0)</f>
        <v>Ultra Viewing Angle</v>
      </c>
      <c r="Y25" s="105" t="str">
        <f>VLOOKUP($D25,'[1]Spec Sheet'!$B$1:$CK$65536,Y$1,0)</f>
        <v>Wide Viewing Angle</v>
      </c>
      <c r="Z25" s="105" t="str">
        <f>VLOOKUP($D25,'[1]Spec Sheet'!$B$1:$CK$65536,Z$1,0)</f>
        <v>Wide Viewing Angle</v>
      </c>
      <c r="AA25" s="105" t="str">
        <f>VLOOKUP($D25,'[1]Spec Sheet'!$B$1:$CK$65536,AA$1,0)</f>
        <v>Wide Viewing Angle</v>
      </c>
      <c r="AB25" s="105" t="str">
        <f>VLOOKUP($D25,'[1]Spec Sheet'!$B$1:$CK$65536,AB$1,0)</f>
        <v>Wide Viewing Angle</v>
      </c>
      <c r="AC25" s="105" t="str">
        <f>IFERROR(VLOOKUP($C25,'[4]43QN90A'!$B$14:$C$167,2,0),"CHECK")</f>
        <v>N/A</v>
      </c>
      <c r="AD25" s="101" t="str">
        <f>VLOOKUP($D25,'[1]Spec Sheet'!$B$1:$CK$65536,AD$1,0)</f>
        <v>Ultra Viewing Angle</v>
      </c>
      <c r="AE25" s="102" t="str">
        <f>VLOOKUP($D25,'[1]Spec Sheet'!$B$1:$CK$65536,AE$1,0)</f>
        <v>Wide Viewing Angle</v>
      </c>
      <c r="AF25" s="102" t="str">
        <f>VLOOKUP($D25,'[1]Spec Sheet'!$B$1:$CK$65536,AF$1,0)</f>
        <v>Wide Viewing Angle</v>
      </c>
      <c r="AG25" s="108" t="str">
        <f>VLOOKUP($D25,'[1]Spec Sheet'!$B$1:$CK$65536,AG$1,0)</f>
        <v>Wide Viewing Angle</v>
      </c>
      <c r="AH25" s="104" t="str">
        <f>VLOOKUP($D25,'[1]Spec Sheet'!$B$1:$CK$65536,AH$1,0)</f>
        <v>Wide Viewing Angle</v>
      </c>
      <c r="AI25" s="108" t="str">
        <f>VLOOKUP($D25,'[1]Spec Sheet'!$B$1:$CK$65536,AI$1,0)</f>
        <v>Wide Viewing Angle</v>
      </c>
      <c r="AJ25" s="102" t="str">
        <f>VLOOKUP($D25,'[1]Spec Sheet'!$B$1:$CK$65536,AJ$1,0)</f>
        <v>Wide Viewing Angle</v>
      </c>
      <c r="AK25" s="108" t="str">
        <f>VLOOKUP($D25,'[1]Spec Sheet'!$B$1:$CK$65536,AK$1,0)</f>
        <v>Wide Viewing Angle</v>
      </c>
      <c r="AL25" s="108" t="str">
        <f>VLOOKUP($D25,'[1]Spec Sheet'!$B$1:$CK$65536,AL$1,0)</f>
        <v>N/A</v>
      </c>
      <c r="AM25" s="104" t="str">
        <f>VLOOKUP($D25,'[1]Spec Sheet'!$B$1:$CK$65536,AM$1,0)</f>
        <v>Wide Viewing Angle</v>
      </c>
      <c r="AN25" s="102" t="str">
        <f>VLOOKUP($D25,'[1]Spec Sheet'!$B$1:$CK$65536,AN$1,0)</f>
        <v>Wide Viewing Angle</v>
      </c>
      <c r="AO25" s="108" t="str">
        <f>VLOOKUP($D25,'[1]Spec Sheet'!$B$1:$CK$65536,AO$1,0)</f>
        <v>Wide Viewing Angle</v>
      </c>
      <c r="AP25" s="104" t="str">
        <f>VLOOKUP($D25,'[1]Spec Sheet'!$B$1:$CK$65536,AP$1,0)</f>
        <v>Wide Viewing Angle</v>
      </c>
      <c r="AQ25" s="102" t="str">
        <f>VLOOKUP($D25,'[1]Spec Sheet'!$B$1:$CK$65536,AQ$1,0)</f>
        <v>Wide Viewing Angle</v>
      </c>
      <c r="AR25" s="102" t="str">
        <f>VLOOKUP($D25,'[1]Spec Sheet'!$B$1:$CK$65536,AR$1,0)</f>
        <v>Wide Viewing Angle</v>
      </c>
      <c r="AS25" s="108" t="str">
        <f>VLOOKUP($D25,'[1]Spec Sheet'!$B$1:$CK$65536,AS$1,0)</f>
        <v>Wide Viewing Angle</v>
      </c>
      <c r="AT25" s="104" t="str">
        <f>VLOOKUP($D25,'[1]Spec Sheet'!$B$1:$CK$65536,AT$1,0)</f>
        <v>N/A</v>
      </c>
      <c r="AU25" s="105" t="str">
        <f>VLOOKUP($D25,'[1]Spec Sheet'!$B$1:$CK$65536,AU$1,0)</f>
        <v>N/A</v>
      </c>
      <c r="AV25" s="102" t="str">
        <f>VLOOKUP($D25,'[1]Spec Sheet'!$B$1:$CK$65536,AV$1,0)</f>
        <v>N/A</v>
      </c>
      <c r="AW25" s="102" t="str">
        <f>VLOOKUP($D25,'[1]Spec Sheet'!$B$1:$CK$65536,AW$1,0)</f>
        <v>N/A</v>
      </c>
      <c r="AX25" s="108" t="str">
        <f>VLOOKUP($D25,'[1]Spec Sheet'!$B$1:$CK$65536,AX$1,0)</f>
        <v>N/A</v>
      </c>
      <c r="AY25" s="104" t="str">
        <f>VLOOKUP($D25,'[1]Spec Sheet'!$B$1:$CK$65536,AY$1,0)</f>
        <v>N/A</v>
      </c>
      <c r="AZ25" s="102" t="str">
        <f>VLOOKUP($D25,'[1]Spec Sheet'!$B$1:$CK$65536,AZ$1,0)</f>
        <v>N/A</v>
      </c>
      <c r="BA25" s="105" t="str">
        <f>IFERROR(VLOOKUP($C25,'[4]70Q60A'!$B$14:$C$167,2,0),"CHECK")</f>
        <v>N/A</v>
      </c>
      <c r="BB25" s="108" t="str">
        <f>VLOOKUP($D25,'[1]Spec Sheet'!$B$1:$CK$65536,BB$1,0)</f>
        <v>N/A</v>
      </c>
      <c r="BC25" s="102" t="str">
        <f>VLOOKUP($D25,'[1]Spec Sheet'!$B$1:$CK$65536,BC$1,0)</f>
        <v>N/A</v>
      </c>
      <c r="BD25" s="102" t="str">
        <f>VLOOKUP($D25,'[1]Spec Sheet'!$B$1:$CK$65536,BD$1,0)</f>
        <v>N/A</v>
      </c>
      <c r="BE25" s="102" t="str">
        <f>VLOOKUP($D25,'[1]Spec Sheet'!$B$1:$CK$65536,BE$1,0)</f>
        <v>N/A</v>
      </c>
      <c r="BF25" s="108" t="str">
        <f>VLOOKUP($D25,'[1]Spec Sheet'!$B$1:$CK$65536,BF$1,0)</f>
        <v>N/A</v>
      </c>
      <c r="BG25" s="123" t="str">
        <f>IFERROR(VLOOKUP($C25,'[4]85LS03A'!$B$13:$C$166,2,0),"CHECK")</f>
        <v>Wide Viewing Angle</v>
      </c>
      <c r="BH25" s="101" t="str">
        <f>VLOOKUP($D25,'[1]Spec Sheet'!$B$1:$CK$65536,BH$1,0)</f>
        <v>Wide Viewing Angle</v>
      </c>
      <c r="BI25" s="102" t="str">
        <f>VLOOKUP($D25,'[1]Spec Sheet'!$B$1:$CK$65536,BI$1,0)</f>
        <v>Wide Viewing Angle</v>
      </c>
      <c r="BJ25" s="102" t="str">
        <f>VLOOKUP($D25,'[1]Spec Sheet'!$B$1:$CK$65536,BJ$1,0)</f>
        <v>Wide Viewing Angle</v>
      </c>
      <c r="BK25" s="102" t="str">
        <f>VLOOKUP($D25,'[1]Spec Sheet'!$B$1:$CK$65536,BK$1,0)</f>
        <v>N/A</v>
      </c>
      <c r="BL25" s="107" t="str">
        <f>VLOOKUP($D25,'[1]Spec Sheet'!$B$1:$CK$65536,BL$1,0)</f>
        <v>N/A</v>
      </c>
      <c r="BM25" s="101" t="str">
        <f>VLOOKUP($D25,'[1]Spec Sheet'!$B$1:$CK$65536,BM$1,0)</f>
        <v>N/A</v>
      </c>
      <c r="BN25" s="102" t="str">
        <f>VLOOKUP($D25,'[1]Spec Sheet'!$B$1:$CK$65536,BN$1,0)</f>
        <v>N/A</v>
      </c>
      <c r="BO25" s="102" t="str">
        <f>VLOOKUP($D25,'[1]Spec Sheet'!$B$1:$CK$65536,BO$1,0)</f>
        <v>N/A</v>
      </c>
      <c r="BP25" s="103" t="str">
        <f>VLOOKUP($D25,'[1]Spec Sheet'!$B$1:$CK$65536,BP$1,0)</f>
        <v>N/A</v>
      </c>
      <c r="BQ25" s="103" t="str">
        <f>VLOOKUP($D25,'[1]Spec Sheet'!$B$1:$CK$65536,BQ$1,0)</f>
        <v>N/A</v>
      </c>
      <c r="BR25" s="101" t="str">
        <f>VLOOKUP($D25,'[1]Spec Sheet'!$B$1:$CK$65536,BR$1,0)</f>
        <v>N/A</v>
      </c>
      <c r="BS25" s="108" t="str">
        <f>VLOOKUP($D25,'[1]Spec Sheet'!$B$1:$CK$65536,BS$1,0)</f>
        <v>N/A</v>
      </c>
      <c r="BT25" s="101" t="str">
        <f>VLOOKUP($D25,'[1]Spec Sheet'!$B$1:$CK$65536,BT$1,0)</f>
        <v>N/A</v>
      </c>
      <c r="BU25" s="102" t="str">
        <f>VLOOKUP($D25,'[1]Spec Sheet'!$B$1:$CK$65536,BU$1,0)</f>
        <v>N/A</v>
      </c>
      <c r="BV25" s="102" t="str">
        <f>VLOOKUP($D25,'[1]Spec Sheet'!$B$1:$CK$65536,BV$1,0)</f>
        <v>N/A</v>
      </c>
      <c r="BW25" s="102" t="str">
        <f>VLOOKUP($D25,'[1]Spec Sheet'!$B$1:$CK$65536,BW$1,0)</f>
        <v>N/A</v>
      </c>
      <c r="BX25" s="102" t="str">
        <f>VLOOKUP($D25,'[1]Spec Sheet'!$B$1:$CK$65536,BX$1,0)</f>
        <v>N/A</v>
      </c>
      <c r="BY25" s="102" t="str">
        <f>VLOOKUP($D25,'[1]Spec Sheet'!$B$1:$CK$65536,BY$1,0)</f>
        <v>N/A</v>
      </c>
      <c r="BZ25" s="102" t="str">
        <f>VLOOKUP($D25,'[1]Spec Sheet'!$B$1:$CK$65536,BZ$1,0)</f>
        <v>N/A</v>
      </c>
      <c r="CA25" s="102" t="str">
        <f>VLOOKUP($D25,'[1]Spec Sheet'!$B$1:$CK$65536,CA$1,0)</f>
        <v>N/A</v>
      </c>
      <c r="CB25" s="101" t="str">
        <f>VLOOKUP($D25,'[1]Spec Sheet'!$B$1:$CK$65536,CB$1,0)</f>
        <v>N/A</v>
      </c>
      <c r="CC25" s="102" t="str">
        <f>VLOOKUP($D25,'[1]Spec Sheet'!$B$1:$CK$65536,CC$1,0)</f>
        <v>N/A</v>
      </c>
      <c r="CD25" s="102" t="str">
        <f>VLOOKUP($D25,'[1]Spec Sheet'!$B$1:$CK$65536,CD$1,0)</f>
        <v>N/A</v>
      </c>
      <c r="CE25" s="102" t="str">
        <f>VLOOKUP($D25,'[1]Spec Sheet'!$B$1:$CK$65536,CE$1,0)</f>
        <v>N/A</v>
      </c>
      <c r="CF25" s="102" t="str">
        <f>VLOOKUP($D25,'[1]Spec Sheet'!$B$1:$CK$65536,CF$1,0)</f>
        <v>N/A</v>
      </c>
      <c r="CG25" s="102" t="str">
        <f>VLOOKUP($D25,'[1]Spec Sheet'!$B$1:$CK$65536,CG$1,0)</f>
        <v>N/A</v>
      </c>
      <c r="CH25" s="102" t="str">
        <f>VLOOKUP($D25,'[1]Spec Sheet'!$B$1:$CK$65536,CH$1,0)</f>
        <v>N/A</v>
      </c>
      <c r="CI25" s="102" t="str">
        <f>VLOOKUP($D25,'[1]Spec Sheet'!$B$1:$CK$65536,CI$1,0)</f>
        <v>N/A</v>
      </c>
      <c r="CJ25" s="83" t="str">
        <f>IFERROR(VLOOKUP($C25,'[4]40T5300'!$B$10:$C$179,2,0),"ERROR")</f>
        <v>N/A</v>
      </c>
      <c r="CL25" s="121" t="str">
        <f>IFERROR(VLOOKUP($C25,'[4]65LS01T'!$B$14:$C$159,2,0),"CHECK")</f>
        <v>Wide Viewing Angle</v>
      </c>
      <c r="CM25" s="102" t="s">
        <v>1077</v>
      </c>
      <c r="CN25" s="102" t="str">
        <f>CO25</f>
        <v>N/A</v>
      </c>
      <c r="CO25" s="102" t="s">
        <v>1024</v>
      </c>
      <c r="CP25" s="102" t="s">
        <v>1024</v>
      </c>
      <c r="CQ25" s="102" t="s">
        <v>1024</v>
      </c>
      <c r="CR25" s="102" t="s">
        <v>1077</v>
      </c>
      <c r="CS25" s="102" t="s">
        <v>1077</v>
      </c>
      <c r="CT25" s="102" t="s">
        <v>1077</v>
      </c>
      <c r="CU25" s="102"/>
      <c r="CV25" s="102" t="s">
        <v>1024</v>
      </c>
    </row>
    <row r="26" spans="2:100">
      <c r="B26" s="1081"/>
      <c r="C26" s="118" t="s">
        <v>85</v>
      </c>
      <c r="D26" s="81" t="s">
        <v>86</v>
      </c>
      <c r="E26" s="82" t="str">
        <f>VLOOKUP($D26,'[1]Spec Sheet'!$B$1:$CK$65536,E$1,0)</f>
        <v/>
      </c>
      <c r="F26" s="83" t="str">
        <f>VLOOKUP($D26,'[1]Spec Sheet'!$B$1:$CK$65536,F$1,0)</f>
        <v/>
      </c>
      <c r="G26" s="82" t="str">
        <f>VLOOKUP($D26,'[1]Spec Sheet'!$B$1:$CK$65536,G$1,0)</f>
        <v>Ultimate 8K Dimming Pro</v>
      </c>
      <c r="H26" s="83" t="str">
        <f>VLOOKUP($D26,'[1]Spec Sheet'!$B$1:$CK$65536,H$1,0)</f>
        <v>Ultimate 8K Dimming Pro</v>
      </c>
      <c r="I26" s="87" t="str">
        <f>VLOOKUP($D26,'[1]Spec Sheet'!$B$1:$CK$65536,I$1,0)</f>
        <v>Ultimate 8K Dimming Pro</v>
      </c>
      <c r="J26" s="86" t="str">
        <f>VLOOKUP($D26,'[1]Spec Sheet'!$B$1:$CK$65536,J$1,0)</f>
        <v>Ultimate 8K Dimming Pro</v>
      </c>
      <c r="K26" s="83" t="str">
        <f>VLOOKUP($D26,'[1]Spec Sheet'!$B$1:$CK$65536,K$1,0)</f>
        <v>Ultimate 8K Dimming Pro</v>
      </c>
      <c r="L26" s="84" t="str">
        <f>VLOOKUP($D26,'[1]Spec Sheet'!$B$1:$CK$65536,L$1,0)</f>
        <v>Ultimate 8K Dimming Pro</v>
      </c>
      <c r="M26" s="85" t="str">
        <f>VLOOKUP($D26,'[1]Spec Sheet'!$B$1:$CK$65536,M$1,0)</f>
        <v>Ultimate
8K Dimming Pro</v>
      </c>
      <c r="N26" s="83" t="str">
        <f>VLOOKUP($D26,'[1]Spec Sheet'!$B$1:$CK$65536,N$1,0)</f>
        <v>Ultimate
8K Dimming Pro</v>
      </c>
      <c r="O26" s="87" t="str">
        <f>VLOOKUP($D26,'[1]Spec Sheet'!$B$1:$CK$65536,O$1,0)</f>
        <v>Ultimate
8K Dimming Pro</v>
      </c>
      <c r="P26" s="86" t="str">
        <f>VLOOKUP($D26,'[1]Spec Sheet'!$B$1:$CK$65536,P$1,0)</f>
        <v>Ultimate UHD Dimming Pro</v>
      </c>
      <c r="Q26" s="83" t="str">
        <f>VLOOKUP($D26,'[1]Spec Sheet'!$B$1:$CK$65536,Q$1,0)</f>
        <v>Ultimate UHD Dimming Pro</v>
      </c>
      <c r="R26" s="83" t="str">
        <f>VLOOKUP($D26,'[1]Spec Sheet'!$B$1:$CK$65536,R$1,0)</f>
        <v>Ultimate UHD Dimming Pro</v>
      </c>
      <c r="S26" s="87" t="str">
        <f>VLOOKUP($D26,'[1]Spec Sheet'!$B$1:$CK$65536,S$1,0)</f>
        <v>Ultimate UHD Dimming Pro</v>
      </c>
      <c r="T26" s="85" t="str">
        <f>VLOOKUP($D26,'[1]Spec Sheet'!$B$1:$CK$65536,T$1,0)</f>
        <v>Ultimate UHD Dimming Pro</v>
      </c>
      <c r="U26" s="84" t="str">
        <f>VLOOKUP($D26,'[1]Spec Sheet'!$B$1:$CK$65536,U$1,0)</f>
        <v>Ultimate UHD Dimming Pro</v>
      </c>
      <c r="V26" s="84" t="str">
        <f>VLOOKUP($D26,'[1]Spec Sheet'!$B$1:$CK$65536,V$1,0)</f>
        <v>Ultimate UHD Dimming Pro</v>
      </c>
      <c r="W26" s="84" t="str">
        <f>VLOOKUP($D26,'[1]Spec Sheet'!$B$1:$CK$65536,W$1,0)</f>
        <v>Ultimate UHD Dimming Pro</v>
      </c>
      <c r="X26" s="85" t="str">
        <f>VLOOKUP($D26,'[1]Spec Sheet'!$B$1:$CK$65536,X$1,0)</f>
        <v>Ultimate UHD Dimming</v>
      </c>
      <c r="Y26" s="86" t="str">
        <f>VLOOKUP($D26,'[1]Spec Sheet'!$B$1:$CK$65536,Y$1,0)</f>
        <v>Ultimate UHD Dimming</v>
      </c>
      <c r="Z26" s="86" t="str">
        <f>VLOOKUP($D26,'[1]Spec Sheet'!$B$1:$CK$65536,Z$1,0)</f>
        <v>Ultimate UHD Dimming</v>
      </c>
      <c r="AA26" s="86" t="str">
        <f>VLOOKUP($D26,'[1]Spec Sheet'!$B$1:$CK$65536,AA$1,0)</f>
        <v>Ultimate UHD Dimming</v>
      </c>
      <c r="AB26" s="86" t="str">
        <f>VLOOKUP($D26,'[1]Spec Sheet'!$B$1:$CK$65536,AB$1,0)</f>
        <v>Ultimate UHD Dimming</v>
      </c>
      <c r="AC26" s="105" t="str">
        <f>IFERROR(VLOOKUP($C26,'[4]43QN90A'!$B$14:$C$167,2,0),"CHECK")</f>
        <v>Ultimate UHD Dimming</v>
      </c>
      <c r="AD26" s="85" t="str">
        <f>VLOOKUP($D26,'[1]Spec Sheet'!$B$1:$CK$65536,AD$1,0)</f>
        <v>Supreme UHD Dimming</v>
      </c>
      <c r="AE26" s="83" t="str">
        <f>VLOOKUP($D26,'[1]Spec Sheet'!$B$1:$CK$65536,AE$1,0)</f>
        <v>Supreme UHD Dimming</v>
      </c>
      <c r="AF26" s="83" t="str">
        <f>VLOOKUP($D26,'[1]Spec Sheet'!$B$1:$CK$65536,AF$1,0)</f>
        <v>Supreme UHD Dimming</v>
      </c>
      <c r="AG26" s="86" t="str">
        <f>VLOOKUP($D26,'[1]Spec Sheet'!$B$1:$CK$65536,AG$1,0)</f>
        <v>Supreme UHD Dimming</v>
      </c>
      <c r="AH26" s="85" t="str">
        <f>VLOOKUP($D26,'[1]Spec Sheet'!$B$1:$CK$65536,AH$1,0)</f>
        <v>Supreme UHD Dimming</v>
      </c>
      <c r="AI26" s="86" t="str">
        <f>VLOOKUP($D26,'[1]Spec Sheet'!$B$1:$CK$65536,AI$1,0)</f>
        <v>Supreme UHD Dimming</v>
      </c>
      <c r="AJ26" s="83" t="str">
        <f>VLOOKUP($D26,'[1]Spec Sheet'!$B$1:$CK$65536,AJ$1,0)</f>
        <v>Supreme UHD Dimming</v>
      </c>
      <c r="AK26" s="83" t="str">
        <f>VLOOKUP($D26,'[1]Spec Sheet'!$B$1:$CK$65536,AK$1,0)</f>
        <v>Supreme UHD Dimming</v>
      </c>
      <c r="AL26" s="83" t="str">
        <f>VLOOKUP($D26,'[1]Spec Sheet'!$B$1:$CK$65536,AL$1,0)</f>
        <v>Supreme UHD Dimming</v>
      </c>
      <c r="AM26" s="85" t="str">
        <f>VLOOKUP($D26,'[1]Spec Sheet'!$B$1:$CK$65536,AM$1,0)</f>
        <v>Ultimate UHD Dimming</v>
      </c>
      <c r="AN26" s="83" t="str">
        <f>VLOOKUP($D26,'[1]Spec Sheet'!$B$1:$CK$65536,AN$1,0)</f>
        <v>Ultimate UHD Dimming</v>
      </c>
      <c r="AO26" s="86" t="str">
        <f>VLOOKUP($D26,'[1]Spec Sheet'!$B$1:$CK$65536,AO$1,0)</f>
        <v>Ultimate UHD Dimming</v>
      </c>
      <c r="AP26" s="85" t="str">
        <f>VLOOKUP($D26,'[1]Spec Sheet'!$B$1:$CK$65536,AP$1,0)</f>
        <v>Supreme UHD Dimming</v>
      </c>
      <c r="AQ26" s="83" t="str">
        <f>VLOOKUP($D26,'[1]Spec Sheet'!$B$1:$CK$65536,AQ$1,0)</f>
        <v>Supreme UHD Dimming</v>
      </c>
      <c r="AR26" s="83" t="str">
        <f>VLOOKUP($D26,'[1]Spec Sheet'!$B$1:$CK$65536,AR$1,0)</f>
        <v>Supreme UHD Dimming</v>
      </c>
      <c r="AS26" s="86" t="str">
        <f>VLOOKUP($D26,'[1]Spec Sheet'!$B$1:$CK$65536,AS$1,0)</f>
        <v>Supreme UHD Dimming</v>
      </c>
      <c r="AT26" s="85" t="str">
        <f>VLOOKUP($D26,'[1]Spec Sheet'!$B$1:$CK$65536,AT$1,0)</f>
        <v>Ultimate UHD Dimming</v>
      </c>
      <c r="AU26" s="86" t="str">
        <f>VLOOKUP($D26,'[1]Spec Sheet'!$B$1:$CK$65536,AU$1,0)</f>
        <v>Ultimate UHD Dimming</v>
      </c>
      <c r="AV26" s="83" t="str">
        <f>VLOOKUP($D26,'[1]Spec Sheet'!$B$1:$CK$65536,AV$1,0)</f>
        <v>Ultimate UHD Dimming</v>
      </c>
      <c r="AW26" s="83" t="str">
        <f>VLOOKUP($D26,'[1]Spec Sheet'!$B$1:$CK$65536,AW$1,0)</f>
        <v>Ultimate UHD Dimming</v>
      </c>
      <c r="AX26" s="86" t="str">
        <f>VLOOKUP($D26,'[1]Spec Sheet'!$B$1:$CK$65536,AX$1,0)</f>
        <v>Ultimate UHD Dimming</v>
      </c>
      <c r="AY26" s="85" t="str">
        <f>VLOOKUP($D26,'[1]Spec Sheet'!$B$1:$CK$65536,AY$1,0)</f>
        <v>Supreme UHD Dimming</v>
      </c>
      <c r="AZ26" s="83" t="str">
        <f>VLOOKUP($D26,'[1]Spec Sheet'!$B$1:$CK$65536,AZ$1,0)</f>
        <v>Supreme UHD Dimming</v>
      </c>
      <c r="BA26" s="105" t="str">
        <f>IFERROR(VLOOKUP($C26,'[4]70Q60A'!$B$14:$C$167,2,0),"CHECK")</f>
        <v>Supreme UHD Dimming</v>
      </c>
      <c r="BB26" s="86" t="str">
        <f>VLOOKUP($D26,'[1]Spec Sheet'!$B$1:$CK$65536,BB$1,0)</f>
        <v>Supreme UHD Dimming</v>
      </c>
      <c r="BC26" s="83" t="str">
        <f>VLOOKUP($D26,'[1]Spec Sheet'!$B$1:$CK$65536,BC$1,0)</f>
        <v>Supreme UHD Dimming</v>
      </c>
      <c r="BD26" s="83" t="str">
        <f>VLOOKUP($D26,'[1]Spec Sheet'!$B$1:$CK$65536,BD$1,0)</f>
        <v>Supreme UHD Dimming</v>
      </c>
      <c r="BE26" s="83" t="str">
        <f>VLOOKUP($D26,'[1]Spec Sheet'!$B$1:$CK$65536,BE$1,0)</f>
        <v>Supreme UHD Dimming</v>
      </c>
      <c r="BF26" s="434" t="str">
        <f>VLOOKUP($D26,'[1]Spec Sheet'!$B$1:$CK$65536,BF$1,0)</f>
        <v>Micro Dimming Pro</v>
      </c>
      <c r="BG26" s="123" t="str">
        <f>IFERROR(VLOOKUP($C26,'[4]85LS03A'!$B$13:$C$166,2,0),"CHECK")</f>
        <v>Supreme UHD Dimming</v>
      </c>
      <c r="BH26" s="85" t="str">
        <f>VLOOKUP($D26,'[1]Spec Sheet'!$B$1:$CK$65536,BH$1,0)</f>
        <v>Supreme UHD Dimming</v>
      </c>
      <c r="BI26" s="83" t="str">
        <f>VLOOKUP($D26,'[1]Spec Sheet'!$B$1:$CK$65536,BI$1,0)</f>
        <v>Supreme UHD Dimming</v>
      </c>
      <c r="BJ26" s="83" t="str">
        <f>VLOOKUP($D26,'[1]Spec Sheet'!$B$1:$CK$65536,BJ$1,0)</f>
        <v>Supreme UHD Dimming</v>
      </c>
      <c r="BK26" s="83" t="str">
        <f>VLOOKUP($D26,'[1]Spec Sheet'!$B$1:$CK$65536,BK$1,0)</f>
        <v>Supreme UHD Dimming</v>
      </c>
      <c r="BL26" s="87" t="str">
        <f>VLOOKUP($D26,'[1]Spec Sheet'!$B$1:$CK$65536,BL$1,0)</f>
        <v>Supreme UHD Dimming</v>
      </c>
      <c r="BM26" s="85" t="str">
        <f>VLOOKUP($D26,'[1]Spec Sheet'!$B$1:$CK$65536,BM$1,0)</f>
        <v>UHD Dimming</v>
      </c>
      <c r="BN26" s="83" t="str">
        <f>VLOOKUP($D26,'[1]Spec Sheet'!$B$1:$CK$65536,BN$1,0)</f>
        <v>UHD Dimming</v>
      </c>
      <c r="BO26" s="83" t="str">
        <f>VLOOKUP($D26,'[1]Spec Sheet'!$B$1:$CK$65536,BO$1,0)</f>
        <v>UHD Dimming</v>
      </c>
      <c r="BP26" s="84" t="str">
        <f>VLOOKUP($D26,'[1]Spec Sheet'!$B$1:$CK$65536,BP$1,0)</f>
        <v>UHD Dimming</v>
      </c>
      <c r="BQ26" s="84" t="str">
        <f>VLOOKUP($D26,'[1]Spec Sheet'!$B$1:$CK$65536,BQ$1,0)</f>
        <v>UHD Dimming</v>
      </c>
      <c r="BR26" s="85" t="str">
        <f>VLOOKUP($D26,'[1]Spec Sheet'!$B$1:$CK$65536,BR$1,0)</f>
        <v>UHD Dimming</v>
      </c>
      <c r="BS26" s="86" t="str">
        <f>VLOOKUP($D26,'[1]Spec Sheet'!$B$1:$CK$65536,BS$1,0)</f>
        <v>UHD Dimming</v>
      </c>
      <c r="BT26" s="85" t="str">
        <f>VLOOKUP($D26,'[1]Spec Sheet'!$B$1:$CK$65536,BT$1,0)</f>
        <v>UHD Dimming</v>
      </c>
      <c r="BU26" s="83" t="str">
        <f>VLOOKUP($D26,'[1]Spec Sheet'!$B$1:$CK$65536,BU$1,0)</f>
        <v>UHD Dimming</v>
      </c>
      <c r="BV26" s="83" t="str">
        <f>VLOOKUP($D26,'[1]Spec Sheet'!$B$1:$CK$65536,BV$1,0)</f>
        <v>UHD Dimming</v>
      </c>
      <c r="BW26" s="83" t="str">
        <f>VLOOKUP($D26,'[1]Spec Sheet'!$B$1:$CK$65536,BW$1,0)</f>
        <v>UHD Dimming</v>
      </c>
      <c r="BX26" s="83" t="str">
        <f>VLOOKUP($D26,'[1]Spec Sheet'!$B$1:$CK$65536,BX$1,0)</f>
        <v>UHD Dimming</v>
      </c>
      <c r="BY26" s="83" t="str">
        <f>VLOOKUP($D26,'[1]Spec Sheet'!$B$1:$CK$65536,BY$1,0)</f>
        <v>UHD Dimming</v>
      </c>
      <c r="BZ26" s="83" t="str">
        <f>VLOOKUP($D26,'[1]Spec Sheet'!$B$1:$CK$65536,BZ$1,0)</f>
        <v>UHD Dimming</v>
      </c>
      <c r="CA26" s="83" t="str">
        <f>VLOOKUP($D26,'[1]Spec Sheet'!$B$1:$CK$65536,CA$1,0)</f>
        <v>UHD Dimming</v>
      </c>
      <c r="CB26" s="85" t="str">
        <f>VLOOKUP($D26,'[1]Spec Sheet'!$B$1:$CK$65536,CB$1,0)</f>
        <v>UHD Dimming</v>
      </c>
      <c r="CC26" s="83" t="str">
        <f>VLOOKUP($D26,'[1]Spec Sheet'!$B$1:$CK$65536,CC$1,0)</f>
        <v>UHD Dimming</v>
      </c>
      <c r="CD26" s="83" t="str">
        <f>VLOOKUP($D26,'[1]Spec Sheet'!$B$1:$CK$65536,CD$1,0)</f>
        <v>UHD Dimming</v>
      </c>
      <c r="CE26" s="83" t="str">
        <f>VLOOKUP($D26,'[1]Spec Sheet'!$B$1:$CK$65536,CE$1,0)</f>
        <v>UHD Dimming</v>
      </c>
      <c r="CF26" s="83" t="str">
        <f>VLOOKUP($D26,'[1]Spec Sheet'!$B$1:$CK$65536,CF$1,0)</f>
        <v>UHD Dimming</v>
      </c>
      <c r="CG26" s="83" t="str">
        <f>VLOOKUP($D26,'[1]Spec Sheet'!$B$1:$CK$65536,CG$1,0)</f>
        <v>UHD Dimming</v>
      </c>
      <c r="CH26" s="83" t="str">
        <f>VLOOKUP($D26,'[1]Spec Sheet'!$B$1:$CK$65536,CH$1,0)</f>
        <v>UHD Dimming</v>
      </c>
      <c r="CI26" s="83" t="str">
        <f>VLOOKUP($D26,'[1]Spec Sheet'!$B$1:$CK$65536,CI$1,0)</f>
        <v>UHD Dimming</v>
      </c>
      <c r="CJ26" s="83" t="str">
        <f>IFERROR(VLOOKUP($C26,'[4]40T5300'!$B$10:$C$179,2,0),"ERROR")</f>
        <v>Micro Dimming Pro</v>
      </c>
      <c r="CL26" s="121" t="str">
        <f>IFERROR(VLOOKUP($C26,'[4]65LS01T'!$B$14:$C$159,2,0),"CHECK")</f>
        <v>Supreme UHD Dimming</v>
      </c>
      <c r="CM26" s="83" t="s">
        <v>33</v>
      </c>
      <c r="CN26" s="83" t="s">
        <v>33</v>
      </c>
      <c r="CO26" s="83" t="s">
        <v>33</v>
      </c>
      <c r="CP26" s="83" t="s">
        <v>33</v>
      </c>
      <c r="CQ26" s="83" t="s">
        <v>33</v>
      </c>
      <c r="CR26" s="83" t="s">
        <v>1079</v>
      </c>
      <c r="CS26" s="83" t="s">
        <v>1079</v>
      </c>
      <c r="CT26" s="83" t="s">
        <v>1079</v>
      </c>
      <c r="CU26" s="83"/>
      <c r="CV26" s="83" t="s">
        <v>1080</v>
      </c>
    </row>
    <row r="27" spans="2:100">
      <c r="B27" s="1081"/>
      <c r="C27" s="89" t="s">
        <v>87</v>
      </c>
      <c r="D27" s="81" t="s">
        <v>88</v>
      </c>
      <c r="E27" s="82" t="str">
        <f>VLOOKUP($D27,'[1]Spec Sheet'!$B$1:$CK$65536,E$1,0)</f>
        <v>Yes</v>
      </c>
      <c r="F27" s="83" t="str">
        <f>VLOOKUP($D27,'[1]Spec Sheet'!$B$1:$CK$65536,F$1,0)</f>
        <v>Yes</v>
      </c>
      <c r="G27" s="82" t="str">
        <f>VLOOKUP($D27,'[1]Spec Sheet'!$B$1:$CK$65536,G$1,0)</f>
        <v>N/A</v>
      </c>
      <c r="H27" s="83" t="str">
        <f>VLOOKUP($D27,'[1]Spec Sheet'!$B$1:$CK$65536,H$1,0)</f>
        <v>N/A</v>
      </c>
      <c r="I27" s="87" t="str">
        <f>VLOOKUP($D27,'[1]Spec Sheet'!$B$1:$CK$65536,I$1,0)</f>
        <v>N/A</v>
      </c>
      <c r="J27" s="85" t="str">
        <f>VLOOKUP($D27,'[1]Spec Sheet'!$B$1:$CK$65536,J$1,0)</f>
        <v>N/A</v>
      </c>
      <c r="K27" s="83" t="str">
        <f>VLOOKUP($D27,'[1]Spec Sheet'!$B$1:$CK$65536,K$1,0)</f>
        <v>N/A</v>
      </c>
      <c r="L27" s="84" t="str">
        <f>VLOOKUP($D27,'[1]Spec Sheet'!$B$1:$CK$65536,L$1,0)</f>
        <v>N/A</v>
      </c>
      <c r="M27" s="85" t="str">
        <f>VLOOKUP($D27,'[1]Spec Sheet'!$B$1:$CK$65536,M$1,0)</f>
        <v>N/A</v>
      </c>
      <c r="N27" s="83" t="str">
        <f>VLOOKUP($D27,'[1]Spec Sheet'!$B$1:$CK$65536,N$1,0)</f>
        <v>N/A</v>
      </c>
      <c r="O27" s="87" t="str">
        <f>VLOOKUP($D27,'[1]Spec Sheet'!$B$1:$CK$65536,O$1,0)</f>
        <v>N/A</v>
      </c>
      <c r="P27" s="86" t="str">
        <f>VLOOKUP($D27,'[1]Spec Sheet'!$B$1:$CK$65536,P$1,0)</f>
        <v>N/A</v>
      </c>
      <c r="Q27" s="83" t="str">
        <f>VLOOKUP($D27,'[1]Spec Sheet'!$B$1:$CK$65536,Q$1,0)</f>
        <v>N/A</v>
      </c>
      <c r="R27" s="83" t="str">
        <f>VLOOKUP($D27,'[1]Spec Sheet'!$B$1:$CK$65536,R$1,0)</f>
        <v>N/A</v>
      </c>
      <c r="S27" s="84" t="str">
        <f>VLOOKUP($D27,'[1]Spec Sheet'!$B$1:$CK$65536,S$1,0)</f>
        <v>N/A</v>
      </c>
      <c r="T27" s="85" t="str">
        <f>VLOOKUP($D27,'[1]Spec Sheet'!$B$1:$CK$65536,T$1,0)</f>
        <v>N/A</v>
      </c>
      <c r="U27" s="84" t="str">
        <f>VLOOKUP($D27,'[1]Spec Sheet'!$B$1:$CK$65536,U$1,0)</f>
        <v>N/A</v>
      </c>
      <c r="V27" s="84" t="str">
        <f>VLOOKUP($D27,'[1]Spec Sheet'!$B$1:$CK$65536,V$1,0)</f>
        <v>N/A</v>
      </c>
      <c r="W27" s="84" t="str">
        <f>VLOOKUP($D27,'[1]Spec Sheet'!$B$1:$CK$65536,W$1,0)</f>
        <v>N/A</v>
      </c>
      <c r="X27" s="85" t="str">
        <f>VLOOKUP($D27,'[1]Spec Sheet'!$B$1:$CK$65536,X$1,0)</f>
        <v>N/A</v>
      </c>
      <c r="Y27" s="86" t="str">
        <f>VLOOKUP($D27,'[1]Spec Sheet'!$B$1:$CK$65536,Y$1,0)</f>
        <v>N/A</v>
      </c>
      <c r="Z27" s="86" t="str">
        <f>VLOOKUP($D27,'[1]Spec Sheet'!$B$1:$CK$65536,Z$1,0)</f>
        <v>N/A</v>
      </c>
      <c r="AA27" s="86" t="str">
        <f>VLOOKUP($D27,'[1]Spec Sheet'!$B$1:$CK$65536,AA$1,0)</f>
        <v>N/A</v>
      </c>
      <c r="AB27" s="86" t="str">
        <f>VLOOKUP($D27,'[1]Spec Sheet'!$B$1:$CK$65536,AB$1,0)</f>
        <v>N/A</v>
      </c>
      <c r="AC27" s="105" t="str">
        <f>IFERROR(VLOOKUP($C27,'[4]43QN90A'!$B$14:$C$167,2,0),"CHECK")</f>
        <v>N/A</v>
      </c>
      <c r="AD27" s="85" t="str">
        <f>VLOOKUP($D27,'[1]Spec Sheet'!$B$1:$CK$65536,AD$1,0)</f>
        <v>N/A</v>
      </c>
      <c r="AE27" s="83" t="str">
        <f>VLOOKUP($D27,'[1]Spec Sheet'!$B$1:$CK$65536,AE$1,0)</f>
        <v>N/A</v>
      </c>
      <c r="AF27" s="83" t="str">
        <f>VLOOKUP($D27,'[1]Spec Sheet'!$B$1:$CK$65536,AF$1,0)</f>
        <v>N/A</v>
      </c>
      <c r="AG27" s="83" t="str">
        <f>VLOOKUP($D27,'[1]Spec Sheet'!$B$1:$CK$65536,AG$1,0)</f>
        <v>N/A</v>
      </c>
      <c r="AH27" s="85" t="str">
        <f>VLOOKUP($D27,'[1]Spec Sheet'!$B$1:$CK$65536,AH$1,0)</f>
        <v>N/A</v>
      </c>
      <c r="AI27" s="86" t="str">
        <f>VLOOKUP($D27,'[1]Spec Sheet'!$B$1:$CK$65536,AI$1,0)</f>
        <v>N/A</v>
      </c>
      <c r="AJ27" s="83" t="str">
        <f>VLOOKUP($D27,'[1]Spec Sheet'!$B$1:$CK$65536,AJ$1,0)</f>
        <v>N/A</v>
      </c>
      <c r="AK27" s="83" t="str">
        <f>VLOOKUP($D27,'[1]Spec Sheet'!$B$1:$CK$65536,AK$1,0)</f>
        <v>N/A</v>
      </c>
      <c r="AL27" s="83" t="str">
        <f>VLOOKUP($D27,'[1]Spec Sheet'!$B$1:$CK$65536,AL$1,0)</f>
        <v>N/A</v>
      </c>
      <c r="AM27" s="85" t="str">
        <f>VLOOKUP($D27,'[1]Spec Sheet'!$B$1:$CK$65536,AM$1,0)</f>
        <v>N/A</v>
      </c>
      <c r="AN27" s="83" t="str">
        <f>VLOOKUP($D27,'[1]Spec Sheet'!$B$1:$CK$65536,AN$1,0)</f>
        <v>N/A</v>
      </c>
      <c r="AO27" s="86" t="str">
        <f>VLOOKUP($D27,'[1]Spec Sheet'!$B$1:$CK$65536,AO$1,0)</f>
        <v>N/A</v>
      </c>
      <c r="AP27" s="85" t="str">
        <f>VLOOKUP($D27,'[1]Spec Sheet'!$B$1:$CK$65536,AP$1,0)</f>
        <v>N/A</v>
      </c>
      <c r="AQ27" s="86" t="str">
        <f>VLOOKUP($D27,'[1]Spec Sheet'!$B$1:$CK$65536,AQ$1,0)</f>
        <v>N/A</v>
      </c>
      <c r="AR27" s="83" t="str">
        <f>VLOOKUP($D27,'[1]Spec Sheet'!$B$1:$CK$65536,AR$1,0)</f>
        <v>N/A</v>
      </c>
      <c r="AS27" s="86" t="str">
        <f>VLOOKUP($D27,'[1]Spec Sheet'!$B$1:$CK$65536,AS$1,0)</f>
        <v>N/A</v>
      </c>
      <c r="AT27" s="85" t="str">
        <f>VLOOKUP($D27,'[1]Spec Sheet'!$B$1:$CK$65536,AT$1,0)</f>
        <v>N/A</v>
      </c>
      <c r="AU27" s="86" t="str">
        <f>VLOOKUP($D27,'[1]Spec Sheet'!$B$1:$CK$65536,AU$1,0)</f>
        <v>N/A</v>
      </c>
      <c r="AV27" s="83" t="str">
        <f>VLOOKUP($D27,'[1]Spec Sheet'!$B$1:$CK$65536,AV$1,0)</f>
        <v>N/A</v>
      </c>
      <c r="AW27" s="83" t="str">
        <f>VLOOKUP($D27,'[1]Spec Sheet'!$B$1:$CK$65536,AW$1,0)</f>
        <v>N/A</v>
      </c>
      <c r="AX27" s="86" t="str">
        <f>VLOOKUP($D27,'[1]Spec Sheet'!$B$1:$CK$65536,AX$1,0)</f>
        <v>N/A</v>
      </c>
      <c r="AY27" s="85" t="str">
        <f>VLOOKUP($D27,'[1]Spec Sheet'!$B$1:$CK$65536,AY$1,0)</f>
        <v>N/A</v>
      </c>
      <c r="AZ27" s="83" t="str">
        <f>VLOOKUP($D27,'[1]Spec Sheet'!$B$1:$CK$65536,AZ$1,0)</f>
        <v>N/A</v>
      </c>
      <c r="BA27" s="105" t="str">
        <f>IFERROR(VLOOKUP($C27,'[4]70Q60A'!$B$14:$C$167,2,0),"CHECK")</f>
        <v>N/A</v>
      </c>
      <c r="BB27" s="86" t="str">
        <f>VLOOKUP($D27,'[1]Spec Sheet'!$B$1:$CK$65536,BB$1,0)</f>
        <v>N/A</v>
      </c>
      <c r="BC27" s="83" t="str">
        <f>VLOOKUP($D27,'[1]Spec Sheet'!$B$1:$CK$65536,BC$1,0)</f>
        <v>N/A</v>
      </c>
      <c r="BD27" s="83" t="str">
        <f>VLOOKUP($D27,'[1]Spec Sheet'!$B$1:$CK$65536,BD$1,0)</f>
        <v>N/A</v>
      </c>
      <c r="BE27" s="83" t="str">
        <f>VLOOKUP($D27,'[1]Spec Sheet'!$B$1:$CK$65536,BE$1,0)</f>
        <v>N/A</v>
      </c>
      <c r="BF27" s="434" t="str">
        <f>VLOOKUP($D27,'[1]Spec Sheet'!$B$1:$CK$65536,BF$1,0)</f>
        <v>N/A</v>
      </c>
      <c r="BG27" s="123" t="str">
        <f>IFERROR(VLOOKUP($C27,'[4]85LS03A'!$B$13:$C$166,2,0),"CHECK")</f>
        <v>N/A</v>
      </c>
      <c r="BH27" s="85" t="str">
        <f>VLOOKUP($D27,'[1]Spec Sheet'!$B$1:$CK$65536,BH$1,0)</f>
        <v>N/A</v>
      </c>
      <c r="BI27" s="83" t="str">
        <f>VLOOKUP($D27,'[1]Spec Sheet'!$B$1:$CK$65536,BI$1,0)</f>
        <v>N/A</v>
      </c>
      <c r="BJ27" s="83" t="str">
        <f>VLOOKUP($D27,'[1]Spec Sheet'!$B$1:$CK$65536,BJ$1,0)</f>
        <v>N/A</v>
      </c>
      <c r="BK27" s="83" t="str">
        <f>VLOOKUP($D27,'[1]Spec Sheet'!$B$1:$CK$65536,BK$1,0)</f>
        <v>N/A</v>
      </c>
      <c r="BL27" s="87" t="str">
        <f>VLOOKUP($D27,'[1]Spec Sheet'!$B$1:$CK$65536,BL$1,0)</f>
        <v>N/A</v>
      </c>
      <c r="BM27" s="85" t="str">
        <f>VLOOKUP($D27,'[1]Spec Sheet'!$B$1:$CK$65536,BM$1,0)</f>
        <v>N/A</v>
      </c>
      <c r="BN27" s="83" t="str">
        <f>VLOOKUP($D27,'[1]Spec Sheet'!$B$1:$CK$65536,BN$1,0)</f>
        <v>N/A</v>
      </c>
      <c r="BO27" s="83" t="str">
        <f>VLOOKUP($D27,'[1]Spec Sheet'!$B$1:$CK$65536,BO$1,0)</f>
        <v>N/A</v>
      </c>
      <c r="BP27" s="84" t="str">
        <f>VLOOKUP($D27,'[1]Spec Sheet'!$B$1:$CK$65536,BP$1,0)</f>
        <v>N/A</v>
      </c>
      <c r="BQ27" s="84" t="str">
        <f>VLOOKUP($D27,'[1]Spec Sheet'!$B$1:$CK$65536,BQ$1,0)</f>
        <v>N/A</v>
      </c>
      <c r="BR27" s="85" t="str">
        <f>VLOOKUP($D27,'[1]Spec Sheet'!$B$1:$CK$65536,BR$1,0)</f>
        <v>N/A</v>
      </c>
      <c r="BS27" s="86" t="str">
        <f>VLOOKUP($D27,'[1]Spec Sheet'!$B$1:$CK$65536,BS$1,0)</f>
        <v>N/A</v>
      </c>
      <c r="BT27" s="85" t="str">
        <f>VLOOKUP($D27,'[1]Spec Sheet'!$B$1:$CK$65536,BT$1,0)</f>
        <v>N/A</v>
      </c>
      <c r="BU27" s="83" t="str">
        <f>VLOOKUP($D27,'[1]Spec Sheet'!$B$1:$CK$65536,BU$1,0)</f>
        <v>N/A</v>
      </c>
      <c r="BV27" s="83" t="str">
        <f>VLOOKUP($D27,'[1]Spec Sheet'!$B$1:$CK$65536,BV$1,0)</f>
        <v>N/A</v>
      </c>
      <c r="BW27" s="83" t="str">
        <f>VLOOKUP($D27,'[1]Spec Sheet'!$B$1:$CK$65536,BW$1,0)</f>
        <v>N/A</v>
      </c>
      <c r="BX27" s="83" t="str">
        <f>VLOOKUP($D27,'[1]Spec Sheet'!$B$1:$CK$65536,BX$1,0)</f>
        <v>N/A</v>
      </c>
      <c r="BY27" s="83" t="str">
        <f>VLOOKUP($D27,'[1]Spec Sheet'!$B$1:$CK$65536,BY$1,0)</f>
        <v>N/A</v>
      </c>
      <c r="BZ27" s="83" t="str">
        <f>VLOOKUP($D27,'[1]Spec Sheet'!$B$1:$CK$65536,BZ$1,0)</f>
        <v>N/A</v>
      </c>
      <c r="CA27" s="83" t="str">
        <f>VLOOKUP($D27,'[1]Spec Sheet'!$B$1:$CK$65536,CA$1,0)</f>
        <v>N/A</v>
      </c>
      <c r="CB27" s="85" t="str">
        <f>VLOOKUP($D27,'[1]Spec Sheet'!$B$1:$CK$65536,CB$1,0)</f>
        <v>N/A</v>
      </c>
      <c r="CC27" s="83" t="str">
        <f>VLOOKUP($D27,'[1]Spec Sheet'!$B$1:$CK$65536,CC$1,0)</f>
        <v>N/A</v>
      </c>
      <c r="CD27" s="83" t="str">
        <f>VLOOKUP($D27,'[1]Spec Sheet'!$B$1:$CK$65536,CD$1,0)</f>
        <v>N/A</v>
      </c>
      <c r="CE27" s="83" t="str">
        <f>VLOOKUP($D27,'[1]Spec Sheet'!$B$1:$CK$65536,CE$1,0)</f>
        <v>N/A</v>
      </c>
      <c r="CF27" s="83" t="str">
        <f>VLOOKUP($D27,'[1]Spec Sheet'!$B$1:$CK$65536,CF$1,0)</f>
        <v>N/A</v>
      </c>
      <c r="CG27" s="83" t="str">
        <f>VLOOKUP($D27,'[1]Spec Sheet'!$B$1:$CK$65536,CG$1,0)</f>
        <v>N/A</v>
      </c>
      <c r="CH27" s="83" t="str">
        <f>VLOOKUP($D27,'[1]Spec Sheet'!$B$1:$CK$65536,CH$1,0)</f>
        <v>N/A</v>
      </c>
      <c r="CI27" s="83" t="str">
        <f>VLOOKUP($D27,'[1]Spec Sheet'!$B$1:$CK$65536,CI$1,0)</f>
        <v>N/A</v>
      </c>
      <c r="CJ27" s="83" t="str">
        <f>IFERROR(VLOOKUP($C27,'[4]40T5300'!$B$10:$C$179,2,0),"ERROR")</f>
        <v>N/A</v>
      </c>
      <c r="CL27" s="121" t="str">
        <f>IFERROR(VLOOKUP($C27,'[4]65LS01T'!$B$14:$C$159,2,0),"CHECK")</f>
        <v>N/A</v>
      </c>
      <c r="CM27" s="83" t="s">
        <v>1024</v>
      </c>
      <c r="CN27" s="83" t="str">
        <f>CO27</f>
        <v>N/A</v>
      </c>
      <c r="CO27" s="83" t="s">
        <v>1024</v>
      </c>
      <c r="CP27" s="83" t="s">
        <v>1024</v>
      </c>
      <c r="CQ27" s="83" t="s">
        <v>1024</v>
      </c>
      <c r="CR27" s="83" t="s">
        <v>1024</v>
      </c>
      <c r="CS27" s="83" t="s">
        <v>1867</v>
      </c>
      <c r="CT27" s="83" t="s">
        <v>1867</v>
      </c>
      <c r="CU27" s="83"/>
      <c r="CV27" s="83" t="s">
        <v>1867</v>
      </c>
    </row>
    <row r="28" spans="2:100">
      <c r="B28" s="1081"/>
      <c r="C28" s="89" t="s">
        <v>89</v>
      </c>
      <c r="D28" s="81" t="s">
        <v>90</v>
      </c>
      <c r="E28" s="82" t="str">
        <f>VLOOKUP($D28,'[1]Spec Sheet'!$B$1:$CK$65536,E$1,0)</f>
        <v>Yes</v>
      </c>
      <c r="F28" s="83" t="str">
        <f>VLOOKUP($D28,'[1]Spec Sheet'!$B$1:$CK$65536,F$1,0)</f>
        <v>Yes</v>
      </c>
      <c r="G28" s="82" t="str">
        <f>VLOOKUP($D28,'[1]Spec Sheet'!$B$1:$CK$65536,G$1,0)</f>
        <v>Yes</v>
      </c>
      <c r="H28" s="83" t="str">
        <f>VLOOKUP($D28,'[1]Spec Sheet'!$B$1:$CK$65536,H$1,0)</f>
        <v>Yes</v>
      </c>
      <c r="I28" s="87" t="str">
        <f>VLOOKUP($D28,'[1]Spec Sheet'!$B$1:$CK$65536,I$1,0)</f>
        <v>Yes</v>
      </c>
      <c r="J28" s="85" t="str">
        <f>VLOOKUP($D28,'[1]Spec Sheet'!$B$1:$CK$65536,J$1,0)</f>
        <v>Yes</v>
      </c>
      <c r="K28" s="83" t="str">
        <f>VLOOKUP($D28,'[1]Spec Sheet'!$B$1:$CK$65536,K$1,0)</f>
        <v>Yes</v>
      </c>
      <c r="L28" s="84" t="str">
        <f>VLOOKUP($D28,'[1]Spec Sheet'!$B$1:$CK$65536,L$1,0)</f>
        <v>Yes</v>
      </c>
      <c r="M28" s="85" t="str">
        <f>VLOOKUP($D28,'[1]Spec Sheet'!$B$1:$CK$65536,M$1,0)</f>
        <v>Yes</v>
      </c>
      <c r="N28" s="83" t="str">
        <f>VLOOKUP($D28,'[1]Spec Sheet'!$B$1:$CK$65536,N$1,0)</f>
        <v>Yes</v>
      </c>
      <c r="O28" s="87" t="str">
        <f>VLOOKUP($D28,'[1]Spec Sheet'!$B$1:$CK$65536,O$1,0)</f>
        <v>Yes</v>
      </c>
      <c r="P28" s="85" t="str">
        <f>VLOOKUP($D28,'[1]Spec Sheet'!$B$1:$CK$65536,P$1,0)</f>
        <v>Yes</v>
      </c>
      <c r="Q28" s="83" t="str">
        <f>VLOOKUP($D28,'[1]Spec Sheet'!$B$1:$CK$65536,Q$1,0)</f>
        <v>Yes</v>
      </c>
      <c r="R28" s="83" t="str">
        <f>VLOOKUP($D28,'[1]Spec Sheet'!$B$1:$CK$65536,R$1,0)</f>
        <v>Yes</v>
      </c>
      <c r="S28" s="84" t="str">
        <f>VLOOKUP($D28,'[1]Spec Sheet'!$B$1:$CK$65536,S$1,0)</f>
        <v>Yes</v>
      </c>
      <c r="T28" s="85" t="str">
        <f>VLOOKUP($D28,'[1]Spec Sheet'!$B$1:$CK$65536,T$1,0)</f>
        <v>Yes</v>
      </c>
      <c r="U28" s="84" t="str">
        <f>VLOOKUP($D28,'[1]Spec Sheet'!$B$1:$CK$65536,U$1,0)</f>
        <v>Yes</v>
      </c>
      <c r="V28" s="84" t="str">
        <f>VLOOKUP($D28,'[1]Spec Sheet'!$B$1:$CK$65536,V$1,0)</f>
        <v>Yes</v>
      </c>
      <c r="W28" s="84" t="str">
        <f>VLOOKUP($D28,'[1]Spec Sheet'!$B$1:$CK$65536,W$1,0)</f>
        <v>Yes</v>
      </c>
      <c r="X28" s="85" t="str">
        <f>VLOOKUP($D28,'[1]Spec Sheet'!$B$1:$CK$65536,X$1,0)</f>
        <v>Yes</v>
      </c>
      <c r="Y28" s="86" t="str">
        <f>VLOOKUP($D28,'[1]Spec Sheet'!$B$1:$CK$65536,Y$1,0)</f>
        <v>Yes</v>
      </c>
      <c r="Z28" s="86" t="str">
        <f>VLOOKUP($D28,'[1]Spec Sheet'!$B$1:$CK$65536,Z$1,0)</f>
        <v>Yes</v>
      </c>
      <c r="AA28" s="86" t="str">
        <f>VLOOKUP($D28,'[1]Spec Sheet'!$B$1:$CK$65536,AA$1,0)</f>
        <v>Yes</v>
      </c>
      <c r="AB28" s="86" t="str">
        <f>VLOOKUP($D28,'[1]Spec Sheet'!$B$1:$CK$65536,AB$1,0)</f>
        <v>Yes</v>
      </c>
      <c r="AC28" s="105" t="str">
        <f>IFERROR(VLOOKUP($C28,'[4]43QN90A'!$B$14:$C$167,2,0),"CHECK")</f>
        <v>Yes</v>
      </c>
      <c r="AD28" s="85" t="str">
        <f>VLOOKUP($D28,'[1]Spec Sheet'!$B$1:$CK$65536,AD$1,0)</f>
        <v>Yes</v>
      </c>
      <c r="AE28" s="83" t="str">
        <f>VLOOKUP($D28,'[1]Spec Sheet'!$B$1:$CK$65536,AE$1,0)</f>
        <v>Yes</v>
      </c>
      <c r="AF28" s="83" t="str">
        <f>VLOOKUP($D28,'[1]Spec Sheet'!$B$1:$CK$65536,AF$1,0)</f>
        <v>Yes</v>
      </c>
      <c r="AG28" s="83" t="str">
        <f>VLOOKUP($D28,'[1]Spec Sheet'!$B$1:$CK$65536,AG$1,0)</f>
        <v>Yes</v>
      </c>
      <c r="AH28" s="85" t="str">
        <f>VLOOKUP($D28,'[1]Spec Sheet'!$B$1:$CK$65536,AH$1,0)</f>
        <v>Yes</v>
      </c>
      <c r="AI28" s="86" t="str">
        <f>VLOOKUP($D28,'[1]Spec Sheet'!$B$1:$CK$65536,AI$1,0)</f>
        <v>Yes</v>
      </c>
      <c r="AJ28" s="83" t="str">
        <f>VLOOKUP($D28,'[1]Spec Sheet'!$B$1:$CK$65536,AJ$1,0)</f>
        <v>Yes</v>
      </c>
      <c r="AK28" s="83" t="str">
        <f>VLOOKUP($D28,'[1]Spec Sheet'!$B$1:$CK$65536,AK$1,0)</f>
        <v>Yes</v>
      </c>
      <c r="AL28" s="83" t="str">
        <f>VLOOKUP($D28,'[1]Spec Sheet'!$B$1:$CK$65536,AL$1,0)</f>
        <v>Yes</v>
      </c>
      <c r="AM28" s="85" t="str">
        <f>VLOOKUP($D28,'[1]Spec Sheet'!$B$1:$CK$65536,AM$1,0)</f>
        <v>Yes</v>
      </c>
      <c r="AN28" s="86" t="str">
        <f>VLOOKUP($D28,'[1]Spec Sheet'!$B$1:$CK$65536,AN$1,0)</f>
        <v>Yes</v>
      </c>
      <c r="AO28" s="86" t="str">
        <f>VLOOKUP($D28,'[1]Spec Sheet'!$B$1:$CK$65536,AO$1,0)</f>
        <v>Yes</v>
      </c>
      <c r="AP28" s="85" t="str">
        <f>VLOOKUP($D28,'[1]Spec Sheet'!$B$1:$CK$65536,AP$1,0)</f>
        <v>Yes</v>
      </c>
      <c r="AQ28" s="86" t="str">
        <f>VLOOKUP($D28,'[1]Spec Sheet'!$B$1:$CK$65536,AQ$1,0)</f>
        <v>Yes</v>
      </c>
      <c r="AR28" s="83" t="str">
        <f>VLOOKUP($D28,'[1]Spec Sheet'!$B$1:$CK$65536,AR$1,0)</f>
        <v>Yes</v>
      </c>
      <c r="AS28" s="86" t="str">
        <f>VLOOKUP($D28,'[1]Spec Sheet'!$B$1:$CK$65536,AS$1,0)</f>
        <v>Yes</v>
      </c>
      <c r="AT28" s="85" t="str">
        <f>VLOOKUP($D28,'[1]Spec Sheet'!$B$1:$CK$65536,AT$1,0)</f>
        <v>Yes</v>
      </c>
      <c r="AU28" s="86" t="str">
        <f>VLOOKUP($D28,'[1]Spec Sheet'!$B$1:$CK$65536,AU$1,0)</f>
        <v>Yes</v>
      </c>
      <c r="AV28" s="86" t="str">
        <f>VLOOKUP($D28,'[1]Spec Sheet'!$B$1:$CK$65536,AV$1,0)</f>
        <v>Yes</v>
      </c>
      <c r="AW28" s="83" t="str">
        <f>VLOOKUP($D28,'[1]Spec Sheet'!$B$1:$CK$65536,AW$1,0)</f>
        <v>Yes</v>
      </c>
      <c r="AX28" s="86" t="str">
        <f>VLOOKUP($D28,'[1]Spec Sheet'!$B$1:$CK$65536,AX$1,0)</f>
        <v>Yes</v>
      </c>
      <c r="AY28" s="85" t="str">
        <f>VLOOKUP($D28,'[1]Spec Sheet'!$B$1:$CK$65536,AY$1,0)</f>
        <v>Yes</v>
      </c>
      <c r="AZ28" s="83" t="str">
        <f>VLOOKUP($D28,'[1]Spec Sheet'!$B$1:$CK$65536,AZ$1,0)</f>
        <v>Yes</v>
      </c>
      <c r="BA28" s="105" t="str">
        <f>IFERROR(VLOOKUP($C28,'[4]70Q60A'!$B$14:$C$167,2,0),"CHECK")</f>
        <v>Yes</v>
      </c>
      <c r="BB28" s="86" t="str">
        <f>VLOOKUP($D28,'[1]Spec Sheet'!$B$1:$CK$65536,BB$1,0)</f>
        <v>Yes</v>
      </c>
      <c r="BC28" s="83" t="str">
        <f>VLOOKUP($D28,'[1]Spec Sheet'!$B$1:$CK$65536,BC$1,0)</f>
        <v>Yes</v>
      </c>
      <c r="BD28" s="83" t="str">
        <f>VLOOKUP($D28,'[1]Spec Sheet'!$B$1:$CK$65536,BD$1,0)</f>
        <v>Yes</v>
      </c>
      <c r="BE28" s="83" t="str">
        <f>VLOOKUP($D28,'[1]Spec Sheet'!$B$1:$CK$65536,BE$1,0)</f>
        <v>Yes</v>
      </c>
      <c r="BF28" s="434" t="str">
        <f>VLOOKUP($D28,'[1]Spec Sheet'!$B$1:$CK$65536,BF$1,0)</f>
        <v>Yes</v>
      </c>
      <c r="BG28" s="123" t="str">
        <f>IFERROR(VLOOKUP($C28,'[4]85LS03A'!$B$13:$C$166,2,0),"CHECK")</f>
        <v>Yes</v>
      </c>
      <c r="BH28" s="85" t="str">
        <f>VLOOKUP($D28,'[1]Spec Sheet'!$B$1:$CK$65536,BH$1,0)</f>
        <v>Yes</v>
      </c>
      <c r="BI28" s="83" t="str">
        <f>VLOOKUP($D28,'[1]Spec Sheet'!$B$1:$CK$65536,BI$1,0)</f>
        <v>Yes</v>
      </c>
      <c r="BJ28" s="83" t="str">
        <f>VLOOKUP($D28,'[1]Spec Sheet'!$B$1:$CK$65536,BJ$1,0)</f>
        <v>Yes</v>
      </c>
      <c r="BK28" s="83" t="str">
        <f>VLOOKUP($D28,'[1]Spec Sheet'!$B$1:$CK$65536,BK$1,0)</f>
        <v>Yes</v>
      </c>
      <c r="BL28" s="87" t="str">
        <f>VLOOKUP($D28,'[1]Spec Sheet'!$B$1:$CK$65536,BL$1,0)</f>
        <v>Yes</v>
      </c>
      <c r="BM28" s="85" t="str">
        <f>VLOOKUP($D28,'[1]Spec Sheet'!$B$1:$CK$65536,BM$1,0)</f>
        <v>Yes</v>
      </c>
      <c r="BN28" s="83" t="str">
        <f>VLOOKUP($D28,'[1]Spec Sheet'!$B$1:$CK$65536,BN$1,0)</f>
        <v>Yes</v>
      </c>
      <c r="BO28" s="83" t="str">
        <f>VLOOKUP($D28,'[1]Spec Sheet'!$B$1:$CK$65536,BO$1,0)</f>
        <v>Yes</v>
      </c>
      <c r="BP28" s="84" t="str">
        <f>VLOOKUP($D28,'[1]Spec Sheet'!$B$1:$CK$65536,BP$1,0)</f>
        <v>Yes</v>
      </c>
      <c r="BQ28" s="84" t="str">
        <f>VLOOKUP($D28,'[1]Spec Sheet'!$B$1:$CK$65536,BQ$1,0)</f>
        <v>Yes</v>
      </c>
      <c r="BR28" s="85" t="str">
        <f>VLOOKUP($D28,'[1]Spec Sheet'!$B$1:$CK$65536,BR$1,0)</f>
        <v>Yes</v>
      </c>
      <c r="BS28" s="86" t="str">
        <f>VLOOKUP($D28,'[1]Spec Sheet'!$B$1:$CK$65536,BS$1,0)</f>
        <v>Yes</v>
      </c>
      <c r="BT28" s="85" t="str">
        <f>VLOOKUP($D28,'[1]Spec Sheet'!$B$1:$CK$65536,BT$1,0)</f>
        <v>Yes</v>
      </c>
      <c r="BU28" s="83" t="str">
        <f>VLOOKUP($D28,'[1]Spec Sheet'!$B$1:$CK$65536,BU$1,0)</f>
        <v>Yes</v>
      </c>
      <c r="BV28" s="83" t="str">
        <f>VLOOKUP($D28,'[1]Spec Sheet'!$B$1:$CK$65536,BV$1,0)</f>
        <v>Yes</v>
      </c>
      <c r="BW28" s="83" t="str">
        <f>VLOOKUP($D28,'[1]Spec Sheet'!$B$1:$CK$65536,BW$1,0)</f>
        <v>Yes</v>
      </c>
      <c r="BX28" s="83" t="str">
        <f>VLOOKUP($D28,'[1]Spec Sheet'!$B$1:$CK$65536,BX$1,0)</f>
        <v>Yes</v>
      </c>
      <c r="BY28" s="83" t="str">
        <f>VLOOKUP($D28,'[1]Spec Sheet'!$B$1:$CK$65536,BY$1,0)</f>
        <v>Yes</v>
      </c>
      <c r="BZ28" s="83" t="str">
        <f>VLOOKUP($D28,'[1]Spec Sheet'!$B$1:$CK$65536,BZ$1,0)</f>
        <v>Yes</v>
      </c>
      <c r="CA28" s="83" t="str">
        <f>VLOOKUP($D28,'[1]Spec Sheet'!$B$1:$CK$65536,CA$1,0)</f>
        <v>Yes</v>
      </c>
      <c r="CB28" s="85" t="str">
        <f>VLOOKUP($D28,'[1]Spec Sheet'!$B$1:$CK$65536,CB$1,0)</f>
        <v>Yes</v>
      </c>
      <c r="CC28" s="83" t="str">
        <f>VLOOKUP($D28,'[1]Spec Sheet'!$B$1:$CK$65536,CC$1,0)</f>
        <v>Yes</v>
      </c>
      <c r="CD28" s="83" t="str">
        <f>VLOOKUP($D28,'[1]Spec Sheet'!$B$1:$CK$65536,CD$1,0)</f>
        <v>Yes</v>
      </c>
      <c r="CE28" s="83" t="str">
        <f>VLOOKUP($D28,'[1]Spec Sheet'!$B$1:$CK$65536,CE$1,0)</f>
        <v>Yes</v>
      </c>
      <c r="CF28" s="83" t="str">
        <f>VLOOKUP($D28,'[1]Spec Sheet'!$B$1:$CK$65536,CF$1,0)</f>
        <v>Yes</v>
      </c>
      <c r="CG28" s="83" t="str">
        <f>VLOOKUP($D28,'[1]Spec Sheet'!$B$1:$CK$65536,CG$1,0)</f>
        <v>Yes</v>
      </c>
      <c r="CH28" s="83" t="str">
        <f>VLOOKUP($D28,'[1]Spec Sheet'!$B$1:$CK$65536,CH$1,0)</f>
        <v>Yes</v>
      </c>
      <c r="CI28" s="83" t="str">
        <f>VLOOKUP($D28,'[1]Spec Sheet'!$B$1:$CK$65536,CI$1,0)</f>
        <v>Yes</v>
      </c>
      <c r="CJ28" s="83" t="str">
        <f>IFERROR(VLOOKUP($C28,'[4]40T5300'!$B$10:$C$179,2,0),"ERROR")</f>
        <v>Yes</v>
      </c>
      <c r="CL28" s="121" t="str">
        <f>IFERROR(VLOOKUP($C28,'[4]65LS01T'!$B$14:$C$159,2,0),"CHECK")</f>
        <v>Yes</v>
      </c>
      <c r="CM28" s="83" t="s">
        <v>1032</v>
      </c>
      <c r="CN28" s="83" t="s">
        <v>1032</v>
      </c>
      <c r="CO28" s="83" t="s">
        <v>1032</v>
      </c>
      <c r="CP28" s="83" t="s">
        <v>1032</v>
      </c>
      <c r="CQ28" s="83" t="s">
        <v>1032</v>
      </c>
      <c r="CR28" s="83" t="s">
        <v>1032</v>
      </c>
      <c r="CS28" s="83" t="s">
        <v>1032</v>
      </c>
      <c r="CT28" s="83" t="s">
        <v>1032</v>
      </c>
      <c r="CU28" s="83"/>
      <c r="CV28" s="83" t="s">
        <v>1032</v>
      </c>
    </row>
    <row r="29" spans="2:100">
      <c r="B29" s="1081"/>
      <c r="C29" s="118" t="s">
        <v>91</v>
      </c>
      <c r="D29" s="81" t="s">
        <v>92</v>
      </c>
      <c r="E29" s="82" t="str">
        <f>VLOOKUP($D29,'[1]Spec Sheet'!$B$1:$CK$65536,E$1,0)</f>
        <v>Yes</v>
      </c>
      <c r="F29" s="83" t="str">
        <f>VLOOKUP($D29,'[1]Spec Sheet'!$B$1:$CK$65536,F$1,0)</f>
        <v>Yes</v>
      </c>
      <c r="G29" s="82" t="str">
        <f>VLOOKUP($D29,'[1]Spec Sheet'!$B$1:$CK$65536,G$1,0)</f>
        <v>Yes</v>
      </c>
      <c r="H29" s="83" t="str">
        <f>VLOOKUP($D29,'[1]Spec Sheet'!$B$1:$CK$65536,H$1,0)</f>
        <v>Yes</v>
      </c>
      <c r="I29" s="87" t="str">
        <f>VLOOKUP($D29,'[1]Spec Sheet'!$B$1:$CK$65536,I$1,0)</f>
        <v>Yes</v>
      </c>
      <c r="J29" s="85" t="str">
        <f>VLOOKUP($D29,'[1]Spec Sheet'!$B$1:$CK$65536,J$1,0)</f>
        <v>Yes</v>
      </c>
      <c r="K29" s="83" t="str">
        <f>VLOOKUP($D29,'[1]Spec Sheet'!$B$1:$CK$65536,K$1,0)</f>
        <v>Yes</v>
      </c>
      <c r="L29" s="84" t="str">
        <f>VLOOKUP($D29,'[1]Spec Sheet'!$B$1:$CK$65536,L$1,0)</f>
        <v>Yes</v>
      </c>
      <c r="M29" s="85" t="str">
        <f>VLOOKUP($D29,'[1]Spec Sheet'!$B$1:$CK$65536,M$1,0)</f>
        <v>Yes</v>
      </c>
      <c r="N29" s="83" t="str">
        <f>VLOOKUP($D29,'[1]Spec Sheet'!$B$1:$CK$65536,N$1,0)</f>
        <v>Yes</v>
      </c>
      <c r="O29" s="87" t="str">
        <f>VLOOKUP($D29,'[1]Spec Sheet'!$B$1:$CK$65536,O$1,0)</f>
        <v>Yes</v>
      </c>
      <c r="P29" s="85" t="str">
        <f>VLOOKUP($D29,'[1]Spec Sheet'!$B$1:$CK$65536,P$1,0)</f>
        <v>Yes</v>
      </c>
      <c r="Q29" s="83" t="str">
        <f>VLOOKUP($D29,'[1]Spec Sheet'!$B$1:$CK$65536,Q$1,0)</f>
        <v>Yes</v>
      </c>
      <c r="R29" s="83" t="str">
        <f>VLOOKUP($D29,'[1]Spec Sheet'!$B$1:$CK$65536,R$1,0)</f>
        <v>Yes</v>
      </c>
      <c r="S29" s="84" t="str">
        <f>VLOOKUP($D29,'[1]Spec Sheet'!$B$1:$CK$65536,S$1,0)</f>
        <v>Yes</v>
      </c>
      <c r="T29" s="85" t="str">
        <f>VLOOKUP($D29,'[1]Spec Sheet'!$B$1:$CK$65536,T$1,0)</f>
        <v>Yes</v>
      </c>
      <c r="U29" s="84" t="str">
        <f>VLOOKUP($D29,'[1]Spec Sheet'!$B$1:$CK$65536,U$1,0)</f>
        <v>Yes</v>
      </c>
      <c r="V29" s="84" t="str">
        <f>VLOOKUP($D29,'[1]Spec Sheet'!$B$1:$CK$65536,V$1,0)</f>
        <v>Yes</v>
      </c>
      <c r="W29" s="84" t="str">
        <f>VLOOKUP($D29,'[1]Spec Sheet'!$B$1:$CK$65536,W$1,0)</f>
        <v>Yes</v>
      </c>
      <c r="X29" s="85" t="str">
        <f>VLOOKUP($D29,'[1]Spec Sheet'!$B$1:$CK$65536,X$1,0)</f>
        <v>Yes</v>
      </c>
      <c r="Y29" s="86" t="str">
        <f>VLOOKUP($D29,'[1]Spec Sheet'!$B$1:$CK$65536,Y$1,0)</f>
        <v>Yes</v>
      </c>
      <c r="Z29" s="86" t="str">
        <f>VLOOKUP($D29,'[1]Spec Sheet'!$B$1:$CK$65536,Z$1,0)</f>
        <v>Yes</v>
      </c>
      <c r="AA29" s="86" t="str">
        <f>VLOOKUP($D29,'[1]Spec Sheet'!$B$1:$CK$65536,AA$1,0)</f>
        <v>Yes</v>
      </c>
      <c r="AB29" s="86" t="str">
        <f>VLOOKUP($D29,'[1]Spec Sheet'!$B$1:$CK$65536,AB$1,0)</f>
        <v>Yes</v>
      </c>
      <c r="AC29" s="105" t="str">
        <f>IFERROR(VLOOKUP($C29,'[4]43QN90A'!$B$14:$C$167,2,0),"CHECK")</f>
        <v>Yes</v>
      </c>
      <c r="AD29" s="85" t="str">
        <f>VLOOKUP($D29,'[1]Spec Sheet'!$B$1:$CK$65536,AD$1,0)</f>
        <v>Yes</v>
      </c>
      <c r="AE29" s="83" t="str">
        <f>VLOOKUP($D29,'[1]Spec Sheet'!$B$1:$CK$65536,AE$1,0)</f>
        <v>Yes</v>
      </c>
      <c r="AF29" s="83" t="str">
        <f>VLOOKUP($D29,'[1]Spec Sheet'!$B$1:$CK$65536,AF$1,0)</f>
        <v>Yes</v>
      </c>
      <c r="AG29" s="83" t="str">
        <f>VLOOKUP($D29,'[1]Spec Sheet'!$B$1:$CK$65536,AG$1,0)</f>
        <v>Yes</v>
      </c>
      <c r="AH29" s="85" t="str">
        <f>VLOOKUP($D29,'[1]Spec Sheet'!$B$1:$CK$65536,AH$1,0)</f>
        <v>Yes</v>
      </c>
      <c r="AI29" s="86" t="str">
        <f>VLOOKUP($D29,'[1]Spec Sheet'!$B$1:$CK$65536,AI$1,0)</f>
        <v>Yes</v>
      </c>
      <c r="AJ29" s="83" t="str">
        <f>VLOOKUP($D29,'[1]Spec Sheet'!$B$1:$CK$65536,AJ$1,0)</f>
        <v>Yes</v>
      </c>
      <c r="AK29" s="83" t="str">
        <f>VLOOKUP($D29,'[1]Spec Sheet'!$B$1:$CK$65536,AK$1,0)</f>
        <v>Yes</v>
      </c>
      <c r="AL29" s="83" t="str">
        <f>VLOOKUP($D29,'[1]Spec Sheet'!$B$1:$CK$65536,AL$1,0)</f>
        <v>Yes</v>
      </c>
      <c r="AM29" s="85" t="str">
        <f>VLOOKUP($D29,'[1]Spec Sheet'!$B$1:$CK$65536,AM$1,0)</f>
        <v>Yes</v>
      </c>
      <c r="AN29" s="86" t="str">
        <f>VLOOKUP($D29,'[1]Spec Sheet'!$B$1:$CK$65536,AN$1,0)</f>
        <v>Yes</v>
      </c>
      <c r="AO29" s="86" t="str">
        <f>VLOOKUP($D29,'[1]Spec Sheet'!$B$1:$CK$65536,AO$1,0)</f>
        <v>Yes</v>
      </c>
      <c r="AP29" s="85" t="str">
        <f>VLOOKUP($D29,'[1]Spec Sheet'!$B$1:$CK$65536,AP$1,0)</f>
        <v>Yes</v>
      </c>
      <c r="AQ29" s="86" t="str">
        <f>VLOOKUP($D29,'[1]Spec Sheet'!$B$1:$CK$65536,AQ$1,0)</f>
        <v>Yes</v>
      </c>
      <c r="AR29" s="83" t="str">
        <f>VLOOKUP($D29,'[1]Spec Sheet'!$B$1:$CK$65536,AR$1,0)</f>
        <v>Yes</v>
      </c>
      <c r="AS29" s="86" t="str">
        <f>VLOOKUP($D29,'[1]Spec Sheet'!$B$1:$CK$65536,AS$1,0)</f>
        <v>Yes</v>
      </c>
      <c r="AT29" s="85" t="str">
        <f>VLOOKUP($D29,'[1]Spec Sheet'!$B$1:$CK$65536,AT$1,0)</f>
        <v>Yes</v>
      </c>
      <c r="AU29" s="86" t="str">
        <f>VLOOKUP($D29,'[1]Spec Sheet'!$B$1:$CK$65536,AU$1,0)</f>
        <v>Yes</v>
      </c>
      <c r="AV29" s="86" t="str">
        <f>VLOOKUP($D29,'[1]Spec Sheet'!$B$1:$CK$65536,AV$1,0)</f>
        <v>Yes</v>
      </c>
      <c r="AW29" s="83" t="str">
        <f>VLOOKUP($D29,'[1]Spec Sheet'!$B$1:$CK$65536,AW$1,0)</f>
        <v>Yes</v>
      </c>
      <c r="AX29" s="86" t="str">
        <f>VLOOKUP($D29,'[1]Spec Sheet'!$B$1:$CK$65536,AX$1,0)</f>
        <v>Yes</v>
      </c>
      <c r="AY29" s="85" t="str">
        <f>VLOOKUP($D29,'[1]Spec Sheet'!$B$1:$CK$65536,AY$1,0)</f>
        <v>Yes</v>
      </c>
      <c r="AZ29" s="83" t="str">
        <f>VLOOKUP($D29,'[1]Spec Sheet'!$B$1:$CK$65536,AZ$1,0)</f>
        <v>Yes</v>
      </c>
      <c r="BA29" s="105" t="str">
        <f>IFERROR(VLOOKUP($C29,'[4]70Q60A'!$B$14:$C$167,2,0),"CHECK")</f>
        <v>Yes</v>
      </c>
      <c r="BB29" s="86" t="str">
        <f>VLOOKUP($D29,'[1]Spec Sheet'!$B$1:$CK$65536,BB$1,0)</f>
        <v>Yes</v>
      </c>
      <c r="BC29" s="83" t="str">
        <f>VLOOKUP($D29,'[1]Spec Sheet'!$B$1:$CK$65536,BC$1,0)</f>
        <v>Yes</v>
      </c>
      <c r="BD29" s="83" t="str">
        <f>VLOOKUP($D29,'[1]Spec Sheet'!$B$1:$CK$65536,BD$1,0)</f>
        <v>Yes</v>
      </c>
      <c r="BE29" s="83" t="str">
        <f>VLOOKUP($D29,'[1]Spec Sheet'!$B$1:$CK$65536,BE$1,0)</f>
        <v>Yes</v>
      </c>
      <c r="BF29" s="434" t="str">
        <f>VLOOKUP($D29,'[1]Spec Sheet'!$B$1:$CK$65536,BF$1,0)</f>
        <v>Yes</v>
      </c>
      <c r="BG29" s="123" t="str">
        <f>IFERROR(VLOOKUP($C29,'[4]85LS03A'!$B$13:$C$166,2,0),"CHECK")</f>
        <v>Yes</v>
      </c>
      <c r="BH29" s="85" t="str">
        <f>VLOOKUP($D29,'[1]Spec Sheet'!$B$1:$CK$65536,BH$1,0)</f>
        <v>Yes</v>
      </c>
      <c r="BI29" s="83" t="str">
        <f>VLOOKUP($D29,'[1]Spec Sheet'!$B$1:$CK$65536,BI$1,0)</f>
        <v>Yes</v>
      </c>
      <c r="BJ29" s="83" t="str">
        <f>VLOOKUP($D29,'[1]Spec Sheet'!$B$1:$CK$65536,BJ$1,0)</f>
        <v>Yes</v>
      </c>
      <c r="BK29" s="83" t="str">
        <f>VLOOKUP($D29,'[1]Spec Sheet'!$B$1:$CK$65536,BK$1,0)</f>
        <v>Yes</v>
      </c>
      <c r="BL29" s="87" t="str">
        <f>VLOOKUP($D29,'[1]Spec Sheet'!$B$1:$CK$65536,BL$1,0)</f>
        <v>Yes</v>
      </c>
      <c r="BM29" s="85" t="str">
        <f>VLOOKUP($D29,'[1]Spec Sheet'!$B$1:$CK$65536,BM$1,0)</f>
        <v>Yes</v>
      </c>
      <c r="BN29" s="83" t="str">
        <f>VLOOKUP($D29,'[1]Spec Sheet'!$B$1:$CK$65536,BN$1,0)</f>
        <v>Yes</v>
      </c>
      <c r="BO29" s="83" t="str">
        <f>VLOOKUP($D29,'[1]Spec Sheet'!$B$1:$CK$65536,BO$1,0)</f>
        <v>Yes</v>
      </c>
      <c r="BP29" s="84" t="str">
        <f>VLOOKUP($D29,'[1]Spec Sheet'!$B$1:$CK$65536,BP$1,0)</f>
        <v>Yes</v>
      </c>
      <c r="BQ29" s="84" t="str">
        <f>VLOOKUP($D29,'[1]Spec Sheet'!$B$1:$CK$65536,BQ$1,0)</f>
        <v>Yes</v>
      </c>
      <c r="BR29" s="85" t="str">
        <f>VLOOKUP($D29,'[1]Spec Sheet'!$B$1:$CK$65536,BR$1,0)</f>
        <v>Yes</v>
      </c>
      <c r="BS29" s="86" t="str">
        <f>VLOOKUP($D29,'[1]Spec Sheet'!$B$1:$CK$65536,BS$1,0)</f>
        <v>Yes</v>
      </c>
      <c r="BT29" s="85" t="str">
        <f>VLOOKUP($D29,'[1]Spec Sheet'!$B$1:$CK$65536,BT$1,0)</f>
        <v>Yes</v>
      </c>
      <c r="BU29" s="83" t="str">
        <f>VLOOKUP($D29,'[1]Spec Sheet'!$B$1:$CK$65536,BU$1,0)</f>
        <v>Yes</v>
      </c>
      <c r="BV29" s="83" t="str">
        <f>VLOOKUP($D29,'[1]Spec Sheet'!$B$1:$CK$65536,BV$1,0)</f>
        <v>Yes</v>
      </c>
      <c r="BW29" s="83" t="str">
        <f>VLOOKUP($D29,'[1]Spec Sheet'!$B$1:$CK$65536,BW$1,0)</f>
        <v>Yes</v>
      </c>
      <c r="BX29" s="83" t="str">
        <f>VLOOKUP($D29,'[1]Spec Sheet'!$B$1:$CK$65536,BX$1,0)</f>
        <v>Yes</v>
      </c>
      <c r="BY29" s="83" t="str">
        <f>VLOOKUP($D29,'[1]Spec Sheet'!$B$1:$CK$65536,BY$1,0)</f>
        <v>Yes</v>
      </c>
      <c r="BZ29" s="83" t="str">
        <f>VLOOKUP($D29,'[1]Spec Sheet'!$B$1:$CK$65536,BZ$1,0)</f>
        <v>Yes</v>
      </c>
      <c r="CA29" s="83" t="str">
        <f>VLOOKUP($D29,'[1]Spec Sheet'!$B$1:$CK$65536,CA$1,0)</f>
        <v>Yes</v>
      </c>
      <c r="CB29" s="85" t="str">
        <f>VLOOKUP($D29,'[1]Spec Sheet'!$B$1:$CK$65536,CB$1,0)</f>
        <v>Yes</v>
      </c>
      <c r="CC29" s="83" t="str">
        <f>VLOOKUP($D29,'[1]Spec Sheet'!$B$1:$CK$65536,CC$1,0)</f>
        <v>Yes</v>
      </c>
      <c r="CD29" s="83" t="str">
        <f>VLOOKUP($D29,'[1]Spec Sheet'!$B$1:$CK$65536,CD$1,0)</f>
        <v>Yes</v>
      </c>
      <c r="CE29" s="83" t="str">
        <f>VLOOKUP($D29,'[1]Spec Sheet'!$B$1:$CK$65536,CE$1,0)</f>
        <v>Yes</v>
      </c>
      <c r="CF29" s="83" t="str">
        <f>VLOOKUP($D29,'[1]Spec Sheet'!$B$1:$CK$65536,CF$1,0)</f>
        <v>Yes</v>
      </c>
      <c r="CG29" s="83" t="str">
        <f>VLOOKUP($D29,'[1]Spec Sheet'!$B$1:$CK$65536,CG$1,0)</f>
        <v>Yes</v>
      </c>
      <c r="CH29" s="83" t="str">
        <f>VLOOKUP($D29,'[1]Spec Sheet'!$B$1:$CK$65536,CH$1,0)</f>
        <v>Yes</v>
      </c>
      <c r="CI29" s="83" t="str">
        <f>VLOOKUP($D29,'[1]Spec Sheet'!$B$1:$CK$65536,CI$1,0)</f>
        <v>Yes</v>
      </c>
      <c r="CJ29" s="83" t="str">
        <f>IFERROR(VLOOKUP($C29,'[4]40T5300'!$B$10:$C$179,2,0),"ERROR")</f>
        <v>Yes</v>
      </c>
      <c r="CL29" s="121" t="str">
        <f>IFERROR(VLOOKUP($C29,'[4]65LS01T'!$B$14:$C$159,2,0),"CHECK")</f>
        <v>Yes</v>
      </c>
      <c r="CM29" s="83" t="s">
        <v>1032</v>
      </c>
      <c r="CN29" s="83" t="s">
        <v>1032</v>
      </c>
      <c r="CO29" s="83" t="s">
        <v>1032</v>
      </c>
      <c r="CP29" s="83" t="s">
        <v>1032</v>
      </c>
      <c r="CQ29" s="83" t="s">
        <v>1032</v>
      </c>
      <c r="CR29" s="83" t="s">
        <v>1032</v>
      </c>
      <c r="CS29" s="83" t="s">
        <v>1032</v>
      </c>
      <c r="CT29" s="83" t="s">
        <v>1032</v>
      </c>
      <c r="CU29" s="83"/>
      <c r="CV29" s="83" t="s">
        <v>1032</v>
      </c>
    </row>
    <row r="30" spans="2:100">
      <c r="B30" s="1082"/>
      <c r="C30" s="89" t="s">
        <v>93</v>
      </c>
      <c r="D30" s="81" t="s">
        <v>94</v>
      </c>
      <c r="E30" s="82" t="str">
        <f>VLOOKUP($D30,'[1]Spec Sheet'!$B$1:$CK$65536,E$1,0)</f>
        <v>Yes</v>
      </c>
      <c r="F30" s="83" t="str">
        <f>VLOOKUP($D30,'[1]Spec Sheet'!$B$1:$CK$65536,F$1,0)</f>
        <v>Yes</v>
      </c>
      <c r="G30" s="82" t="str">
        <f>VLOOKUP($D30,'[1]Spec Sheet'!$B$1:$CK$65536,G$1,0)</f>
        <v>Yes</v>
      </c>
      <c r="H30" s="83" t="str">
        <f>VLOOKUP($D30,'[1]Spec Sheet'!$B$1:$CK$65536,H$1,0)</f>
        <v>Yes</v>
      </c>
      <c r="I30" s="87" t="str">
        <f>VLOOKUP($D30,'[1]Spec Sheet'!$B$1:$CK$65536,I$1,0)</f>
        <v>Yes</v>
      </c>
      <c r="J30" s="85" t="str">
        <f>VLOOKUP($D30,'[1]Spec Sheet'!$B$1:$CK$65536,J$1,0)</f>
        <v>Yes</v>
      </c>
      <c r="K30" s="83" t="str">
        <f>VLOOKUP($D30,'[1]Spec Sheet'!$B$1:$CK$65536,K$1,0)</f>
        <v>Yes</v>
      </c>
      <c r="L30" s="84" t="str">
        <f>VLOOKUP($D30,'[1]Spec Sheet'!$B$1:$CK$65536,L$1,0)</f>
        <v>Yes</v>
      </c>
      <c r="M30" s="85" t="str">
        <f>VLOOKUP($D30,'[1]Spec Sheet'!$B$1:$CK$65536,M$1,0)</f>
        <v>Yes</v>
      </c>
      <c r="N30" s="83" t="str">
        <f>VLOOKUP($D30,'[1]Spec Sheet'!$B$1:$CK$65536,N$1,0)</f>
        <v>Yes</v>
      </c>
      <c r="O30" s="87" t="str">
        <f>VLOOKUP($D30,'[1]Spec Sheet'!$B$1:$CK$65536,O$1,0)</f>
        <v>Yes</v>
      </c>
      <c r="P30" s="85" t="str">
        <f>VLOOKUP($D30,'[1]Spec Sheet'!$B$1:$CK$65536,P$1,0)</f>
        <v>Yes</v>
      </c>
      <c r="Q30" s="83" t="str">
        <f>VLOOKUP($D30,'[1]Spec Sheet'!$B$1:$CK$65536,Q$1,0)</f>
        <v>Yes</v>
      </c>
      <c r="R30" s="83" t="str">
        <f>VLOOKUP($D30,'[1]Spec Sheet'!$B$1:$CK$65536,R$1,0)</f>
        <v>Yes</v>
      </c>
      <c r="S30" s="84" t="str">
        <f>VLOOKUP($D30,'[1]Spec Sheet'!$B$1:$CK$65536,S$1,0)</f>
        <v>Yes</v>
      </c>
      <c r="T30" s="85" t="str">
        <f>VLOOKUP($D30,'[1]Spec Sheet'!$B$1:$CK$65536,T$1,0)</f>
        <v>Yes</v>
      </c>
      <c r="U30" s="84" t="str">
        <f>VLOOKUP($D30,'[1]Spec Sheet'!$B$1:$CK$65536,U$1,0)</f>
        <v>Yes</v>
      </c>
      <c r="V30" s="84" t="str">
        <f>VLOOKUP($D30,'[1]Spec Sheet'!$B$1:$CK$65536,V$1,0)</f>
        <v>Yes</v>
      </c>
      <c r="W30" s="84" t="str">
        <f>VLOOKUP($D30,'[1]Spec Sheet'!$B$1:$CK$65536,W$1,0)</f>
        <v>Yes</v>
      </c>
      <c r="X30" s="85" t="str">
        <f>VLOOKUP($D30,'[1]Spec Sheet'!$B$1:$CK$65536,X$1,0)</f>
        <v>Yes</v>
      </c>
      <c r="Y30" s="86" t="str">
        <f>VLOOKUP($D30,'[1]Spec Sheet'!$B$1:$CK$65536,Y$1,0)</f>
        <v>Yes</v>
      </c>
      <c r="Z30" s="86" t="str">
        <f>VLOOKUP($D30,'[1]Spec Sheet'!$B$1:$CK$65536,Z$1,0)</f>
        <v>Yes</v>
      </c>
      <c r="AA30" s="86" t="str">
        <f>VLOOKUP($D30,'[1]Spec Sheet'!$B$1:$CK$65536,AA$1,0)</f>
        <v>Yes</v>
      </c>
      <c r="AB30" s="86" t="str">
        <f>VLOOKUP($D30,'[1]Spec Sheet'!$B$1:$CK$65536,AB$1,0)</f>
        <v>Yes</v>
      </c>
      <c r="AC30" s="105" t="str">
        <f>IFERROR(VLOOKUP($C30,'[4]43QN90A'!$B$14:$C$167,2,0),"CHECK")</f>
        <v>Yes</v>
      </c>
      <c r="AD30" s="85" t="str">
        <f>VLOOKUP($D30,'[1]Spec Sheet'!$B$1:$CK$65536,AD$1,0)</f>
        <v>Yes</v>
      </c>
      <c r="AE30" s="83" t="str">
        <f>VLOOKUP($D30,'[1]Spec Sheet'!$B$1:$CK$65536,AE$1,0)</f>
        <v>Yes</v>
      </c>
      <c r="AF30" s="83" t="str">
        <f>VLOOKUP($D30,'[1]Spec Sheet'!$B$1:$CK$65536,AF$1,0)</f>
        <v>Yes</v>
      </c>
      <c r="AG30" s="83" t="str">
        <f>VLOOKUP($D30,'[1]Spec Sheet'!$B$1:$CK$65536,AG$1,0)</f>
        <v>Yes</v>
      </c>
      <c r="AH30" s="85" t="str">
        <f>VLOOKUP($D30,'[1]Spec Sheet'!$B$1:$CK$65536,AH$1,0)</f>
        <v>Yes</v>
      </c>
      <c r="AI30" s="86" t="str">
        <f>VLOOKUP($D30,'[1]Spec Sheet'!$B$1:$CK$65536,AI$1,0)</f>
        <v>Yes</v>
      </c>
      <c r="AJ30" s="83" t="str">
        <f>VLOOKUP($D30,'[1]Spec Sheet'!$B$1:$CK$65536,AJ$1,0)</f>
        <v>Yes</v>
      </c>
      <c r="AK30" s="83" t="str">
        <f>VLOOKUP($D30,'[1]Spec Sheet'!$B$1:$CK$65536,AK$1,0)</f>
        <v>Yes</v>
      </c>
      <c r="AL30" s="83" t="str">
        <f>VLOOKUP($D30,'[1]Spec Sheet'!$B$1:$CK$65536,AL$1,0)</f>
        <v>Yes</v>
      </c>
      <c r="AM30" s="85" t="str">
        <f>VLOOKUP($D30,'[1]Spec Sheet'!$B$1:$CK$65536,AM$1,0)</f>
        <v>Yes</v>
      </c>
      <c r="AN30" s="86" t="str">
        <f>VLOOKUP($D30,'[1]Spec Sheet'!$B$1:$CK$65536,AN$1,0)</f>
        <v>Yes</v>
      </c>
      <c r="AO30" s="86" t="str">
        <f>VLOOKUP($D30,'[1]Spec Sheet'!$B$1:$CK$65536,AO$1,0)</f>
        <v>Yes</v>
      </c>
      <c r="AP30" s="85" t="str">
        <f>VLOOKUP($D30,'[1]Spec Sheet'!$B$1:$CK$65536,AP$1,0)</f>
        <v>Yes</v>
      </c>
      <c r="AQ30" s="86" t="str">
        <f>VLOOKUP($D30,'[1]Spec Sheet'!$B$1:$CK$65536,AQ$1,0)</f>
        <v>Yes</v>
      </c>
      <c r="AR30" s="83" t="str">
        <f>VLOOKUP($D30,'[1]Spec Sheet'!$B$1:$CK$65536,AR$1,0)</f>
        <v>Yes</v>
      </c>
      <c r="AS30" s="86" t="str">
        <f>VLOOKUP($D30,'[1]Spec Sheet'!$B$1:$CK$65536,AS$1,0)</f>
        <v>Yes</v>
      </c>
      <c r="AT30" s="85" t="str">
        <f>VLOOKUP($D30,'[1]Spec Sheet'!$B$1:$CK$65536,AT$1,0)</f>
        <v>Yes</v>
      </c>
      <c r="AU30" s="86" t="str">
        <f>VLOOKUP($D30,'[1]Spec Sheet'!$B$1:$CK$65536,AU$1,0)</f>
        <v>Yes</v>
      </c>
      <c r="AV30" s="86" t="str">
        <f>VLOOKUP($D30,'[1]Spec Sheet'!$B$1:$CK$65536,AV$1,0)</f>
        <v>Yes</v>
      </c>
      <c r="AW30" s="83" t="str">
        <f>VLOOKUP($D30,'[1]Spec Sheet'!$B$1:$CK$65536,AW$1,0)</f>
        <v>Yes</v>
      </c>
      <c r="AX30" s="86" t="str">
        <f>VLOOKUP($D30,'[1]Spec Sheet'!$B$1:$CK$65536,AX$1,0)</f>
        <v>Yes</v>
      </c>
      <c r="AY30" s="85" t="str">
        <f>VLOOKUP($D30,'[1]Spec Sheet'!$B$1:$CK$65536,AY$1,0)</f>
        <v>Yes</v>
      </c>
      <c r="AZ30" s="86" t="str">
        <f>VLOOKUP($D30,'[1]Spec Sheet'!$B$1:$CK$65536,AZ$1,0)</f>
        <v>Yes</v>
      </c>
      <c r="BA30" s="105" t="str">
        <f>IFERROR(VLOOKUP($C30,'[4]70Q60A'!$B$14:$C$167,2,0),"CHECK")</f>
        <v>Yes</v>
      </c>
      <c r="BB30" s="86" t="str">
        <f>VLOOKUP($D30,'[1]Spec Sheet'!$B$1:$CK$65536,BB$1,0)</f>
        <v>Yes</v>
      </c>
      <c r="BC30" s="83" t="str">
        <f>VLOOKUP($D30,'[1]Spec Sheet'!$B$1:$CK$65536,BC$1,0)</f>
        <v>Yes</v>
      </c>
      <c r="BD30" s="83" t="str">
        <f>VLOOKUP($D30,'[1]Spec Sheet'!$B$1:$CK$65536,BD$1,0)</f>
        <v>Yes</v>
      </c>
      <c r="BE30" s="83" t="str">
        <f>VLOOKUP($D30,'[1]Spec Sheet'!$B$1:$CK$65536,BE$1,0)</f>
        <v>Yes</v>
      </c>
      <c r="BF30" s="434" t="str">
        <f>VLOOKUP($D30,'[1]Spec Sheet'!$B$1:$CK$65536,BF$1,0)</f>
        <v>Yes</v>
      </c>
      <c r="BG30" s="123" t="str">
        <f>IFERROR(VLOOKUP($C30,'[4]85LS03A'!$B$13:$C$166,2,0),"CHECK")</f>
        <v>Yes</v>
      </c>
      <c r="BH30" s="85" t="str">
        <f>VLOOKUP($D30,'[1]Spec Sheet'!$B$1:$CK$65536,BH$1,0)</f>
        <v>Yes</v>
      </c>
      <c r="BI30" s="83" t="str">
        <f>VLOOKUP($D30,'[1]Spec Sheet'!$B$1:$CK$65536,BI$1,0)</f>
        <v>Yes</v>
      </c>
      <c r="BJ30" s="83" t="str">
        <f>VLOOKUP($D30,'[1]Spec Sheet'!$B$1:$CK$65536,BJ$1,0)</f>
        <v>Yes</v>
      </c>
      <c r="BK30" s="83" t="str">
        <f>VLOOKUP($D30,'[1]Spec Sheet'!$B$1:$CK$65536,BK$1,0)</f>
        <v>Yes</v>
      </c>
      <c r="BL30" s="87" t="str">
        <f>VLOOKUP($D30,'[1]Spec Sheet'!$B$1:$CK$65536,BL$1,0)</f>
        <v>Yes</v>
      </c>
      <c r="BM30" s="85" t="str">
        <f>VLOOKUP($D30,'[1]Spec Sheet'!$B$1:$CK$65536,BM$1,0)</f>
        <v>Yes</v>
      </c>
      <c r="BN30" s="83" t="str">
        <f>VLOOKUP($D30,'[1]Spec Sheet'!$B$1:$CK$65536,BN$1,0)</f>
        <v>Yes</v>
      </c>
      <c r="BO30" s="83" t="str">
        <f>VLOOKUP($D30,'[1]Spec Sheet'!$B$1:$CK$65536,BO$1,0)</f>
        <v>Yes</v>
      </c>
      <c r="BP30" s="84" t="str">
        <f>VLOOKUP($D30,'[1]Spec Sheet'!$B$1:$CK$65536,BP$1,0)</f>
        <v>Yes</v>
      </c>
      <c r="BQ30" s="84" t="str">
        <f>VLOOKUP($D30,'[1]Spec Sheet'!$B$1:$CK$65536,BQ$1,0)</f>
        <v>Yes</v>
      </c>
      <c r="BR30" s="85" t="str">
        <f>VLOOKUP($D30,'[1]Spec Sheet'!$B$1:$CK$65536,BR$1,0)</f>
        <v>Yes</v>
      </c>
      <c r="BS30" s="86" t="str">
        <f>VLOOKUP($D30,'[1]Spec Sheet'!$B$1:$CK$65536,BS$1,0)</f>
        <v>Yes</v>
      </c>
      <c r="BT30" s="85" t="str">
        <f>VLOOKUP($D30,'[1]Spec Sheet'!$B$1:$CK$65536,BT$1,0)</f>
        <v>Yes</v>
      </c>
      <c r="BU30" s="83" t="str">
        <f>VLOOKUP($D30,'[1]Spec Sheet'!$B$1:$CK$65536,BU$1,0)</f>
        <v>Yes</v>
      </c>
      <c r="BV30" s="83" t="str">
        <f>VLOOKUP($D30,'[1]Spec Sheet'!$B$1:$CK$65536,BV$1,0)</f>
        <v>Yes</v>
      </c>
      <c r="BW30" s="83" t="str">
        <f>VLOOKUP($D30,'[1]Spec Sheet'!$B$1:$CK$65536,BW$1,0)</f>
        <v>Yes</v>
      </c>
      <c r="BX30" s="83" t="str">
        <f>VLOOKUP($D30,'[1]Spec Sheet'!$B$1:$CK$65536,BX$1,0)</f>
        <v>Yes</v>
      </c>
      <c r="BY30" s="83" t="str">
        <f>VLOOKUP($D30,'[1]Spec Sheet'!$B$1:$CK$65536,BY$1,0)</f>
        <v>Yes</v>
      </c>
      <c r="BZ30" s="83" t="str">
        <f>VLOOKUP($D30,'[1]Spec Sheet'!$B$1:$CK$65536,BZ$1,0)</f>
        <v>Yes</v>
      </c>
      <c r="CA30" s="83" t="str">
        <f>VLOOKUP($D30,'[1]Spec Sheet'!$B$1:$CK$65536,CA$1,0)</f>
        <v>Yes</v>
      </c>
      <c r="CB30" s="85" t="str">
        <f>VLOOKUP($D30,'[1]Spec Sheet'!$B$1:$CK$65536,CB$1,0)</f>
        <v>Yes</v>
      </c>
      <c r="CC30" s="83" t="str">
        <f>VLOOKUP($D30,'[1]Spec Sheet'!$B$1:$CK$65536,CC$1,0)</f>
        <v>Yes</v>
      </c>
      <c r="CD30" s="83" t="str">
        <f>VLOOKUP($D30,'[1]Spec Sheet'!$B$1:$CK$65536,CD$1,0)</f>
        <v>Yes</v>
      </c>
      <c r="CE30" s="83" t="str">
        <f>VLOOKUP($D30,'[1]Spec Sheet'!$B$1:$CK$65536,CE$1,0)</f>
        <v>Yes</v>
      </c>
      <c r="CF30" s="83" t="str">
        <f>VLOOKUP($D30,'[1]Spec Sheet'!$B$1:$CK$65536,CF$1,0)</f>
        <v>Yes</v>
      </c>
      <c r="CG30" s="83" t="str">
        <f>VLOOKUP($D30,'[1]Spec Sheet'!$B$1:$CK$65536,CG$1,0)</f>
        <v>Yes</v>
      </c>
      <c r="CH30" s="83" t="str">
        <f>VLOOKUP($D30,'[1]Spec Sheet'!$B$1:$CK$65536,CH$1,0)</f>
        <v>Yes</v>
      </c>
      <c r="CI30" s="83" t="str">
        <f>VLOOKUP($D30,'[1]Spec Sheet'!$B$1:$CK$65536,CI$1,0)</f>
        <v>Yes</v>
      </c>
      <c r="CJ30" s="83" t="str">
        <f>IFERROR(VLOOKUP($C30,'[4]40T5300'!$B$10:$C$179,2,0),"ERROR")</f>
        <v>Yes</v>
      </c>
      <c r="CL30" s="121" t="str">
        <f>IFERROR(VLOOKUP($C30,'[4]65LS01T'!$B$14:$C$159,2,0),"CHECK")</f>
        <v>Yes</v>
      </c>
      <c r="CM30" s="83" t="s">
        <v>1032</v>
      </c>
      <c r="CN30" s="83" t="str">
        <f>CO30</f>
        <v>Yes</v>
      </c>
      <c r="CO30" s="83" t="s">
        <v>1032</v>
      </c>
      <c r="CP30" s="83" t="s">
        <v>1032</v>
      </c>
      <c r="CQ30" s="83" t="s">
        <v>1032</v>
      </c>
      <c r="CR30" s="83" t="s">
        <v>1032</v>
      </c>
      <c r="CS30" s="83" t="s">
        <v>1867</v>
      </c>
      <c r="CT30" s="83" t="s">
        <v>1867</v>
      </c>
      <c r="CU30" s="83"/>
      <c r="CV30" s="83" t="s">
        <v>1867</v>
      </c>
    </row>
    <row r="31" spans="2:100">
      <c r="B31" s="1079" t="s">
        <v>95</v>
      </c>
      <c r="C31" s="1080"/>
      <c r="D31" s="81" t="s">
        <v>96</v>
      </c>
      <c r="E31" s="92" t="str">
        <f>VLOOKUP($D31,'[1]Spec Sheet'!$B$1:$CK$65536,E$1,0)</f>
        <v/>
      </c>
      <c r="F31" s="93" t="str">
        <f>VLOOKUP($D31,'[1]Spec Sheet'!$B$1:$CK$65536,F$1,0)</f>
        <v/>
      </c>
      <c r="G31" s="92" t="str">
        <f>VLOOKUP($D31,'[1]Spec Sheet'!$B$1:$CK$65536,G$1,0)</f>
        <v/>
      </c>
      <c r="H31" s="93" t="str">
        <f>VLOOKUP($D31,'[1]Spec Sheet'!$B$1:$CK$65536,H$1,0)</f>
        <v/>
      </c>
      <c r="I31" s="97" t="str">
        <f>VLOOKUP($D31,'[1]Spec Sheet'!$B$1:$CK$65536,I$1,0)</f>
        <v/>
      </c>
      <c r="J31" s="95" t="str">
        <f>VLOOKUP($D31,'[1]Spec Sheet'!$B$1:$CK$65536,J$1,0)</f>
        <v/>
      </c>
      <c r="K31" s="93" t="str">
        <f>VLOOKUP($D31,'[1]Spec Sheet'!$B$1:$CK$65536,K$1,0)</f>
        <v/>
      </c>
      <c r="L31" s="94" t="str">
        <f>VLOOKUP($D31,'[1]Spec Sheet'!$B$1:$CK$65536,L$1,0)</f>
        <v/>
      </c>
      <c r="M31" s="95" t="str">
        <f>VLOOKUP($D31,'[1]Spec Sheet'!$B$1:$CK$65536,M$1,0)</f>
        <v/>
      </c>
      <c r="N31" s="93" t="str">
        <f>VLOOKUP($D31,'[1]Spec Sheet'!$B$1:$CK$65536,N$1,0)</f>
        <v/>
      </c>
      <c r="O31" s="97" t="str">
        <f>VLOOKUP($D31,'[1]Spec Sheet'!$B$1:$CK$65536,O$1,0)</f>
        <v/>
      </c>
      <c r="P31" s="95" t="str">
        <f>VLOOKUP($D31,'[1]Spec Sheet'!$B$1:$CK$65536,P$1,0)</f>
        <v/>
      </c>
      <c r="Q31" s="93" t="str">
        <f>VLOOKUP($D31,'[1]Spec Sheet'!$B$1:$CK$65536,Q$1,0)</f>
        <v/>
      </c>
      <c r="R31" s="93" t="str">
        <f>VLOOKUP($D31,'[1]Spec Sheet'!$B$1:$CK$65536,R$1,0)</f>
        <v/>
      </c>
      <c r="S31" s="94" t="str">
        <f>VLOOKUP($D31,'[1]Spec Sheet'!$B$1:$CK$65536,S$1,0)</f>
        <v/>
      </c>
      <c r="T31" s="95" t="str">
        <f>VLOOKUP($D31,'[1]Spec Sheet'!$B$1:$CK$65536,T$1,0)</f>
        <v/>
      </c>
      <c r="U31" s="94" t="str">
        <f>VLOOKUP($D31,'[1]Spec Sheet'!$B$1:$CK$65536,U$1,0)</f>
        <v/>
      </c>
      <c r="V31" s="94" t="str">
        <f>VLOOKUP($D31,'[1]Spec Sheet'!$B$1:$CK$65536,V$1,0)</f>
        <v/>
      </c>
      <c r="W31" s="94" t="str">
        <f>VLOOKUP($D31,'[1]Spec Sheet'!$B$1:$CK$65536,W$1,0)</f>
        <v/>
      </c>
      <c r="X31" s="95" t="str">
        <f>VLOOKUP($D31,'[1]Spec Sheet'!$B$1:$CK$65536,X$1,0)</f>
        <v/>
      </c>
      <c r="Y31" s="96" t="str">
        <f>VLOOKUP($D31,'[1]Spec Sheet'!$B$1:$CK$65536,Y$1,0)</f>
        <v/>
      </c>
      <c r="Z31" s="96" t="str">
        <f>VLOOKUP($D31,'[1]Spec Sheet'!$B$1:$CK$65536,Z$1,0)</f>
        <v/>
      </c>
      <c r="AA31" s="96" t="str">
        <f>VLOOKUP($D31,'[1]Spec Sheet'!$B$1:$CK$65536,AA$1,0)</f>
        <v/>
      </c>
      <c r="AB31" s="96" t="str">
        <f>VLOOKUP($D31,'[1]Spec Sheet'!$B$1:$CK$65536,AB$1,0)</f>
        <v/>
      </c>
      <c r="AC31" s="96" t="str">
        <f>VLOOKUP($D31,'[1]Spec Sheet'!$B$1:$CK$65536,AC$1,0)</f>
        <v/>
      </c>
      <c r="AD31" s="95" t="str">
        <f>VLOOKUP($D31,'[1]Spec Sheet'!$B$1:$CK$65536,AD$1,0)</f>
        <v/>
      </c>
      <c r="AE31" s="93" t="str">
        <f>VLOOKUP($D31,'[1]Spec Sheet'!$B$1:$CK$65536,AE$1,0)</f>
        <v/>
      </c>
      <c r="AF31" s="93" t="str">
        <f>VLOOKUP($D31,'[1]Spec Sheet'!$B$1:$CK$65536,AF$1,0)</f>
        <v/>
      </c>
      <c r="AG31" s="93" t="str">
        <f>VLOOKUP($D31,'[1]Spec Sheet'!$B$1:$CK$65536,AG$1,0)</f>
        <v/>
      </c>
      <c r="AH31" s="95" t="str">
        <f>VLOOKUP($D31,'[1]Spec Sheet'!$B$1:$CK$65536,AH$1,0)</f>
        <v/>
      </c>
      <c r="AI31" s="96" t="str">
        <f>VLOOKUP($D31,'[1]Spec Sheet'!$B$1:$CK$65536,AI$1,0)</f>
        <v/>
      </c>
      <c r="AJ31" s="93" t="str">
        <f>VLOOKUP($D31,'[1]Spec Sheet'!$B$1:$CK$65536,AJ$1,0)</f>
        <v/>
      </c>
      <c r="AK31" s="93" t="str">
        <f>VLOOKUP($D31,'[1]Spec Sheet'!$B$1:$CK$65536,AK$1,0)</f>
        <v/>
      </c>
      <c r="AL31" s="93" t="str">
        <f>VLOOKUP($D31,'[1]Spec Sheet'!$B$1:$CK$65536,AL$1,0)</f>
        <v/>
      </c>
      <c r="AM31" s="95" t="str">
        <f>VLOOKUP($D31,'[1]Spec Sheet'!$B$1:$CK$65536,AM$1,0)</f>
        <v/>
      </c>
      <c r="AN31" s="96" t="str">
        <f>VLOOKUP($D31,'[1]Spec Sheet'!$B$1:$CK$65536,AN$1,0)</f>
        <v/>
      </c>
      <c r="AO31" s="96" t="str">
        <f>VLOOKUP($D31,'[1]Spec Sheet'!$B$1:$CK$65536,AO$1,0)</f>
        <v/>
      </c>
      <c r="AP31" s="95" t="str">
        <f>VLOOKUP($D31,'[1]Spec Sheet'!$B$1:$CK$65536,AP$1,0)</f>
        <v/>
      </c>
      <c r="AQ31" s="96" t="str">
        <f>VLOOKUP($D31,'[1]Spec Sheet'!$B$1:$CK$65536,AQ$1,0)</f>
        <v/>
      </c>
      <c r="AR31" s="96" t="str">
        <f>VLOOKUP($D31,'[1]Spec Sheet'!$B$1:$CK$65536,AR$1,0)</f>
        <v/>
      </c>
      <c r="AS31" s="96" t="str">
        <f>VLOOKUP($D31,'[1]Spec Sheet'!$B$1:$CK$65536,AS$1,0)</f>
        <v/>
      </c>
      <c r="AT31" s="95" t="str">
        <f>VLOOKUP($D31,'[1]Spec Sheet'!$B$1:$CK$65536,AT$1,0)</f>
        <v/>
      </c>
      <c r="AU31" s="96" t="str">
        <f>VLOOKUP($D31,'[1]Spec Sheet'!$B$1:$CK$65536,AU$1,0)</f>
        <v/>
      </c>
      <c r="AV31" s="96" t="str">
        <f>VLOOKUP($D31,'[1]Spec Sheet'!$B$1:$CK$65536,AV$1,0)</f>
        <v/>
      </c>
      <c r="AW31" s="96" t="str">
        <f>VLOOKUP($D31,'[1]Spec Sheet'!$B$1:$CK$65536,AW$1,0)</f>
        <v/>
      </c>
      <c r="AX31" s="96" t="str">
        <f>VLOOKUP($D31,'[1]Spec Sheet'!$B$1:$CK$65536,AX$1,0)</f>
        <v/>
      </c>
      <c r="AY31" s="95" t="str">
        <f>VLOOKUP($D31,'[1]Spec Sheet'!$B$1:$CK$65536,AY$1,0)</f>
        <v/>
      </c>
      <c r="AZ31" s="96" t="str">
        <f>VLOOKUP($D31,'[1]Spec Sheet'!$B$1:$CK$65536,AZ$1,0)</f>
        <v/>
      </c>
      <c r="BA31" s="96" t="str">
        <f>VLOOKUP($D31,'[1]Spec Sheet'!$B$1:$CK$65536,BA$1,0)</f>
        <v/>
      </c>
      <c r="BB31" s="96" t="str">
        <f>VLOOKUP($D31,'[1]Spec Sheet'!$B$1:$CK$65536,BB$1,0)</f>
        <v/>
      </c>
      <c r="BC31" s="93" t="str">
        <f>VLOOKUP($D31,'[1]Spec Sheet'!$B$1:$CK$65536,BC$1,0)</f>
        <v/>
      </c>
      <c r="BD31" s="93" t="str">
        <f>VLOOKUP($D31,'[1]Spec Sheet'!$B$1:$CK$65536,BD$1,0)</f>
        <v/>
      </c>
      <c r="BE31" s="93" t="str">
        <f>VLOOKUP($D31,'[1]Spec Sheet'!$B$1:$CK$65536,BE$1,0)</f>
        <v/>
      </c>
      <c r="BF31" s="435" t="str">
        <f>VLOOKUP($D31,'[1]Spec Sheet'!$B$1:$CK$65536,BF$1,0)</f>
        <v/>
      </c>
      <c r="BG31" s="1412" t="str">
        <f>VLOOKUP($D31,'[1]Spec Sheet'!$B$1:$CK$65536,BG$1,0)</f>
        <v/>
      </c>
      <c r="BH31" s="95" t="str">
        <f>VLOOKUP($D31,'[1]Spec Sheet'!$B$1:$CK$65536,BH$1,0)</f>
        <v/>
      </c>
      <c r="BI31" s="93" t="str">
        <f>VLOOKUP($D31,'[1]Spec Sheet'!$B$1:$CK$65536,BI$1,0)</f>
        <v/>
      </c>
      <c r="BJ31" s="93" t="str">
        <f>VLOOKUP($D31,'[1]Spec Sheet'!$B$1:$CK$65536,BJ$1,0)</f>
        <v/>
      </c>
      <c r="BK31" s="93" t="str">
        <f>VLOOKUP($D31,'[1]Spec Sheet'!$B$1:$CK$65536,BK$1,0)</f>
        <v/>
      </c>
      <c r="BL31" s="97" t="str">
        <f>VLOOKUP($D31,'[1]Spec Sheet'!$B$1:$CK$65536,BL$1,0)</f>
        <v/>
      </c>
      <c r="BM31" s="95" t="str">
        <f>VLOOKUP($D31,'[1]Spec Sheet'!$B$1:$CK$65536,BM$1,0)</f>
        <v/>
      </c>
      <c r="BN31" s="93" t="str">
        <f>VLOOKUP($D31,'[1]Spec Sheet'!$B$1:$CK$65536,BN$1,0)</f>
        <v/>
      </c>
      <c r="BO31" s="93" t="str">
        <f>VLOOKUP($D31,'[1]Spec Sheet'!$B$1:$CK$65536,BO$1,0)</f>
        <v/>
      </c>
      <c r="BP31" s="94" t="str">
        <f>VLOOKUP($D31,'[1]Spec Sheet'!$B$1:$CK$65536,BP$1,0)</f>
        <v/>
      </c>
      <c r="BQ31" s="94" t="str">
        <f>VLOOKUP($D31,'[1]Spec Sheet'!$B$1:$CK$65536,BQ$1,0)</f>
        <v/>
      </c>
      <c r="BR31" s="95" t="str">
        <f>VLOOKUP($D31,'[1]Spec Sheet'!$B$1:$CK$65536,BR$1,0)</f>
        <v/>
      </c>
      <c r="BS31" s="96" t="str">
        <f>VLOOKUP($D31,'[1]Spec Sheet'!$B$1:$CK$65536,BS$1,0)</f>
        <v/>
      </c>
      <c r="BT31" s="95" t="str">
        <f>VLOOKUP($D31,'[1]Spec Sheet'!$B$1:$CK$65536,BT$1,0)</f>
        <v/>
      </c>
      <c r="BU31" s="93" t="str">
        <f>VLOOKUP($D31,'[1]Spec Sheet'!$B$1:$CK$65536,BU$1,0)</f>
        <v/>
      </c>
      <c r="BV31" s="93" t="str">
        <f>VLOOKUP($D31,'[1]Spec Sheet'!$B$1:$CK$65536,BV$1,0)</f>
        <v/>
      </c>
      <c r="BW31" s="93" t="str">
        <f>VLOOKUP($D31,'[1]Spec Sheet'!$B$1:$CK$65536,BW$1,0)</f>
        <v/>
      </c>
      <c r="BX31" s="93" t="str">
        <f>VLOOKUP($D31,'[1]Spec Sheet'!$B$1:$CK$65536,BX$1,0)</f>
        <v/>
      </c>
      <c r="BY31" s="93" t="str">
        <f>VLOOKUP($D31,'[1]Spec Sheet'!$B$1:$CK$65536,BY$1,0)</f>
        <v/>
      </c>
      <c r="BZ31" s="93" t="str">
        <f>VLOOKUP($D31,'[1]Spec Sheet'!$B$1:$CK$65536,BZ$1,0)</f>
        <v/>
      </c>
      <c r="CA31" s="93" t="str">
        <f>VLOOKUP($D31,'[1]Spec Sheet'!$B$1:$CK$65536,CA$1,0)</f>
        <v/>
      </c>
      <c r="CB31" s="95" t="str">
        <f>VLOOKUP($D31,'[1]Spec Sheet'!$B$1:$CK$65536,CB$1,0)</f>
        <v/>
      </c>
      <c r="CC31" s="93" t="str">
        <f>VLOOKUP($D31,'[1]Spec Sheet'!$B$1:$CK$65536,CC$1,0)</f>
        <v/>
      </c>
      <c r="CD31" s="93" t="str">
        <f>VLOOKUP($D31,'[1]Spec Sheet'!$B$1:$CK$65536,CD$1,0)</f>
        <v/>
      </c>
      <c r="CE31" s="93" t="str">
        <f>VLOOKUP($D31,'[1]Spec Sheet'!$B$1:$CK$65536,CE$1,0)</f>
        <v/>
      </c>
      <c r="CF31" s="93" t="str">
        <f>VLOOKUP($D31,'[1]Spec Sheet'!$B$1:$CK$65536,CF$1,0)</f>
        <v/>
      </c>
      <c r="CG31" s="93" t="str">
        <f>VLOOKUP($D31,'[1]Spec Sheet'!$B$1:$CK$65536,CG$1,0)</f>
        <v/>
      </c>
      <c r="CH31" s="93" t="str">
        <f>VLOOKUP($D31,'[1]Spec Sheet'!$B$1:$CK$65536,CH$1,0)</f>
        <v/>
      </c>
      <c r="CI31" s="93" t="str">
        <f>VLOOKUP($D31,'[1]Spec Sheet'!$B$1:$CK$65536,CI$1,0)</f>
        <v/>
      </c>
      <c r="CJ31" s="93" t="str">
        <f>VLOOKUP($D31,'[1]Spec Sheet'!$B$1:$CK$65536,CJ$1,0)</f>
        <v/>
      </c>
      <c r="CL31" s="1416" t="s">
        <v>995</v>
      </c>
      <c r="CM31" s="93" t="s">
        <v>995</v>
      </c>
      <c r="CN31" s="93"/>
      <c r="CO31" s="93" t="s">
        <v>995</v>
      </c>
      <c r="CP31" s="93" t="s">
        <v>995</v>
      </c>
      <c r="CQ31" s="93"/>
      <c r="CR31" s="93"/>
      <c r="CS31" s="93"/>
      <c r="CT31" s="93"/>
      <c r="CU31" s="93"/>
      <c r="CV31" s="93"/>
    </row>
    <row r="32" spans="2:100">
      <c r="B32" s="1101"/>
      <c r="C32" s="137" t="s">
        <v>97</v>
      </c>
      <c r="D32" s="81" t="s">
        <v>98</v>
      </c>
      <c r="E32" s="82" t="str">
        <f>VLOOKUP($D32,'[1]Spec Sheet'!$B$1:$CK$65536,E$1,0)</f>
        <v>Yes</v>
      </c>
      <c r="F32" s="83" t="str">
        <f>VLOOKUP($D32,'[1]Spec Sheet'!$B$1:$CK$65536,F$1,0)</f>
        <v>Yes</v>
      </c>
      <c r="G32" s="82" t="str">
        <f>VLOOKUP($D32,'[1]Spec Sheet'!$B$1:$CK$65536,G$1,0)</f>
        <v>Yes</v>
      </c>
      <c r="H32" s="83" t="str">
        <f>VLOOKUP($D32,'[1]Spec Sheet'!$B$1:$CK$65536,H$1,0)</f>
        <v>Yes</v>
      </c>
      <c r="I32" s="87" t="str">
        <f>VLOOKUP($D32,'[1]Spec Sheet'!$B$1:$CK$65536,I$1,0)</f>
        <v>Yes</v>
      </c>
      <c r="J32" s="85" t="str">
        <f>VLOOKUP($D32,'[1]Spec Sheet'!$B$1:$CK$65536,J$1,0)</f>
        <v>Yes</v>
      </c>
      <c r="K32" s="83" t="str">
        <f>VLOOKUP($D32,'[1]Spec Sheet'!$B$1:$CK$65536,K$1,0)</f>
        <v>Yes</v>
      </c>
      <c r="L32" s="84" t="str">
        <f>VLOOKUP($D32,'[1]Spec Sheet'!$B$1:$CK$65536,L$1,0)</f>
        <v>Yes</v>
      </c>
      <c r="M32" s="85" t="str">
        <f>VLOOKUP($D32,'[1]Spec Sheet'!$B$1:$CK$65536,M$1,0)</f>
        <v>Yes</v>
      </c>
      <c r="N32" s="83" t="str">
        <f>VLOOKUP($D32,'[1]Spec Sheet'!$B$1:$CK$65536,N$1,0)</f>
        <v>Yes</v>
      </c>
      <c r="O32" s="87" t="str">
        <f>VLOOKUP($D32,'[1]Spec Sheet'!$B$1:$CK$65536,O$1,0)</f>
        <v>Yes</v>
      </c>
      <c r="P32" s="85" t="str">
        <f>VLOOKUP($D32,'[1]Spec Sheet'!$B$1:$CK$65536,P$1,0)</f>
        <v>Yes</v>
      </c>
      <c r="Q32" s="83" t="str">
        <f>VLOOKUP($D32,'[1]Spec Sheet'!$B$1:$CK$65536,Q$1,0)</f>
        <v>Yes</v>
      </c>
      <c r="R32" s="83" t="str">
        <f>VLOOKUP($D32,'[1]Spec Sheet'!$B$1:$CK$65536,R$1,0)</f>
        <v>Yes</v>
      </c>
      <c r="S32" s="84" t="str">
        <f>VLOOKUP($D32,'[1]Spec Sheet'!$B$1:$CK$65536,S$1,0)</f>
        <v>Yes</v>
      </c>
      <c r="T32" s="85" t="str">
        <f>VLOOKUP($D32,'[1]Spec Sheet'!$B$1:$CK$65536,T$1,0)</f>
        <v>Yes</v>
      </c>
      <c r="U32" s="84" t="str">
        <f>VLOOKUP($D32,'[1]Spec Sheet'!$B$1:$CK$65536,U$1,0)</f>
        <v>Yes</v>
      </c>
      <c r="V32" s="84" t="str">
        <f>VLOOKUP($D32,'[1]Spec Sheet'!$B$1:$CK$65536,V$1,0)</f>
        <v>Yes</v>
      </c>
      <c r="W32" s="84" t="str">
        <f>VLOOKUP($D32,'[1]Spec Sheet'!$B$1:$CK$65536,W$1,0)</f>
        <v>Yes</v>
      </c>
      <c r="X32" s="85" t="str">
        <f>VLOOKUP($D32,'[1]Spec Sheet'!$B$1:$CK$65536,X$1,0)</f>
        <v>Yes</v>
      </c>
      <c r="Y32" s="86" t="str">
        <f>VLOOKUP($D32,'[1]Spec Sheet'!$B$1:$CK$65536,Y$1,0)</f>
        <v>Yes</v>
      </c>
      <c r="Z32" s="86" t="str">
        <f>VLOOKUP($D32,'[1]Spec Sheet'!$B$1:$CK$65536,Z$1,0)</f>
        <v>Yes</v>
      </c>
      <c r="AA32" s="86" t="str">
        <f>VLOOKUP($D32,'[1]Spec Sheet'!$B$1:$CK$65536,AA$1,0)</f>
        <v>Yes</v>
      </c>
      <c r="AB32" s="86" t="str">
        <f>VLOOKUP($D32,'[1]Spec Sheet'!$B$1:$CK$65536,AB$1,0)</f>
        <v>Yes</v>
      </c>
      <c r="AC32" s="105" t="str">
        <f>IFERROR(VLOOKUP($C32,'[4]43QN90A'!$B$14:$C$167,2,0),"CHECK")</f>
        <v>Yes</v>
      </c>
      <c r="AD32" s="85" t="str">
        <f>VLOOKUP($D32,'[1]Spec Sheet'!$B$1:$CK$65536,AD$1,0)</f>
        <v>Yes</v>
      </c>
      <c r="AE32" s="83" t="str">
        <f>VLOOKUP($D32,'[1]Spec Sheet'!$B$1:$CK$65536,AE$1,0)</f>
        <v>Yes</v>
      </c>
      <c r="AF32" s="83" t="str">
        <f>VLOOKUP($D32,'[1]Spec Sheet'!$B$1:$CK$65536,AF$1,0)</f>
        <v>Yes</v>
      </c>
      <c r="AG32" s="83" t="str">
        <f>VLOOKUP($D32,'[1]Spec Sheet'!$B$1:$CK$65536,AG$1,0)</f>
        <v>Yes</v>
      </c>
      <c r="AH32" s="85" t="str">
        <f>VLOOKUP($D32,'[1]Spec Sheet'!$B$1:$CK$65536,AH$1,0)</f>
        <v>Yes</v>
      </c>
      <c r="AI32" s="86" t="str">
        <f>VLOOKUP($D32,'[1]Spec Sheet'!$B$1:$CK$65536,AI$1,0)</f>
        <v>Yes</v>
      </c>
      <c r="AJ32" s="83" t="str">
        <f>VLOOKUP($D32,'[1]Spec Sheet'!$B$1:$CK$65536,AJ$1,0)</f>
        <v>Yes</v>
      </c>
      <c r="AK32" s="83" t="str">
        <f>VLOOKUP($D32,'[1]Spec Sheet'!$B$1:$CK$65536,AK$1,0)</f>
        <v>Yes</v>
      </c>
      <c r="AL32" s="83" t="str">
        <f>VLOOKUP($D32,'[1]Spec Sheet'!$B$1:$CK$65536,AL$1,0)</f>
        <v>Yes</v>
      </c>
      <c r="AM32" s="85" t="str">
        <f>VLOOKUP($D32,'[1]Spec Sheet'!$B$1:$CK$65536,AM$1,0)</f>
        <v>Yes</v>
      </c>
      <c r="AN32" s="86" t="str">
        <f>VLOOKUP($D32,'[1]Spec Sheet'!$B$1:$CK$65536,AN$1,0)</f>
        <v>Yes</v>
      </c>
      <c r="AO32" s="86" t="str">
        <f>VLOOKUP($D32,'[1]Spec Sheet'!$B$1:$CK$65536,AO$1,0)</f>
        <v>Yes</v>
      </c>
      <c r="AP32" s="85" t="str">
        <f>VLOOKUP($D32,'[1]Spec Sheet'!$B$1:$CK$65536,AP$1,0)</f>
        <v>Yes</v>
      </c>
      <c r="AQ32" s="86" t="str">
        <f>VLOOKUP($D32,'[1]Spec Sheet'!$B$1:$CK$65536,AQ$1,0)</f>
        <v>Yes</v>
      </c>
      <c r="AR32" s="86" t="str">
        <f>VLOOKUP($D32,'[1]Spec Sheet'!$B$1:$CK$65536,AR$1,0)</f>
        <v>Yes</v>
      </c>
      <c r="AS32" s="86" t="str">
        <f>VLOOKUP($D32,'[1]Spec Sheet'!$B$1:$CK$65536,AS$1,0)</f>
        <v>Yes</v>
      </c>
      <c r="AT32" s="85" t="str">
        <f>VLOOKUP($D32,'[1]Spec Sheet'!$B$1:$CK$65536,AT$1,0)</f>
        <v>Yes</v>
      </c>
      <c r="AU32" s="86" t="str">
        <f>VLOOKUP($D32,'[1]Spec Sheet'!$B$1:$CK$65536,AU$1,0)</f>
        <v>Yes</v>
      </c>
      <c r="AV32" s="86" t="str">
        <f>VLOOKUP($D32,'[1]Spec Sheet'!$B$1:$CK$65536,AV$1,0)</f>
        <v>Yes</v>
      </c>
      <c r="AW32" s="86" t="str">
        <f>VLOOKUP($D32,'[1]Spec Sheet'!$B$1:$CK$65536,AW$1,0)</f>
        <v>Yes</v>
      </c>
      <c r="AX32" s="86" t="str">
        <f>VLOOKUP($D32,'[1]Spec Sheet'!$B$1:$CK$65536,AX$1,0)</f>
        <v>Yes</v>
      </c>
      <c r="AY32" s="85" t="str">
        <f>VLOOKUP($D32,'[1]Spec Sheet'!$B$1:$CK$65536,AY$1,0)</f>
        <v>Yes</v>
      </c>
      <c r="AZ32" s="86" t="str">
        <f>VLOOKUP($D32,'[1]Spec Sheet'!$B$1:$CK$65536,AZ$1,0)</f>
        <v>Yes</v>
      </c>
      <c r="BA32" s="105" t="str">
        <f>IFERROR(VLOOKUP($C32,'[4]70Q60A'!$B$14:$C$167,2,0),"CHECK")</f>
        <v>Yes</v>
      </c>
      <c r="BB32" s="86" t="str">
        <f>VLOOKUP($D32,'[1]Spec Sheet'!$B$1:$CK$65536,BB$1,0)</f>
        <v>Yes</v>
      </c>
      <c r="BC32" s="83" t="str">
        <f>VLOOKUP($D32,'[1]Spec Sheet'!$B$1:$CK$65536,BC$1,0)</f>
        <v>Yes</v>
      </c>
      <c r="BD32" s="83" t="str">
        <f>VLOOKUP($D32,'[1]Spec Sheet'!$B$1:$CK$65536,BD$1,0)</f>
        <v>Yes</v>
      </c>
      <c r="BE32" s="83" t="str">
        <f>VLOOKUP($D32,'[1]Spec Sheet'!$B$1:$CK$65536,BE$1,0)</f>
        <v>Yes</v>
      </c>
      <c r="BF32" s="434" t="str">
        <f>VLOOKUP($D32,'[1]Spec Sheet'!$B$1:$CK$65536,BF$1,0)</f>
        <v>Yes</v>
      </c>
      <c r="BG32" s="123" t="str">
        <f>IFERROR(VLOOKUP($C32,'[4]85LS03A'!$B$13:$C$166,2,0),"CHECK")</f>
        <v>Yes</v>
      </c>
      <c r="BH32" s="85" t="str">
        <f>VLOOKUP($D32,'[1]Spec Sheet'!$B$1:$CK$65536,BH$1,0)</f>
        <v>Yes</v>
      </c>
      <c r="BI32" s="83" t="str">
        <f>VLOOKUP($D32,'[1]Spec Sheet'!$B$1:$CK$65536,BI$1,0)</f>
        <v>Yes</v>
      </c>
      <c r="BJ32" s="83" t="str">
        <f>VLOOKUP($D32,'[1]Spec Sheet'!$B$1:$CK$65536,BJ$1,0)</f>
        <v>Yes</v>
      </c>
      <c r="BK32" s="83" t="str">
        <f>VLOOKUP($D32,'[1]Spec Sheet'!$B$1:$CK$65536,BK$1,0)</f>
        <v>Yes</v>
      </c>
      <c r="BL32" s="87" t="str">
        <f>VLOOKUP($D32,'[1]Spec Sheet'!$B$1:$CK$65536,BL$1,0)</f>
        <v>Yes</v>
      </c>
      <c r="BM32" s="85" t="str">
        <f>VLOOKUP($D32,'[1]Spec Sheet'!$B$1:$CK$65536,BM$1,0)</f>
        <v>Yes</v>
      </c>
      <c r="BN32" s="83" t="str">
        <f>VLOOKUP($D32,'[1]Spec Sheet'!$B$1:$CK$65536,BN$1,0)</f>
        <v>Yes</v>
      </c>
      <c r="BO32" s="83" t="str">
        <f>VLOOKUP($D32,'[1]Spec Sheet'!$B$1:$CK$65536,BO$1,0)</f>
        <v>Yes</v>
      </c>
      <c r="BP32" s="84" t="str">
        <f>VLOOKUP($D32,'[1]Spec Sheet'!$B$1:$CK$65536,BP$1,0)</f>
        <v>Yes</v>
      </c>
      <c r="BQ32" s="84" t="str">
        <f>VLOOKUP($D32,'[1]Spec Sheet'!$B$1:$CK$65536,BQ$1,0)</f>
        <v>Yes</v>
      </c>
      <c r="BR32" s="85" t="str">
        <f>VLOOKUP($D32,'[1]Spec Sheet'!$B$1:$CK$65536,BR$1,0)</f>
        <v>Yes</v>
      </c>
      <c r="BS32" s="86" t="str">
        <f>VLOOKUP($D32,'[1]Spec Sheet'!$B$1:$CK$65536,BS$1,0)</f>
        <v>Yes</v>
      </c>
      <c r="BT32" s="85" t="str">
        <f>VLOOKUP($D32,'[1]Spec Sheet'!$B$1:$CK$65536,BT$1,0)</f>
        <v>Yes</v>
      </c>
      <c r="BU32" s="83" t="str">
        <f>VLOOKUP($D32,'[1]Spec Sheet'!$B$1:$CK$65536,BU$1,0)</f>
        <v>Yes</v>
      </c>
      <c r="BV32" s="83" t="str">
        <f>VLOOKUP($D32,'[1]Spec Sheet'!$B$1:$CK$65536,BV$1,0)</f>
        <v>Yes</v>
      </c>
      <c r="BW32" s="83" t="str">
        <f>VLOOKUP($D32,'[1]Spec Sheet'!$B$1:$CK$65536,BW$1,0)</f>
        <v>Yes</v>
      </c>
      <c r="BX32" s="83" t="str">
        <f>VLOOKUP($D32,'[1]Spec Sheet'!$B$1:$CK$65536,BX$1,0)</f>
        <v>Yes</v>
      </c>
      <c r="BY32" s="83" t="str">
        <f>VLOOKUP($D32,'[1]Spec Sheet'!$B$1:$CK$65536,BY$1,0)</f>
        <v>Yes</v>
      </c>
      <c r="BZ32" s="83" t="str">
        <f>VLOOKUP($D32,'[1]Spec Sheet'!$B$1:$CK$65536,BZ$1,0)</f>
        <v>Yes</v>
      </c>
      <c r="CA32" s="83" t="str">
        <f>VLOOKUP($D32,'[1]Spec Sheet'!$B$1:$CK$65536,CA$1,0)</f>
        <v>Yes</v>
      </c>
      <c r="CB32" s="85" t="str">
        <f>VLOOKUP($D32,'[1]Spec Sheet'!$B$1:$CK$65536,CB$1,0)</f>
        <v>Yes</v>
      </c>
      <c r="CC32" s="83" t="str">
        <f>VLOOKUP($D32,'[1]Spec Sheet'!$B$1:$CK$65536,CC$1,0)</f>
        <v>Yes</v>
      </c>
      <c r="CD32" s="83" t="str">
        <f>VLOOKUP($D32,'[1]Spec Sheet'!$B$1:$CK$65536,CD$1,0)</f>
        <v>Yes</v>
      </c>
      <c r="CE32" s="83" t="str">
        <f>VLOOKUP($D32,'[1]Spec Sheet'!$B$1:$CK$65536,CE$1,0)</f>
        <v>Yes</v>
      </c>
      <c r="CF32" s="83" t="str">
        <f>VLOOKUP($D32,'[1]Spec Sheet'!$B$1:$CK$65536,CF$1,0)</f>
        <v>Yes</v>
      </c>
      <c r="CG32" s="83" t="str">
        <f>VLOOKUP($D32,'[1]Spec Sheet'!$B$1:$CK$65536,CG$1,0)</f>
        <v>Yes</v>
      </c>
      <c r="CH32" s="83" t="str">
        <f>VLOOKUP($D32,'[1]Spec Sheet'!$B$1:$CK$65536,CH$1,0)</f>
        <v>Yes</v>
      </c>
      <c r="CI32" s="83" t="str">
        <f>VLOOKUP($D32,'[1]Spec Sheet'!$B$1:$CK$65536,CI$1,0)</f>
        <v>Yes</v>
      </c>
      <c r="CJ32" s="83" t="str">
        <f>IFERROR(VLOOKUP($C32,'[4]40T5300'!$B$10:$C$179,2,0),"ERROR")</f>
        <v>Yes</v>
      </c>
      <c r="CL32" s="121" t="str">
        <f>IFERROR(VLOOKUP($C32,'[4]65LS01T'!$B$14:$C$159,2,0),"CHECK")</f>
        <v>Yes</v>
      </c>
      <c r="CM32" s="83" t="s">
        <v>1032</v>
      </c>
      <c r="CN32" s="83" t="s">
        <v>1032</v>
      </c>
      <c r="CO32" s="83" t="s">
        <v>1032</v>
      </c>
      <c r="CP32" s="83" t="s">
        <v>1032</v>
      </c>
      <c r="CQ32" s="83" t="s">
        <v>1032</v>
      </c>
      <c r="CR32" s="83" t="s">
        <v>1032</v>
      </c>
      <c r="CS32" s="83" t="s">
        <v>1032</v>
      </c>
      <c r="CT32" s="83" t="s">
        <v>1032</v>
      </c>
      <c r="CU32" s="83"/>
      <c r="CV32" s="83" t="s">
        <v>1032</v>
      </c>
    </row>
    <row r="33" spans="1:100">
      <c r="B33" s="1102"/>
      <c r="C33" s="138" t="s">
        <v>2083</v>
      </c>
      <c r="D33" s="81" t="s">
        <v>337</v>
      </c>
      <c r="E33" s="82" t="str">
        <f>VLOOKUP($D33,'[1]Spec Sheet'!$B$1:$CK$65536,E$1,0)</f>
        <v>Yes</v>
      </c>
      <c r="F33" s="83" t="str">
        <f>VLOOKUP($D33,'[1]Spec Sheet'!$B$1:$CK$65536,F$1,0)</f>
        <v>Yes</v>
      </c>
      <c r="G33" s="82" t="str">
        <f>VLOOKUP($D33,'[1]Spec Sheet'!$B$1:$CK$65536,G$1,0)</f>
        <v>Yes</v>
      </c>
      <c r="H33" s="83" t="str">
        <f>VLOOKUP($D33,'[1]Spec Sheet'!$B$1:$CK$65536,H$1,0)</f>
        <v>Yes</v>
      </c>
      <c r="I33" s="87" t="str">
        <f>VLOOKUP($D33,'[1]Spec Sheet'!$B$1:$CK$65536,I$1,0)</f>
        <v>Yes</v>
      </c>
      <c r="J33" s="85" t="str">
        <f>VLOOKUP($D33,'[1]Spec Sheet'!$B$1:$CK$65536,J$1,0)</f>
        <v>Yes</v>
      </c>
      <c r="K33" s="83" t="str">
        <f>VLOOKUP($D33,'[1]Spec Sheet'!$B$1:$CK$65536,K$1,0)</f>
        <v>Yes</v>
      </c>
      <c r="L33" s="84" t="str">
        <f>VLOOKUP($D33,'[1]Spec Sheet'!$B$1:$CK$65536,L$1,0)</f>
        <v>Yes</v>
      </c>
      <c r="M33" s="85" t="str">
        <f>VLOOKUP($D33,'[1]Spec Sheet'!$B$1:$CK$65536,M$1,0)</f>
        <v>Yes</v>
      </c>
      <c r="N33" s="83" t="str">
        <f>VLOOKUP($D33,'[1]Spec Sheet'!$B$1:$CK$65536,N$1,0)</f>
        <v>Yes</v>
      </c>
      <c r="O33" s="87" t="str">
        <f>VLOOKUP($D33,'[1]Spec Sheet'!$B$1:$CK$65536,O$1,0)</f>
        <v>Yes</v>
      </c>
      <c r="P33" s="85" t="str">
        <f>VLOOKUP($D33,'[1]Spec Sheet'!$B$1:$CK$65536,P$1,0)</f>
        <v>Yes</v>
      </c>
      <c r="Q33" s="83" t="str">
        <f>VLOOKUP($D33,'[1]Spec Sheet'!$B$1:$CK$65536,Q$1,0)</f>
        <v>Yes</v>
      </c>
      <c r="R33" s="83" t="str">
        <f>VLOOKUP($D33,'[1]Spec Sheet'!$B$1:$CK$65536,R$1,0)</f>
        <v>Yes</v>
      </c>
      <c r="S33" s="84" t="str">
        <f>VLOOKUP($D33,'[1]Spec Sheet'!$B$1:$CK$65536,S$1,0)</f>
        <v>Yes</v>
      </c>
      <c r="T33" s="85" t="str">
        <f>VLOOKUP($D33,'[1]Spec Sheet'!$B$1:$CK$65536,T$1,0)</f>
        <v>Yes</v>
      </c>
      <c r="U33" s="84" t="str">
        <f>VLOOKUP($D33,'[1]Spec Sheet'!$B$1:$CK$65536,U$1,0)</f>
        <v>Yes</v>
      </c>
      <c r="V33" s="84" t="str">
        <f>VLOOKUP($D33,'[1]Spec Sheet'!$B$1:$CK$65536,V$1,0)</f>
        <v>Yes</v>
      </c>
      <c r="W33" s="84" t="str">
        <f>VLOOKUP($D33,'[1]Spec Sheet'!$B$1:$CK$65536,W$1,0)</f>
        <v>N/A</v>
      </c>
      <c r="X33" s="85" t="str">
        <f>VLOOKUP($D33,'[1]Spec Sheet'!$B$1:$CK$65536,X$1,0)</f>
        <v>Yes</v>
      </c>
      <c r="Y33" s="86" t="str">
        <f>VLOOKUP($D33,'[1]Spec Sheet'!$B$1:$CK$65536,Y$1,0)</f>
        <v>Yes</v>
      </c>
      <c r="Z33" s="86" t="str">
        <f>VLOOKUP($D33,'[1]Spec Sheet'!$B$1:$CK$65536,Z$1,0)</f>
        <v>Yes</v>
      </c>
      <c r="AA33" s="86" t="str">
        <f>VLOOKUP($D33,'[1]Spec Sheet'!$B$1:$CK$65536,AA$1,0)</f>
        <v>Yes</v>
      </c>
      <c r="AB33" s="86" t="str">
        <f>VLOOKUP($D33,'[1]Spec Sheet'!$B$1:$CK$65536,AB$1,0)</f>
        <v>N/A</v>
      </c>
      <c r="AC33" s="105" t="str">
        <f>IFERROR(VLOOKUP($C33,'[4]43QN90A'!$B$14:$C$167,2,0),"CHECK")</f>
        <v>N/A</v>
      </c>
      <c r="AD33" s="85" t="str">
        <f>VLOOKUP($D33,'[1]Spec Sheet'!$B$1:$CK$65536,AD$1,0)</f>
        <v>Yes</v>
      </c>
      <c r="AE33" s="83" t="str">
        <f>VLOOKUP($D33,'[1]Spec Sheet'!$B$1:$CK$65536,AE$1,0)</f>
        <v>Yes</v>
      </c>
      <c r="AF33" s="83" t="str">
        <f>VLOOKUP($D33,'[1]Spec Sheet'!$B$1:$CK$65536,AF$1,0)</f>
        <v>Yes</v>
      </c>
      <c r="AG33" s="83" t="str">
        <f>VLOOKUP($D33,'[1]Spec Sheet'!$B$1:$CK$65536,AG$1,0)</f>
        <v>Yes</v>
      </c>
      <c r="AH33" s="85" t="str">
        <f>VLOOKUP($D33,'[1]Spec Sheet'!$B$1:$CK$65536,AH$1,0)</f>
        <v>Yes</v>
      </c>
      <c r="AI33" s="86" t="str">
        <f>VLOOKUP($D33,'[1]Spec Sheet'!$B$1:$CK$65536,AI$1,0)</f>
        <v>Yes</v>
      </c>
      <c r="AJ33" s="83" t="str">
        <f>VLOOKUP($D33,'[1]Spec Sheet'!$B$1:$CK$65536,AJ$1,0)</f>
        <v>Yes</v>
      </c>
      <c r="AK33" s="83" t="str">
        <f>VLOOKUP($D33,'[1]Spec Sheet'!$B$1:$CK$65536,AK$1,0)</f>
        <v>Yes</v>
      </c>
      <c r="AL33" s="83" t="str">
        <f>VLOOKUP($D33,'[1]Spec Sheet'!$B$1:$CK$65536,AL$1,0)</f>
        <v>Yes</v>
      </c>
      <c r="AM33" s="85" t="str">
        <f>VLOOKUP($D33,'[1]Spec Sheet'!$B$1:$CK$65536,AM$1,0)</f>
        <v>N/A</v>
      </c>
      <c r="AN33" s="86" t="str">
        <f>VLOOKUP($D33,'[1]Spec Sheet'!$B$1:$CK$65536,AN$1,0)</f>
        <v>N/A</v>
      </c>
      <c r="AO33" s="86" t="str">
        <f>VLOOKUP($D33,'[1]Spec Sheet'!$B$1:$CK$65536,AO$1,0)</f>
        <v>N/A</v>
      </c>
      <c r="AP33" s="85" t="str">
        <f>VLOOKUP($D33,'[1]Spec Sheet'!$B$1:$CK$65536,AP$1,0)</f>
        <v>N/A</v>
      </c>
      <c r="AQ33" s="86" t="str">
        <f>VLOOKUP($D33,'[1]Spec Sheet'!$B$1:$CK$65536,AQ$1,0)</f>
        <v>N/A</v>
      </c>
      <c r="AR33" s="86" t="str">
        <f>VLOOKUP($D33,'[1]Spec Sheet'!$B$1:$CK$65536,AR$1,0)</f>
        <v>N/A</v>
      </c>
      <c r="AS33" s="86" t="str">
        <f>VLOOKUP($D33,'[1]Spec Sheet'!$B$1:$CK$65536,AS$1,0)</f>
        <v>N/A</v>
      </c>
      <c r="AT33" s="85" t="str">
        <f>VLOOKUP($D33,'[1]Spec Sheet'!$B$1:$CK$65536,AT$1,0)</f>
        <v>N/A</v>
      </c>
      <c r="AU33" s="86" t="str">
        <f>VLOOKUP($D33,'[1]Spec Sheet'!$B$1:$CK$65536,AU$1,0)</f>
        <v>N/A</v>
      </c>
      <c r="AV33" s="86" t="str">
        <f>VLOOKUP($D33,'[1]Spec Sheet'!$B$1:$CK$65536,AV$1,0)</f>
        <v>N/A</v>
      </c>
      <c r="AW33" s="86" t="str">
        <f>VLOOKUP($D33,'[1]Spec Sheet'!$B$1:$CK$65536,AW$1,0)</f>
        <v>N/A</v>
      </c>
      <c r="AX33" s="86" t="str">
        <f>VLOOKUP($D33,'[1]Spec Sheet'!$B$1:$CK$65536,AX$1,0)</f>
        <v>N/A</v>
      </c>
      <c r="AY33" s="85" t="str">
        <f>VLOOKUP($D33,'[1]Spec Sheet'!$B$1:$CK$65536,AY$1,0)</f>
        <v>N/A</v>
      </c>
      <c r="AZ33" s="86" t="str">
        <f>VLOOKUP($D33,'[1]Spec Sheet'!$B$1:$CK$65536,AZ$1,0)</f>
        <v>N/A</v>
      </c>
      <c r="BA33" s="105" t="str">
        <f>IFERROR(VLOOKUP($C33,'[4]70Q60A'!$B$14:$C$167,2,0),"CHECK")</f>
        <v>N/A</v>
      </c>
      <c r="BB33" s="86" t="str">
        <f>VLOOKUP($D33,'[1]Spec Sheet'!$B$1:$CK$65536,BB$1,0)</f>
        <v>N/A</v>
      </c>
      <c r="BC33" s="83" t="str">
        <f>VLOOKUP($D33,'[1]Spec Sheet'!$B$1:$CK$65536,BC$1,0)</f>
        <v>N/A</v>
      </c>
      <c r="BD33" s="83" t="str">
        <f>VLOOKUP($D33,'[1]Spec Sheet'!$B$1:$CK$65536,BD$1,0)</f>
        <v>N/A</v>
      </c>
      <c r="BE33" s="83" t="str">
        <f>VLOOKUP($D33,'[1]Spec Sheet'!$B$1:$CK$65536,BE$1,0)</f>
        <v>N/A</v>
      </c>
      <c r="BF33" s="434" t="str">
        <f>VLOOKUP($D33,'[1]Spec Sheet'!$B$1:$CK$65536,BF$1,0)</f>
        <v>N/A</v>
      </c>
      <c r="BG33" s="123" t="str">
        <f>IFERROR(VLOOKUP($C33,'[4]85LS03A'!$B$13:$C$166,2,0),"CHECK")</f>
        <v>N/A</v>
      </c>
      <c r="BH33" s="85" t="str">
        <f>VLOOKUP($D33,'[1]Spec Sheet'!$B$1:$CK$65536,BH$1,0)</f>
        <v>N/A</v>
      </c>
      <c r="BI33" s="83" t="str">
        <f>VLOOKUP($D33,'[1]Spec Sheet'!$B$1:$CK$65536,BI$1,0)</f>
        <v>N/A</v>
      </c>
      <c r="BJ33" s="83" t="str">
        <f>VLOOKUP($D33,'[1]Spec Sheet'!$B$1:$CK$65536,BJ$1,0)</f>
        <v>N/A</v>
      </c>
      <c r="BK33" s="83" t="str">
        <f>VLOOKUP($D33,'[1]Spec Sheet'!$B$1:$CK$65536,BK$1,0)</f>
        <v>N/A</v>
      </c>
      <c r="BL33" s="87" t="str">
        <f>VLOOKUP($D33,'[1]Spec Sheet'!$B$1:$CK$65536,BL$1,0)</f>
        <v>N/A</v>
      </c>
      <c r="BM33" s="85" t="str">
        <f>VLOOKUP($D33,'[1]Spec Sheet'!$B$1:$CK$65536,BM$1,0)</f>
        <v>N/A</v>
      </c>
      <c r="BN33" s="83" t="str">
        <f>VLOOKUP($D33,'[1]Spec Sheet'!$B$1:$CK$65536,BN$1,0)</f>
        <v>N/A</v>
      </c>
      <c r="BO33" s="83" t="str">
        <f>VLOOKUP($D33,'[1]Spec Sheet'!$B$1:$CK$65536,BO$1,0)</f>
        <v>N/A</v>
      </c>
      <c r="BP33" s="84" t="str">
        <f>VLOOKUP($D33,'[1]Spec Sheet'!$B$1:$CK$65536,BP$1,0)</f>
        <v>N/A</v>
      </c>
      <c r="BQ33" s="84" t="str">
        <f>VLOOKUP($D33,'[1]Spec Sheet'!$B$1:$CK$65536,BQ$1,0)</f>
        <v>N/A</v>
      </c>
      <c r="BR33" s="85" t="str">
        <f>VLOOKUP($D33,'[1]Spec Sheet'!$B$1:$CK$65536,BR$1,0)</f>
        <v>N/A</v>
      </c>
      <c r="BS33" s="86" t="str">
        <f>VLOOKUP($D33,'[1]Spec Sheet'!$B$1:$CK$65536,BS$1,0)</f>
        <v>N/A</v>
      </c>
      <c r="BT33" s="85" t="str">
        <f>VLOOKUP($D33,'[1]Spec Sheet'!$B$1:$CK$65536,BT$1,0)</f>
        <v>N/A</v>
      </c>
      <c r="BU33" s="83" t="str">
        <f>VLOOKUP($D33,'[1]Spec Sheet'!$B$1:$CK$65536,BU$1,0)</f>
        <v>N/A</v>
      </c>
      <c r="BV33" s="83" t="str">
        <f>VLOOKUP($D33,'[1]Spec Sheet'!$B$1:$CK$65536,BV$1,0)</f>
        <v>N/A</v>
      </c>
      <c r="BW33" s="83" t="str">
        <f>VLOOKUP($D33,'[1]Spec Sheet'!$B$1:$CK$65536,BW$1,0)</f>
        <v>N/A</v>
      </c>
      <c r="BX33" s="83" t="str">
        <f>VLOOKUP($D33,'[1]Spec Sheet'!$B$1:$CK$65536,BX$1,0)</f>
        <v>N/A</v>
      </c>
      <c r="BY33" s="83" t="str">
        <f>VLOOKUP($D33,'[1]Spec Sheet'!$B$1:$CK$65536,BY$1,0)</f>
        <v>N/A</v>
      </c>
      <c r="BZ33" s="83" t="str">
        <f>VLOOKUP($D33,'[1]Spec Sheet'!$B$1:$CK$65536,BZ$1,0)</f>
        <v>N/A</v>
      </c>
      <c r="CA33" s="83" t="str">
        <f>VLOOKUP($D33,'[1]Spec Sheet'!$B$1:$CK$65536,CA$1,0)</f>
        <v>N/A</v>
      </c>
      <c r="CB33" s="85" t="str">
        <f>VLOOKUP($D33,'[1]Spec Sheet'!$B$1:$CK$65536,CB$1,0)</f>
        <v>N/A</v>
      </c>
      <c r="CC33" s="83" t="str">
        <f>VLOOKUP($D33,'[1]Spec Sheet'!$B$1:$CK$65536,CC$1,0)</f>
        <v>N/A</v>
      </c>
      <c r="CD33" s="83" t="str">
        <f>VLOOKUP($D33,'[1]Spec Sheet'!$B$1:$CK$65536,CD$1,0)</f>
        <v>N/A</v>
      </c>
      <c r="CE33" s="83" t="str">
        <f>VLOOKUP($D33,'[1]Spec Sheet'!$B$1:$CK$65536,CE$1,0)</f>
        <v>N/A</v>
      </c>
      <c r="CF33" s="83" t="str">
        <f>VLOOKUP($D33,'[1]Spec Sheet'!$B$1:$CK$65536,CF$1,0)</f>
        <v>N/A</v>
      </c>
      <c r="CG33" s="83" t="str">
        <f>VLOOKUP($D33,'[1]Spec Sheet'!$B$1:$CK$65536,CG$1,0)</f>
        <v>N/A</v>
      </c>
      <c r="CH33" s="83" t="str">
        <f>VLOOKUP($D33,'[1]Spec Sheet'!$B$1:$CK$65536,CH$1,0)</f>
        <v>N/A</v>
      </c>
      <c r="CI33" s="83" t="str">
        <f>VLOOKUP($D33,'[1]Spec Sheet'!$B$1:$CK$65536,CI$1,0)</f>
        <v>N/A</v>
      </c>
      <c r="CJ33" s="83" t="str">
        <f>IFERROR(VLOOKUP($C33,'[4]40T5300'!$B$10:$C$179,2,0),"ERROR")</f>
        <v>N/A</v>
      </c>
      <c r="CL33" s="121" t="str">
        <f>IFERROR(VLOOKUP($C33,'[4]65LS01T'!$B$14:$C$159,2,0),"CHECK")</f>
        <v>N/A</v>
      </c>
      <c r="CM33" s="83" t="s">
        <v>1024</v>
      </c>
      <c r="CN33" s="83" t="s">
        <v>1024</v>
      </c>
      <c r="CO33" s="83" t="s">
        <v>1024</v>
      </c>
      <c r="CP33" s="83" t="s">
        <v>1024</v>
      </c>
      <c r="CQ33" s="83" t="s">
        <v>1024</v>
      </c>
      <c r="CR33" s="83" t="s">
        <v>1024</v>
      </c>
      <c r="CS33" s="83" t="s">
        <v>1024</v>
      </c>
      <c r="CT33" s="83" t="s">
        <v>1024</v>
      </c>
      <c r="CU33" s="83"/>
      <c r="CV33" s="83" t="s">
        <v>1024</v>
      </c>
    </row>
    <row r="34" spans="1:100">
      <c r="B34" s="1102"/>
      <c r="C34" s="139" t="s">
        <v>2084</v>
      </c>
      <c r="D34" s="81" t="s">
        <v>338</v>
      </c>
      <c r="E34" s="133" t="str">
        <f>VLOOKUP($D34,'[1]Spec Sheet'!$B$1:$CK$65536,E$1,0)</f>
        <v>OTS Pro</v>
      </c>
      <c r="F34" s="134" t="str">
        <f>VLOOKUP($D34,'[1]Spec Sheet'!$B$1:$CK$65536,F$1,0)</f>
        <v>OTS Pro</v>
      </c>
      <c r="G34" s="133" t="str">
        <f>VLOOKUP($D34,'[1]Spec Sheet'!$B$1:$CK$65536,G$1,0)</f>
        <v>OTS Pro</v>
      </c>
      <c r="H34" s="134" t="str">
        <f>VLOOKUP($D34,'[1]Spec Sheet'!$B$1:$CK$65536,H$1,0)</f>
        <v>OTS Pro</v>
      </c>
      <c r="I34" s="163" t="str">
        <f>VLOOKUP($D34,'[1]Spec Sheet'!$B$1:$CK$65536,I$1,0)</f>
        <v>OTS Pro</v>
      </c>
      <c r="J34" s="85" t="str">
        <f>VLOOKUP($D34,'[1]Spec Sheet'!$B$1:$CK$65536,J$1,0)</f>
        <v>OTS+</v>
      </c>
      <c r="K34" s="83" t="str">
        <f>VLOOKUP($D34,'[1]Spec Sheet'!$B$1:$CK$65536,K$1,0)</f>
        <v>OTS+</v>
      </c>
      <c r="L34" s="84" t="str">
        <f>VLOOKUP($D34,'[1]Spec Sheet'!$B$1:$CK$65536,L$1,0)</f>
        <v>OTS+</v>
      </c>
      <c r="M34" s="85" t="str">
        <f>VLOOKUP($D34,'[1]Spec Sheet'!$B$1:$CK$65536,M$1,0)</f>
        <v>OTS+</v>
      </c>
      <c r="N34" s="83" t="str">
        <f>VLOOKUP($D34,'[1]Spec Sheet'!$B$1:$CK$65536,N$1,0)</f>
        <v>OTS+</v>
      </c>
      <c r="O34" s="87" t="str">
        <f>VLOOKUP($D34,'[1]Spec Sheet'!$B$1:$CK$65536,O$1,0)</f>
        <v>OTS+</v>
      </c>
      <c r="P34" s="85" t="str">
        <f>VLOOKUP($D34,'[1]Spec Sheet'!$B$1:$CK$65536,P$1,0)</f>
        <v>OTS+</v>
      </c>
      <c r="Q34" s="83" t="str">
        <f>VLOOKUP($D34,'[1]Spec Sheet'!$B$1:$CK$65536,Q$1,0)</f>
        <v>OTS+</v>
      </c>
      <c r="R34" s="83" t="str">
        <f>VLOOKUP($D34,'[1]Spec Sheet'!$B$1:$CK$65536,R$1,0)</f>
        <v>OTS+</v>
      </c>
      <c r="S34" s="84" t="str">
        <f>VLOOKUP($D34,'[1]Spec Sheet'!$B$1:$CK$65536,S$1,0)</f>
        <v>OTS+</v>
      </c>
      <c r="T34" s="85" t="str">
        <f>VLOOKUP($D34,'[1]Spec Sheet'!$B$1:$CK$65536,T$1,0)</f>
        <v>OTS+</v>
      </c>
      <c r="U34" s="84" t="str">
        <f>VLOOKUP($D34,'[1]Spec Sheet'!$B$1:$CK$65536,U$1,0)</f>
        <v>OTS+</v>
      </c>
      <c r="V34" s="84" t="str">
        <f>VLOOKUP($D34,'[1]Spec Sheet'!$B$1:$CK$65536,V$1,0)</f>
        <v>OTS+</v>
      </c>
      <c r="W34" s="84" t="str">
        <f>VLOOKUP($D34,'[1]Spec Sheet'!$B$1:$CK$65536,W$1,0)</f>
        <v>OTS Lite</v>
      </c>
      <c r="X34" s="85" t="str">
        <f>VLOOKUP($D34,'[1]Spec Sheet'!$B$1:$CK$65536,X$1,0)</f>
        <v>OTS+</v>
      </c>
      <c r="Y34" s="86" t="str">
        <f>VLOOKUP($D34,'[1]Spec Sheet'!$B$1:$CK$65536,Y$1,0)</f>
        <v>OTS+</v>
      </c>
      <c r="Z34" s="86" t="str">
        <f>VLOOKUP($D34,'[1]Spec Sheet'!$B$1:$CK$65536,Z$1,0)</f>
        <v>OTS+</v>
      </c>
      <c r="AA34" s="86" t="str">
        <f>VLOOKUP($D34,'[1]Spec Sheet'!$B$1:$CK$65536,AA$1,0)</f>
        <v>OTS+</v>
      </c>
      <c r="AB34" s="86" t="str">
        <f>VLOOKUP($D34,'[1]Spec Sheet'!$B$1:$CK$65536,AB$1,0)</f>
        <v>OTS Lite</v>
      </c>
      <c r="AC34" s="105" t="str">
        <f>IFERROR(VLOOKUP($C34,'[4]43QN90A'!$B$14:$C$167,2,0),"CHECK")</f>
        <v>OTS Lite</v>
      </c>
      <c r="AD34" s="85" t="str">
        <f>VLOOKUP($D34,'[1]Spec Sheet'!$B$1:$CK$65536,AD$1,0)</f>
        <v>OTS</v>
      </c>
      <c r="AE34" s="83" t="str">
        <f>VLOOKUP($D34,'[1]Spec Sheet'!$B$1:$CK$65536,AE$1,0)</f>
        <v>OTS</v>
      </c>
      <c r="AF34" s="83" t="str">
        <f>VLOOKUP($D34,'[1]Spec Sheet'!$B$1:$CK$65536,AF$1,0)</f>
        <v>OTS</v>
      </c>
      <c r="AG34" s="83" t="str">
        <f>VLOOKUP($D34,'[1]Spec Sheet'!$B$1:$CK$65536,AG$1,0)</f>
        <v>OTS</v>
      </c>
      <c r="AH34" s="85" t="str">
        <f>VLOOKUP($D34,'[1]Spec Sheet'!$B$1:$CK$65536,AH$1,0)</f>
        <v>OTS</v>
      </c>
      <c r="AI34" s="86" t="str">
        <f>VLOOKUP($D34,'[1]Spec Sheet'!$B$1:$CK$65536,AI$1,0)</f>
        <v>OTS</v>
      </c>
      <c r="AJ34" s="83" t="str">
        <f>VLOOKUP($D34,'[1]Spec Sheet'!$B$1:$CK$65536,AJ$1,0)</f>
        <v>OTS</v>
      </c>
      <c r="AK34" s="83" t="str">
        <f>VLOOKUP($D34,'[1]Spec Sheet'!$B$1:$CK$65536,AK$1,0)</f>
        <v>OTS</v>
      </c>
      <c r="AL34" s="83" t="str">
        <f>VLOOKUP($D34,'[1]Spec Sheet'!$B$1:$CK$65536,AL$1,0)</f>
        <v>OTS Lite</v>
      </c>
      <c r="AM34" s="85" t="str">
        <f>VLOOKUP($D34,'[1]Spec Sheet'!$B$1:$CK$65536,AM$1,0)</f>
        <v>OTS Lite</v>
      </c>
      <c r="AN34" s="86" t="str">
        <f>VLOOKUP($D34,'[1]Spec Sheet'!$B$1:$CK$65536,AN$1,0)</f>
        <v>OTS Lite</v>
      </c>
      <c r="AO34" s="86" t="str">
        <f>VLOOKUP($D34,'[1]Spec Sheet'!$B$1:$CK$65536,AO$1,0)</f>
        <v>OTS Lite</v>
      </c>
      <c r="AP34" s="85" t="str">
        <f>VLOOKUP($D34,'[1]Spec Sheet'!$B$1:$CK$65536,AP$1,0)</f>
        <v>OTS Lite</v>
      </c>
      <c r="AQ34" s="86" t="str">
        <f>VLOOKUP($D34,'[1]Spec Sheet'!$B$1:$CK$65536,AQ$1,0)</f>
        <v>OTS Lite</v>
      </c>
      <c r="AR34" s="86" t="str">
        <f>VLOOKUP($D34,'[1]Spec Sheet'!$B$1:$CK$65536,AR$1,0)</f>
        <v>OTS Lite</v>
      </c>
      <c r="AS34" s="86" t="str">
        <f>VLOOKUP($D34,'[1]Spec Sheet'!$B$1:$CK$65536,AS$1,0)</f>
        <v>OTS Lite</v>
      </c>
      <c r="AT34" s="85" t="str">
        <f>VLOOKUP($D34,'[1]Spec Sheet'!$B$1:$CK$65536,AT$1,0)</f>
        <v>OTS Lite</v>
      </c>
      <c r="AU34" s="86" t="str">
        <f>VLOOKUP($D34,'[1]Spec Sheet'!$B$1:$CK$65536,AU$1,0)</f>
        <v>OTS Lite</v>
      </c>
      <c r="AV34" s="86" t="str">
        <f>VLOOKUP($D34,'[1]Spec Sheet'!$B$1:$CK$65536,AV$1,0)</f>
        <v>OTS Lite</v>
      </c>
      <c r="AW34" s="86" t="str">
        <f>VLOOKUP($D34,'[1]Spec Sheet'!$B$1:$CK$65536,AW$1,0)</f>
        <v>OTS Lite</v>
      </c>
      <c r="AX34" s="86" t="str">
        <f>VLOOKUP($D34,'[1]Spec Sheet'!$B$1:$CK$65536,AX$1,0)</f>
        <v>OTS Lite</v>
      </c>
      <c r="AY34" s="85" t="str">
        <f>VLOOKUP($D34,'[1]Spec Sheet'!$B$1:$CK$65536,AY$1,0)</f>
        <v>OTS Lite</v>
      </c>
      <c r="AZ34" s="86" t="str">
        <f>VLOOKUP($D34,'[1]Spec Sheet'!$B$1:$CK$65536,AZ$1,0)</f>
        <v>OTS Lite</v>
      </c>
      <c r="BA34" s="105" t="str">
        <f>IFERROR(VLOOKUP($C34,'[4]70Q60A'!$B$14:$C$167,2,0),"CHECK")</f>
        <v>OTS Lite</v>
      </c>
      <c r="BB34" s="86" t="str">
        <f>VLOOKUP($D34,'[1]Spec Sheet'!$B$1:$CK$65536,BB$1,0)</f>
        <v>OTS Lite</v>
      </c>
      <c r="BC34" s="83" t="str">
        <f>VLOOKUP($D34,'[1]Spec Sheet'!$B$1:$CK$65536,BC$1,0)</f>
        <v>OTS Lite</v>
      </c>
      <c r="BD34" s="83" t="str">
        <f>VLOOKUP($D34,'[1]Spec Sheet'!$B$1:$CK$65536,BD$1,0)</f>
        <v>OTS Lite</v>
      </c>
      <c r="BE34" s="83" t="str">
        <f>VLOOKUP($D34,'[1]Spec Sheet'!$B$1:$CK$65536,BE$1,0)</f>
        <v>OTS Lite</v>
      </c>
      <c r="BF34" s="434" t="str">
        <f>VLOOKUP($D34,'[1]Spec Sheet'!$B$1:$CK$65536,BF$1,0)</f>
        <v>OTS Lite</v>
      </c>
      <c r="BG34" s="123" t="str">
        <f>IFERROR(VLOOKUP($C34,'[4]85LS03A'!$B$13:$C$166,2,0),"CHECK")</f>
        <v>OTS Lite</v>
      </c>
      <c r="BH34" s="85" t="str">
        <f>VLOOKUP($D34,'[1]Spec Sheet'!$B$1:$CK$65536,BH$1,0)</f>
        <v>OTS Lite</v>
      </c>
      <c r="BI34" s="83" t="str">
        <f>VLOOKUP($D34,'[1]Spec Sheet'!$B$1:$CK$65536,BI$1,0)</f>
        <v>OTS Lite</v>
      </c>
      <c r="BJ34" s="83" t="str">
        <f>VLOOKUP($D34,'[1]Spec Sheet'!$B$1:$CK$65536,BJ$1,0)</f>
        <v>OTS Lite</v>
      </c>
      <c r="BK34" s="83" t="str">
        <f>VLOOKUP($D34,'[1]Spec Sheet'!$B$1:$CK$65536,BK$1,0)</f>
        <v>OTS Lite</v>
      </c>
      <c r="BL34" s="87" t="str">
        <f>VLOOKUP($D34,'[1]Spec Sheet'!$B$1:$CK$65536,BL$1,0)</f>
        <v>OTS Lite</v>
      </c>
      <c r="BM34" s="85" t="str">
        <f>VLOOKUP($D34,'[1]Spec Sheet'!$B$1:$CK$65536,BM$1,0)</f>
        <v>OTS Lite</v>
      </c>
      <c r="BN34" s="83" t="str">
        <f>VLOOKUP($D34,'[1]Spec Sheet'!$B$1:$CK$65536,BN$1,0)</f>
        <v>OTS Lite</v>
      </c>
      <c r="BO34" s="83" t="str">
        <f>VLOOKUP($D34,'[1]Spec Sheet'!$B$1:$CK$65536,BO$1,0)</f>
        <v>OTS Lite</v>
      </c>
      <c r="BP34" s="84" t="str">
        <f>VLOOKUP($D34,'[1]Spec Sheet'!$B$1:$CK$65536,BP$1,0)</f>
        <v>OTS Lite</v>
      </c>
      <c r="BQ34" s="84" t="str">
        <f>VLOOKUP($D34,'[1]Spec Sheet'!$B$1:$CK$65536,BQ$1,0)</f>
        <v>OTS Lite</v>
      </c>
      <c r="BR34" s="85" t="str">
        <f>VLOOKUP($D34,'[1]Spec Sheet'!$B$1:$CK$65536,BR$1,0)</f>
        <v>OTS Lite</v>
      </c>
      <c r="BS34" s="86" t="str">
        <f>VLOOKUP($D34,'[1]Spec Sheet'!$B$1:$CK$65536,BS$1,0)</f>
        <v>OTS Lite</v>
      </c>
      <c r="BT34" s="85" t="str">
        <f>VLOOKUP($D34,'[1]Spec Sheet'!$B$1:$CK$65536,BT$1,0)</f>
        <v>N/A</v>
      </c>
      <c r="BU34" s="83" t="str">
        <f>VLOOKUP($D34,'[1]Spec Sheet'!$B$1:$CK$65536,BU$1,0)</f>
        <v>N/A</v>
      </c>
      <c r="BV34" s="83" t="str">
        <f>VLOOKUP($D34,'[1]Spec Sheet'!$B$1:$CK$65536,BV$1,0)</f>
        <v>N/A</v>
      </c>
      <c r="BW34" s="83" t="str">
        <f>VLOOKUP($D34,'[1]Spec Sheet'!$B$1:$CK$65536,BW$1,0)</f>
        <v>N/A</v>
      </c>
      <c r="BX34" s="83" t="str">
        <f>VLOOKUP($D34,'[1]Spec Sheet'!$B$1:$CK$65536,BX$1,0)</f>
        <v>N/A</v>
      </c>
      <c r="BY34" s="83" t="str">
        <f>VLOOKUP($D34,'[1]Spec Sheet'!$B$1:$CK$65536,BY$1,0)</f>
        <v>N/A</v>
      </c>
      <c r="BZ34" s="83" t="str">
        <f>VLOOKUP($D34,'[1]Spec Sheet'!$B$1:$CK$65536,BZ$1,0)</f>
        <v>N/A</v>
      </c>
      <c r="CA34" s="83" t="str">
        <f>VLOOKUP($D34,'[1]Spec Sheet'!$B$1:$CK$65536,CA$1,0)</f>
        <v>N/A</v>
      </c>
      <c r="CB34" s="85" t="str">
        <f>VLOOKUP($D34,'[1]Spec Sheet'!$B$1:$CK$65536,CB$1,0)</f>
        <v>N/A</v>
      </c>
      <c r="CC34" s="83" t="str">
        <f>VLOOKUP($D34,'[1]Spec Sheet'!$B$1:$CK$65536,CC$1,0)</f>
        <v>N/A</v>
      </c>
      <c r="CD34" s="83" t="str">
        <f>VLOOKUP($D34,'[1]Spec Sheet'!$B$1:$CK$65536,CD$1,0)</f>
        <v>N/A</v>
      </c>
      <c r="CE34" s="83" t="str">
        <f>VLOOKUP($D34,'[1]Spec Sheet'!$B$1:$CK$65536,CE$1,0)</f>
        <v>N/A</v>
      </c>
      <c r="CF34" s="83" t="str">
        <f>VLOOKUP($D34,'[1]Spec Sheet'!$B$1:$CK$65536,CF$1,0)</f>
        <v>N/A</v>
      </c>
      <c r="CG34" s="83" t="str">
        <f>VLOOKUP($D34,'[1]Spec Sheet'!$B$1:$CK$65536,CG$1,0)</f>
        <v>N/A</v>
      </c>
      <c r="CH34" s="83" t="str">
        <f>VLOOKUP($D34,'[1]Spec Sheet'!$B$1:$CK$65536,CH$1,0)</f>
        <v>N/A</v>
      </c>
      <c r="CI34" s="83" t="str">
        <f>VLOOKUP($D34,'[1]Spec Sheet'!$B$1:$CK$65536,CI$1,0)</f>
        <v>N/A</v>
      </c>
      <c r="CJ34" s="83" t="str">
        <f>IFERROR(VLOOKUP($C34,'[4]40T5300'!$B$10:$C$179,2,0),"ERROR")</f>
        <v>N/A</v>
      </c>
      <c r="CL34" s="121" t="str">
        <f>IFERROR(VLOOKUP($C34,'[4]65LS01T'!$B$14:$C$159,2,0),"CHECK")</f>
        <v>N/A</v>
      </c>
      <c r="CM34" s="83" t="s">
        <v>1024</v>
      </c>
      <c r="CN34" s="83" t="s">
        <v>1024</v>
      </c>
      <c r="CO34" s="83" t="s">
        <v>1024</v>
      </c>
      <c r="CP34" s="83" t="s">
        <v>1024</v>
      </c>
      <c r="CQ34" s="83" t="s">
        <v>1024</v>
      </c>
      <c r="CR34" s="83" t="s">
        <v>1024</v>
      </c>
      <c r="CS34" s="83" t="s">
        <v>1867</v>
      </c>
      <c r="CT34" s="83" t="s">
        <v>1867</v>
      </c>
      <c r="CU34" s="83"/>
      <c r="CV34" s="83" t="s">
        <v>1867</v>
      </c>
    </row>
    <row r="35" spans="1:100">
      <c r="B35" s="1102"/>
      <c r="C35" s="138" t="s">
        <v>1085</v>
      </c>
      <c r="D35" s="81" t="s">
        <v>339</v>
      </c>
      <c r="E35" s="133" t="str">
        <f>VLOOKUP($D35,'[1]Spec Sheet'!$B$1:$CK$65536,E$1,0)</f>
        <v>Q-Symphony</v>
      </c>
      <c r="F35" s="134" t="str">
        <f>VLOOKUP($D35,'[1]Spec Sheet'!$B$1:$CK$65536,F$1,0)</f>
        <v>Q-Symphony</v>
      </c>
      <c r="G35" s="133" t="s">
        <v>1032</v>
      </c>
      <c r="H35" s="134" t="s">
        <v>1032</v>
      </c>
      <c r="I35" s="163" t="s">
        <v>1032</v>
      </c>
      <c r="J35" s="85" t="s">
        <v>1032</v>
      </c>
      <c r="K35" s="83" t="s">
        <v>1032</v>
      </c>
      <c r="L35" s="84" t="s">
        <v>1032</v>
      </c>
      <c r="M35" s="85" t="s">
        <v>1032</v>
      </c>
      <c r="N35" s="83" t="s">
        <v>1032</v>
      </c>
      <c r="O35" s="87" t="s">
        <v>1032</v>
      </c>
      <c r="P35" s="85" t="s">
        <v>1032</v>
      </c>
      <c r="Q35" s="83" t="s">
        <v>1032</v>
      </c>
      <c r="R35" s="83" t="s">
        <v>1032</v>
      </c>
      <c r="S35" s="84" t="s">
        <v>1032</v>
      </c>
      <c r="T35" s="85" t="s">
        <v>1032</v>
      </c>
      <c r="U35" s="84" t="s">
        <v>1032</v>
      </c>
      <c r="V35" s="84" t="s">
        <v>1032</v>
      </c>
      <c r="W35" s="84" t="s">
        <v>1032</v>
      </c>
      <c r="X35" s="85" t="s">
        <v>1032</v>
      </c>
      <c r="Y35" s="86" t="s">
        <v>1032</v>
      </c>
      <c r="Z35" s="86" t="s">
        <v>1032</v>
      </c>
      <c r="AA35" s="86" t="s">
        <v>1032</v>
      </c>
      <c r="AB35" s="84" t="s">
        <v>1032</v>
      </c>
      <c r="AC35" s="105" t="str">
        <f>IFERROR(VLOOKUP($C35,'[4]43QN90A'!$B$14:$C$167,2,0),"CHECK")</f>
        <v>Q-Symphony Lite</v>
      </c>
      <c r="AD35" s="85" t="s">
        <v>1032</v>
      </c>
      <c r="AE35" s="83" t="s">
        <v>1032</v>
      </c>
      <c r="AF35" s="83" t="s">
        <v>1032</v>
      </c>
      <c r="AG35" s="83" t="s">
        <v>1032</v>
      </c>
      <c r="AH35" s="85" t="s">
        <v>1032</v>
      </c>
      <c r="AI35" s="86" t="s">
        <v>1032</v>
      </c>
      <c r="AJ35" s="83" t="s">
        <v>1032</v>
      </c>
      <c r="AK35" s="83" t="s">
        <v>1032</v>
      </c>
      <c r="AL35" s="83" t="s">
        <v>1032</v>
      </c>
      <c r="AM35" s="85" t="s">
        <v>1032</v>
      </c>
      <c r="AN35" s="86" t="s">
        <v>1032</v>
      </c>
      <c r="AO35" s="86" t="s">
        <v>1032</v>
      </c>
      <c r="AP35" s="85" t="s">
        <v>1032</v>
      </c>
      <c r="AQ35" s="86" t="s">
        <v>1032</v>
      </c>
      <c r="AR35" s="86" t="s">
        <v>1032</v>
      </c>
      <c r="AS35" s="86" t="s">
        <v>1032</v>
      </c>
      <c r="AT35" s="85" t="s">
        <v>1032</v>
      </c>
      <c r="AU35" s="86" t="s">
        <v>1032</v>
      </c>
      <c r="AV35" s="86" t="s">
        <v>1032</v>
      </c>
      <c r="AW35" s="86" t="s">
        <v>1032</v>
      </c>
      <c r="AX35" s="86" t="s">
        <v>1032</v>
      </c>
      <c r="AY35" s="85" t="s">
        <v>1032</v>
      </c>
      <c r="AZ35" s="86" t="s">
        <v>1032</v>
      </c>
      <c r="BA35" s="105" t="str">
        <f>IFERROR(VLOOKUP($C35,'[4]70Q60A'!$B$14:$C$167,2,0),"CHECK")</f>
        <v>Yes</v>
      </c>
      <c r="BB35" s="86" t="s">
        <v>1032</v>
      </c>
      <c r="BC35" s="83" t="s">
        <v>1032</v>
      </c>
      <c r="BD35" s="83" t="s">
        <v>1032</v>
      </c>
      <c r="BE35" s="83" t="s">
        <v>1032</v>
      </c>
      <c r="BF35" s="434" t="s">
        <v>1032</v>
      </c>
      <c r="BG35" s="123" t="str">
        <f>IFERROR(VLOOKUP($C35,'[4]85LS03A'!$B$13:$C$166,2,0),"CHECK")</f>
        <v>Yes</v>
      </c>
      <c r="BH35" s="85" t="s">
        <v>1032</v>
      </c>
      <c r="BI35" s="83" t="s">
        <v>1032</v>
      </c>
      <c r="BJ35" s="83" t="s">
        <v>1032</v>
      </c>
      <c r="BK35" s="83" t="s">
        <v>1032</v>
      </c>
      <c r="BL35" s="87" t="s">
        <v>1087</v>
      </c>
      <c r="BM35" s="85" t="s">
        <v>1032</v>
      </c>
      <c r="BN35" s="83" t="s">
        <v>1032</v>
      </c>
      <c r="BO35" s="83" t="s">
        <v>1032</v>
      </c>
      <c r="BP35" s="84" t="s">
        <v>1032</v>
      </c>
      <c r="BQ35" s="84" t="s">
        <v>1032</v>
      </c>
      <c r="BR35" s="85" t="s">
        <v>1032</v>
      </c>
      <c r="BS35" s="86" t="s">
        <v>1032</v>
      </c>
      <c r="BT35" s="85" t="s">
        <v>1032</v>
      </c>
      <c r="BU35" s="83" t="s">
        <v>1032</v>
      </c>
      <c r="BV35" s="83" t="s">
        <v>1032</v>
      </c>
      <c r="BW35" s="83" t="s">
        <v>1032</v>
      </c>
      <c r="BX35" s="83" t="s">
        <v>1032</v>
      </c>
      <c r="BY35" s="83" t="s">
        <v>1032</v>
      </c>
      <c r="BZ35" s="83" t="s">
        <v>1032</v>
      </c>
      <c r="CA35" s="83" t="s">
        <v>1032</v>
      </c>
      <c r="CB35" s="85" t="s">
        <v>1032</v>
      </c>
      <c r="CC35" s="83" t="s">
        <v>1032</v>
      </c>
      <c r="CD35" s="83" t="s">
        <v>1032</v>
      </c>
      <c r="CE35" s="83" t="s">
        <v>1032</v>
      </c>
      <c r="CF35" s="83" t="s">
        <v>1032</v>
      </c>
      <c r="CG35" s="83" t="s">
        <v>1032</v>
      </c>
      <c r="CH35" s="83" t="s">
        <v>1032</v>
      </c>
      <c r="CI35" s="83" t="s">
        <v>1032</v>
      </c>
      <c r="CJ35" s="83" t="str">
        <f>IFERROR(VLOOKUP($C35,'[4]40T5300'!$B$10:$C$179,2,0),"ERROR")</f>
        <v>N/A</v>
      </c>
      <c r="CL35" s="121" t="str">
        <f>IFERROR(VLOOKUP($C35,'[4]65LS01T'!$B$14:$C$159,2,0),"CHECK")</f>
        <v>N/A</v>
      </c>
      <c r="CM35" s="83" t="s">
        <v>1024</v>
      </c>
      <c r="CN35" s="83" t="s">
        <v>1024</v>
      </c>
      <c r="CO35" s="83" t="s">
        <v>1024</v>
      </c>
      <c r="CP35" s="83" t="s">
        <v>1024</v>
      </c>
      <c r="CQ35" s="83" t="s">
        <v>1024</v>
      </c>
      <c r="CR35" s="83" t="s">
        <v>1024</v>
      </c>
      <c r="CS35" s="83" t="s">
        <v>1024</v>
      </c>
      <c r="CT35" s="83" t="s">
        <v>1024</v>
      </c>
      <c r="CU35" s="83"/>
      <c r="CV35" s="83" t="s">
        <v>1024</v>
      </c>
    </row>
    <row r="36" spans="1:100">
      <c r="A36" s="119" t="s">
        <v>99</v>
      </c>
      <c r="B36" s="1102"/>
      <c r="C36" s="109" t="s">
        <v>100</v>
      </c>
      <c r="D36" s="81" t="s">
        <v>101</v>
      </c>
      <c r="E36" s="82" t="str">
        <f>VLOOKUP($D36,'[1]Spec Sheet'!$B$1:$CK$65536,E$1,0)</f>
        <v>N/A</v>
      </c>
      <c r="F36" s="83" t="str">
        <f>VLOOKUP($D36,'[1]Spec Sheet'!$B$1:$CK$65536,F$1,0)</f>
        <v>N/A</v>
      </c>
      <c r="G36" s="82" t="str">
        <f>VLOOKUP($D36,'[1]Spec Sheet'!$B$1:$CK$65536,G$1,0)</f>
        <v>Yes</v>
      </c>
      <c r="H36" s="83" t="str">
        <f>VLOOKUP($D36,'[1]Spec Sheet'!$B$1:$CK$65536,H$1,0)</f>
        <v>Yes</v>
      </c>
      <c r="I36" s="87" t="str">
        <f>VLOOKUP($D36,'[1]Spec Sheet'!$B$1:$CK$65536,I$1,0)</f>
        <v>Yes</v>
      </c>
      <c r="J36" s="85" t="str">
        <f>VLOOKUP($D36,'[1]Spec Sheet'!$B$1:$CK$65536,J$1,0)</f>
        <v>Yes</v>
      </c>
      <c r="K36" s="83" t="str">
        <f>VLOOKUP($D36,'[1]Spec Sheet'!$B$1:$CK$65536,K$1,0)</f>
        <v>Yes</v>
      </c>
      <c r="L36" s="84" t="str">
        <f>VLOOKUP($D36,'[1]Spec Sheet'!$B$1:$CK$65536,L$1,0)</f>
        <v>Yes</v>
      </c>
      <c r="M36" s="85" t="str">
        <f>VLOOKUP($D36,'[1]Spec Sheet'!$B$1:$CK$65536,M$1,0)</f>
        <v>Yes</v>
      </c>
      <c r="N36" s="83" t="str">
        <f>VLOOKUP($D36,'[1]Spec Sheet'!$B$1:$CK$65536,N$1,0)</f>
        <v>Yes</v>
      </c>
      <c r="O36" s="87" t="str">
        <f>VLOOKUP($D36,'[1]Spec Sheet'!$B$1:$CK$65536,O$1,0)</f>
        <v>Yes</v>
      </c>
      <c r="P36" s="85" t="str">
        <f>VLOOKUP($D36,'[1]Spec Sheet'!$B$1:$CK$65536,P$1,0)</f>
        <v>Yes</v>
      </c>
      <c r="Q36" s="83" t="str">
        <f>VLOOKUP($D36,'[1]Spec Sheet'!$B$1:$CK$65536,Q$1,0)</f>
        <v>Yes</v>
      </c>
      <c r="R36" s="83" t="str">
        <f>VLOOKUP($D36,'[1]Spec Sheet'!$B$1:$CK$65536,R$1,0)</f>
        <v>Yes</v>
      </c>
      <c r="S36" s="84" t="str">
        <f>VLOOKUP($D36,'[1]Spec Sheet'!$B$1:$CK$65536,S$1,0)</f>
        <v>Yes</v>
      </c>
      <c r="T36" s="85" t="str">
        <f>VLOOKUP($D36,'[1]Spec Sheet'!$B$1:$CK$65536,T$1,0)</f>
        <v>Yes</v>
      </c>
      <c r="U36" s="84" t="str">
        <f>VLOOKUP($D36,'[1]Spec Sheet'!$B$1:$CK$65536,U$1,0)</f>
        <v>Yes</v>
      </c>
      <c r="V36" s="84" t="str">
        <f>VLOOKUP($D36,'[1]Spec Sheet'!$B$1:$CK$65536,V$1,0)</f>
        <v>Yes</v>
      </c>
      <c r="W36" s="84" t="str">
        <f>VLOOKUP($D36,'[1]Spec Sheet'!$B$1:$CK$65536,W$1,0)</f>
        <v>Yes</v>
      </c>
      <c r="X36" s="85" t="str">
        <f>VLOOKUP($D36,'[1]Spec Sheet'!$B$1:$CK$65536,X$1,0)</f>
        <v>Yes</v>
      </c>
      <c r="Y36" s="86" t="str">
        <f>VLOOKUP($D36,'[1]Spec Sheet'!$B$1:$CK$65536,Y$1,0)</f>
        <v>Yes</v>
      </c>
      <c r="Z36" s="86" t="str">
        <f>VLOOKUP($D36,'[1]Spec Sheet'!$B$1:$CK$65536,Z$1,0)</f>
        <v>Yes</v>
      </c>
      <c r="AA36" s="86" t="str">
        <f>VLOOKUP($D36,'[1]Spec Sheet'!$B$1:$CK$65536,AA$1,0)</f>
        <v>Yes</v>
      </c>
      <c r="AB36" s="86" t="str">
        <f>VLOOKUP($D36,'[1]Spec Sheet'!$B$1:$CK$65536,AB$1,0)</f>
        <v>Yes</v>
      </c>
      <c r="AC36" s="105" t="str">
        <f>IFERROR(VLOOKUP($C36,'[4]43QN90A'!$B$14:$C$167,2,0),"CHECK")</f>
        <v>N/A</v>
      </c>
      <c r="AD36" s="85" t="str">
        <f>VLOOKUP($D36,'[1]Spec Sheet'!$B$1:$CK$65536,AD$1,0)</f>
        <v>Yes</v>
      </c>
      <c r="AE36" s="83" t="str">
        <f>VLOOKUP($D36,'[1]Spec Sheet'!$B$1:$CK$65536,AE$1,0)</f>
        <v>Yes</v>
      </c>
      <c r="AF36" s="83" t="str">
        <f>VLOOKUP($D36,'[1]Spec Sheet'!$B$1:$CK$65536,AF$1,0)</f>
        <v>Yes</v>
      </c>
      <c r="AG36" s="83" t="str">
        <f>VLOOKUP($D36,'[1]Spec Sheet'!$B$1:$CK$65536,AG$1,0)</f>
        <v>Yes</v>
      </c>
      <c r="AH36" s="85" t="str">
        <f>VLOOKUP($D36,'[1]Spec Sheet'!$B$1:$CK$65536,AH$1,0)</f>
        <v>Yes</v>
      </c>
      <c r="AI36" s="86" t="str">
        <f>VLOOKUP($D36,'[1]Spec Sheet'!$B$1:$CK$65536,AI$1,0)</f>
        <v>Yes</v>
      </c>
      <c r="AJ36" s="83" t="str">
        <f>VLOOKUP($D36,'[1]Spec Sheet'!$B$1:$CK$65536,AJ$1,0)</f>
        <v>Yes</v>
      </c>
      <c r="AK36" s="83" t="str">
        <f>VLOOKUP($D36,'[1]Spec Sheet'!$B$1:$CK$65536,AK$1,0)</f>
        <v>Yes</v>
      </c>
      <c r="AL36" s="83" t="str">
        <f>VLOOKUP($D36,'[1]Spec Sheet'!$B$1:$CK$65536,AL$1,0)</f>
        <v>Yes</v>
      </c>
      <c r="AM36" s="85" t="str">
        <f>VLOOKUP($D36,'[1]Spec Sheet'!$B$1:$CK$65536,AM$1,0)</f>
        <v>Yes</v>
      </c>
      <c r="AN36" s="86" t="str">
        <f>VLOOKUP($D36,'[1]Spec Sheet'!$B$1:$CK$65536,AN$1,0)</f>
        <v>Yes</v>
      </c>
      <c r="AO36" s="86" t="str">
        <f>VLOOKUP($D36,'[1]Spec Sheet'!$B$1:$CK$65536,AO$1,0)</f>
        <v>Yes</v>
      </c>
      <c r="AP36" s="85" t="str">
        <f>VLOOKUP($D36,'[1]Spec Sheet'!$B$1:$CK$65536,AP$1,0)</f>
        <v>Yes</v>
      </c>
      <c r="AQ36" s="86" t="str">
        <f>VLOOKUP($D36,'[1]Spec Sheet'!$B$1:$CK$65536,AQ$1,0)</f>
        <v>Yes</v>
      </c>
      <c r="AR36" s="86" t="str">
        <f>VLOOKUP($D36,'[1]Spec Sheet'!$B$1:$CK$65536,AR$1,0)</f>
        <v>Yes</v>
      </c>
      <c r="AS36" s="86" t="str">
        <f>VLOOKUP($D36,'[1]Spec Sheet'!$B$1:$CK$65536,AS$1,0)</f>
        <v>Yes</v>
      </c>
      <c r="AT36" s="85" t="str">
        <f>VLOOKUP($D36,'[1]Spec Sheet'!$B$1:$CK$65536,AT$1,0)</f>
        <v>Yes</v>
      </c>
      <c r="AU36" s="86" t="str">
        <f>VLOOKUP($D36,'[1]Spec Sheet'!$B$1:$CK$65536,AU$1,0)</f>
        <v>Yes</v>
      </c>
      <c r="AV36" s="86" t="str">
        <f>VLOOKUP($D36,'[1]Spec Sheet'!$B$1:$CK$65536,AV$1,0)</f>
        <v>Yes</v>
      </c>
      <c r="AW36" s="86" t="str">
        <f>VLOOKUP($D36,'[1]Spec Sheet'!$B$1:$CK$65536,AW$1,0)</f>
        <v>Yes</v>
      </c>
      <c r="AX36" s="86" t="str">
        <f>VLOOKUP($D36,'[1]Spec Sheet'!$B$1:$CK$65536,AX$1,0)</f>
        <v>Yes</v>
      </c>
      <c r="AY36" s="85" t="str">
        <f>VLOOKUP($D36,'[1]Spec Sheet'!$B$1:$CK$65536,AY$1,0)</f>
        <v>Yes</v>
      </c>
      <c r="AZ36" s="86" t="str">
        <f>VLOOKUP($D36,'[1]Spec Sheet'!$B$1:$CK$65536,AZ$1,0)</f>
        <v>Yes</v>
      </c>
      <c r="BA36" s="105" t="str">
        <f>IFERROR(VLOOKUP($C36,'[4]70Q60A'!$B$14:$C$167,2,0),"CHECK")</f>
        <v>Yes</v>
      </c>
      <c r="BB36" s="86" t="str">
        <f>VLOOKUP($D36,'[1]Spec Sheet'!$B$1:$CK$65536,BB$1,0)</f>
        <v>Yes</v>
      </c>
      <c r="BC36" s="83" t="str">
        <f>VLOOKUP($D36,'[1]Spec Sheet'!$B$1:$CK$65536,BC$1,0)</f>
        <v>Yes</v>
      </c>
      <c r="BD36" s="83" t="str">
        <f>VLOOKUP($D36,'[1]Spec Sheet'!$B$1:$CK$65536,BD$1,0)</f>
        <v>Yes</v>
      </c>
      <c r="BE36" s="83" t="str">
        <f>VLOOKUP($D36,'[1]Spec Sheet'!$B$1:$CK$65536,BE$1,0)</f>
        <v>Yes</v>
      </c>
      <c r="BF36" s="434" t="str">
        <f>VLOOKUP($D36,'[1]Spec Sheet'!$B$1:$CK$65536,BF$1,0)</f>
        <v>Yes</v>
      </c>
      <c r="BG36" s="123" t="str">
        <f>IFERROR(VLOOKUP($C36,'[4]85LS03A'!$B$13:$C$166,2,0),"CHECK")</f>
        <v>Yes</v>
      </c>
      <c r="BH36" s="85" t="str">
        <f>VLOOKUP($D36,'[1]Spec Sheet'!$B$1:$CK$65536,BH$1,0)</f>
        <v>Yes</v>
      </c>
      <c r="BI36" s="83" t="str">
        <f>VLOOKUP($D36,'[1]Spec Sheet'!$B$1:$CK$65536,BI$1,0)</f>
        <v>Yes</v>
      </c>
      <c r="BJ36" s="83" t="str">
        <f>VLOOKUP($D36,'[1]Spec Sheet'!$B$1:$CK$65536,BJ$1,0)</f>
        <v>Yes</v>
      </c>
      <c r="BK36" s="83" t="str">
        <f>VLOOKUP($D36,'[1]Spec Sheet'!$B$1:$CK$65536,BK$1,0)</f>
        <v>Yes</v>
      </c>
      <c r="BL36" s="87" t="str">
        <f>VLOOKUP($D36,'[1]Spec Sheet'!$B$1:$CK$65536,BL$1,0)</f>
        <v>Yes</v>
      </c>
      <c r="BM36" s="85" t="str">
        <f>VLOOKUP($D36,'[1]Spec Sheet'!$B$1:$CK$65536,BM$1,0)</f>
        <v>Yes</v>
      </c>
      <c r="BN36" s="83" t="str">
        <f>VLOOKUP($D36,'[1]Spec Sheet'!$B$1:$CK$65536,BN$1,0)</f>
        <v>Yes</v>
      </c>
      <c r="BO36" s="83" t="str">
        <f>VLOOKUP($D36,'[1]Spec Sheet'!$B$1:$CK$65536,BO$1,0)</f>
        <v>Yes</v>
      </c>
      <c r="BP36" s="84" t="str">
        <f>VLOOKUP($D36,'[1]Spec Sheet'!$B$1:$CK$65536,BP$1,0)</f>
        <v>Yes</v>
      </c>
      <c r="BQ36" s="84" t="str">
        <f>VLOOKUP($D36,'[1]Spec Sheet'!$B$1:$CK$65536,BQ$1,0)</f>
        <v>Yes</v>
      </c>
      <c r="BR36" s="85" t="str">
        <f>VLOOKUP($D36,'[1]Spec Sheet'!$B$1:$CK$65536,BR$1,0)</f>
        <v>Yes</v>
      </c>
      <c r="BS36" s="86" t="str">
        <f>VLOOKUP($D36,'[1]Spec Sheet'!$B$1:$CK$65536,BS$1,0)</f>
        <v>Yes</v>
      </c>
      <c r="BT36" s="85" t="str">
        <f>VLOOKUP($D36,'[1]Spec Sheet'!$B$1:$CK$65536,BT$1,0)</f>
        <v>Yes</v>
      </c>
      <c r="BU36" s="83" t="str">
        <f>VLOOKUP($D36,'[1]Spec Sheet'!$B$1:$CK$65536,BU$1,0)</f>
        <v>Yes</v>
      </c>
      <c r="BV36" s="83" t="str">
        <f>VLOOKUP($D36,'[1]Spec Sheet'!$B$1:$CK$65536,BV$1,0)</f>
        <v>Yes</v>
      </c>
      <c r="BW36" s="83" t="str">
        <f>VLOOKUP($D36,'[1]Spec Sheet'!$B$1:$CK$65536,BW$1,0)</f>
        <v>Yes</v>
      </c>
      <c r="BX36" s="83" t="str">
        <f>VLOOKUP($D36,'[1]Spec Sheet'!$B$1:$CK$65536,BX$1,0)</f>
        <v>Yes</v>
      </c>
      <c r="BY36" s="83" t="str">
        <f>VLOOKUP($D36,'[1]Spec Sheet'!$B$1:$CK$65536,BY$1,0)</f>
        <v>Yes</v>
      </c>
      <c r="BZ36" s="83" t="str">
        <f>VLOOKUP($D36,'[1]Spec Sheet'!$B$1:$CK$65536,BZ$1,0)</f>
        <v>Yes</v>
      </c>
      <c r="CA36" s="83" t="str">
        <f>VLOOKUP($D36,'[1]Spec Sheet'!$B$1:$CK$65536,CA$1,0)</f>
        <v>Yes</v>
      </c>
      <c r="CB36" s="85" t="str">
        <f>VLOOKUP($D36,'[1]Spec Sheet'!$B$1:$CK$65536,CB$1,0)</f>
        <v>Yes</v>
      </c>
      <c r="CC36" s="83" t="str">
        <f>VLOOKUP($D36,'[1]Spec Sheet'!$B$1:$CK$65536,CC$1,0)</f>
        <v>Yes</v>
      </c>
      <c r="CD36" s="83" t="str">
        <f>VLOOKUP($D36,'[1]Spec Sheet'!$B$1:$CK$65536,CD$1,0)</f>
        <v>Yes</v>
      </c>
      <c r="CE36" s="83" t="str">
        <f>VLOOKUP($D36,'[1]Spec Sheet'!$B$1:$CK$65536,CE$1,0)</f>
        <v>Yes</v>
      </c>
      <c r="CF36" s="83" t="str">
        <f>VLOOKUP($D36,'[1]Spec Sheet'!$B$1:$CK$65536,CF$1,0)</f>
        <v>Yes</v>
      </c>
      <c r="CG36" s="83" t="str">
        <f>VLOOKUP($D36,'[1]Spec Sheet'!$B$1:$CK$65536,CG$1,0)</f>
        <v>Yes</v>
      </c>
      <c r="CH36" s="83" t="str">
        <f>VLOOKUP($D36,'[1]Spec Sheet'!$B$1:$CK$65536,CH$1,0)</f>
        <v>Yes</v>
      </c>
      <c r="CI36" s="83" t="str">
        <f>VLOOKUP($D36,'[1]Spec Sheet'!$B$1:$CK$65536,CI$1,0)</f>
        <v>Yes</v>
      </c>
      <c r="CJ36" s="83" t="str">
        <f>IFERROR(VLOOKUP($C36,'[4]40T5300'!$B$10:$C$179,2,0),"ERROR")</f>
        <v>N/A</v>
      </c>
      <c r="CL36" s="121" t="str">
        <f>IFERROR(VLOOKUP($C36,'[4]65LS01T'!$B$14:$C$159,2,0),"CHECK")</f>
        <v>Yes</v>
      </c>
      <c r="CM36" s="83" t="s">
        <v>1032</v>
      </c>
      <c r="CN36" s="83" t="s">
        <v>1024</v>
      </c>
      <c r="CO36" s="83" t="s">
        <v>1032</v>
      </c>
      <c r="CP36" s="83" t="s">
        <v>1032</v>
      </c>
      <c r="CQ36" s="83" t="s">
        <v>1032</v>
      </c>
      <c r="CR36" s="83" t="s">
        <v>1024</v>
      </c>
      <c r="CS36" s="83" t="s">
        <v>1024</v>
      </c>
      <c r="CT36" s="83" t="s">
        <v>1024</v>
      </c>
      <c r="CU36" s="83"/>
      <c r="CV36" s="83" t="s">
        <v>1024</v>
      </c>
    </row>
    <row r="37" spans="1:100" ht="18" customHeight="1">
      <c r="B37" s="1102"/>
      <c r="C37" s="89" t="s">
        <v>102</v>
      </c>
      <c r="D37" s="81" t="s">
        <v>103</v>
      </c>
      <c r="E37" s="82" t="str">
        <f>VLOOKUP($D37,'[1]Spec Sheet'!$B$1:$CK$65536,E$1,0)</f>
        <v>100W</v>
      </c>
      <c r="F37" s="83" t="str">
        <f>VLOOKUP($D37,'[1]Spec Sheet'!$B$1:$CK$65536,F$1,0)</f>
        <v>100W</v>
      </c>
      <c r="G37" s="82" t="str">
        <f>VLOOKUP($D37,'[1]Spec Sheet'!$B$1:$CK$65536,G$1,0)</f>
        <v>80W</v>
      </c>
      <c r="H37" s="83" t="str">
        <f>VLOOKUP($D37,'[1]Spec Sheet'!$B$1:$CK$65536,H$1,0)</f>
        <v>80W</v>
      </c>
      <c r="I37" s="87" t="str">
        <f>VLOOKUP($D37,'[1]Spec Sheet'!$B$1:$CK$65536,I$1,0)</f>
        <v>80W</v>
      </c>
      <c r="J37" s="85" t="str">
        <f>VLOOKUP($D37,'[1]Spec Sheet'!$B$1:$CK$65536,J$1,0)</f>
        <v>70W</v>
      </c>
      <c r="K37" s="83" t="str">
        <f>VLOOKUP($D37,'[1]Spec Sheet'!$B$1:$CK$65536,K$1,0)</f>
        <v>70W</v>
      </c>
      <c r="L37" s="84" t="str">
        <f>VLOOKUP($D37,'[1]Spec Sheet'!$B$1:$CK$65536,L$1,0)</f>
        <v>70W</v>
      </c>
      <c r="M37" s="85" t="str">
        <f>VLOOKUP($D37,'[1]Spec Sheet'!$B$1:$CK$65536,M$1,0)</f>
        <v>70W</v>
      </c>
      <c r="N37" s="83" t="str">
        <f>VLOOKUP($D37,'[1]Spec Sheet'!$B$1:$CK$65536,N$1,0)</f>
        <v>70W</v>
      </c>
      <c r="O37" s="87" t="str">
        <f>VLOOKUP($D37,'[1]Spec Sheet'!$B$1:$CK$65536,O$1,0)</f>
        <v>70W</v>
      </c>
      <c r="P37" s="85" t="str">
        <f>VLOOKUP($D37,'[1]Spec Sheet'!$B$1:$CK$65536,P$1,0)</f>
        <v>70W</v>
      </c>
      <c r="Q37" s="83" t="str">
        <f>VLOOKUP($D37,'[1]Spec Sheet'!$B$1:$CK$65536,Q$1,0)</f>
        <v>70W</v>
      </c>
      <c r="R37" s="83" t="str">
        <f>VLOOKUP($D37,'[1]Spec Sheet'!$B$1:$CK$65536,R$1,0)</f>
        <v>70W</v>
      </c>
      <c r="S37" s="84" t="str">
        <f>VLOOKUP($D37,'[1]Spec Sheet'!$B$1:$CK$65536,S$1,0)</f>
        <v>70W</v>
      </c>
      <c r="T37" s="85" t="str">
        <f>VLOOKUP($D37,'[1]Spec Sheet'!$B$1:$CK$65536,T$1,0)</f>
        <v>60W</v>
      </c>
      <c r="U37" s="84" t="str">
        <f>VLOOKUP($D37,'[1]Spec Sheet'!$B$1:$CK$65536,U$1,0)</f>
        <v>60W</v>
      </c>
      <c r="V37" s="84" t="str">
        <f>VLOOKUP($D37,'[1]Spec Sheet'!$B$1:$CK$65536,V$1,0)</f>
        <v>60W</v>
      </c>
      <c r="W37" s="84" t="str">
        <f>VLOOKUP($D37,'[1]Spec Sheet'!$B$1:$CK$65536,W$1,0)</f>
        <v>40W</v>
      </c>
      <c r="X37" s="85" t="str">
        <f>VLOOKUP($D37,'[1]Spec Sheet'!$B$1:$CK$65536,X$1,0)</f>
        <v>60W</v>
      </c>
      <c r="Y37" s="86" t="str">
        <f>VLOOKUP($D37,'[1]Spec Sheet'!$B$1:$CK$65536,Y$1,0)</f>
        <v>60W</v>
      </c>
      <c r="Z37" s="86" t="str">
        <f>VLOOKUP($D37,'[1]Spec Sheet'!$B$1:$CK$65536,Z$1,0)</f>
        <v>60W</v>
      </c>
      <c r="AA37" s="86" t="str">
        <f>VLOOKUP($D37,'[1]Spec Sheet'!$B$1:$CK$65536,AA$1,0)</f>
        <v>60W</v>
      </c>
      <c r="AB37" s="86" t="str">
        <f>VLOOKUP($D37,'[1]Spec Sheet'!$B$1:$CK$65536,AB$1,0)</f>
        <v>40W</v>
      </c>
      <c r="AC37" s="105" t="str">
        <f>IFERROR(VLOOKUP($C37,'[4]43QN90A'!$B$14:$C$167,2,0),"CHECK")</f>
        <v>20W</v>
      </c>
      <c r="AD37" s="85" t="str">
        <f>VLOOKUP($D37,'[1]Spec Sheet'!$B$1:$CK$65536,AD$1,0)</f>
        <v>60W</v>
      </c>
      <c r="AE37" s="83" t="str">
        <f>VLOOKUP($D37,'[1]Spec Sheet'!$B$1:$CK$65536,AE$1,0)</f>
        <v>60W</v>
      </c>
      <c r="AF37" s="83" t="str">
        <f>VLOOKUP($D37,'[1]Spec Sheet'!$B$1:$CK$65536,AF$1,0)</f>
        <v>60W</v>
      </c>
      <c r="AG37" s="83" t="str">
        <f>VLOOKUP($D37,'[1]Spec Sheet'!$B$1:$CK$65536,AG$1,0)</f>
        <v>60W</v>
      </c>
      <c r="AH37" s="85" t="str">
        <f>VLOOKUP($D37,'[1]Spec Sheet'!$B$1:$CK$65536,AH$1,0)</f>
        <v>60W</v>
      </c>
      <c r="AI37" s="86" t="str">
        <f>VLOOKUP($D37,'[1]Spec Sheet'!$B$1:$CK$65536,AI$1,0)</f>
        <v>60W</v>
      </c>
      <c r="AJ37" s="83" t="str">
        <f>VLOOKUP($D37,'[1]Spec Sheet'!$B$1:$CK$65536,AJ$1,0)</f>
        <v>60W</v>
      </c>
      <c r="AK37" s="83" t="str">
        <f>VLOOKUP($D37,'[1]Spec Sheet'!$B$1:$CK$65536,AK$1,0)</f>
        <v>60W</v>
      </c>
      <c r="AL37" s="83" t="str">
        <f>VLOOKUP($D37,'[1]Spec Sheet'!$B$1:$CK$65536,AL$1,0)</f>
        <v>40W</v>
      </c>
      <c r="AM37" s="85" t="str">
        <f>VLOOKUP($D37,'[1]Spec Sheet'!$B$1:$CK$65536,AM$1,0)</f>
        <v>20W</v>
      </c>
      <c r="AN37" s="86" t="str">
        <f>VLOOKUP($D37,'[1]Spec Sheet'!$B$1:$CK$65536,AN$1,0)</f>
        <v>20W</v>
      </c>
      <c r="AO37" s="86" t="str">
        <f>VLOOKUP($D37,'[1]Spec Sheet'!$B$1:$CK$65536,AO$1,0)</f>
        <v>20W</v>
      </c>
      <c r="AP37" s="85" t="str">
        <f>VLOOKUP($D37,'[1]Spec Sheet'!$B$1:$CK$65536,AP$1,0)</f>
        <v>20W</v>
      </c>
      <c r="AQ37" s="86" t="str">
        <f>VLOOKUP($D37,'[1]Spec Sheet'!$B$1:$CK$65536,AQ$1,0)</f>
        <v>20W</v>
      </c>
      <c r="AR37" s="86" t="str">
        <f>VLOOKUP($D37,'[1]Spec Sheet'!$B$1:$CK$65536,AR$1,0)</f>
        <v>20W</v>
      </c>
      <c r="AS37" s="86" t="str">
        <f>VLOOKUP($D37,'[1]Spec Sheet'!$B$1:$CK$65536,AS$1,0)</f>
        <v>20W</v>
      </c>
      <c r="AT37" s="85" t="str">
        <f>VLOOKUP($D37,'[1]Spec Sheet'!$B$1:$CK$65536,AT$1,0)</f>
        <v>20W</v>
      </c>
      <c r="AU37" s="86" t="str">
        <f>VLOOKUP($D37,'[1]Spec Sheet'!$B$1:$CK$65536,AU$1,0)</f>
        <v>20W</v>
      </c>
      <c r="AV37" s="86" t="str">
        <f>VLOOKUP($D37,'[1]Spec Sheet'!$B$1:$CK$65536,AV$1,0)</f>
        <v>20W</v>
      </c>
      <c r="AW37" s="86" t="str">
        <f>VLOOKUP($D37,'[1]Spec Sheet'!$B$1:$CK$65536,AW$1,0)</f>
        <v>20W</v>
      </c>
      <c r="AX37" s="86" t="str">
        <f>VLOOKUP($D37,'[1]Spec Sheet'!$B$1:$CK$65536,AX$1,0)</f>
        <v>20W</v>
      </c>
      <c r="AY37" s="85" t="str">
        <f>VLOOKUP($D37,'[1]Spec Sheet'!$B$1:$CK$65536,AY$1,0)</f>
        <v>20W</v>
      </c>
      <c r="AZ37" s="86" t="str">
        <f>VLOOKUP($D37,'[1]Spec Sheet'!$B$1:$CK$65536,AZ$1,0)</f>
        <v>20W</v>
      </c>
      <c r="BA37" s="105" t="str">
        <f>IFERROR(VLOOKUP($C37,'[4]70Q60A'!$B$14:$C$167,2,0),"CHECK")</f>
        <v>20W</v>
      </c>
      <c r="BB37" s="86" t="str">
        <f>VLOOKUP($D37,'[1]Spec Sheet'!$B$1:$CK$65536,BB$1,0)</f>
        <v>20W</v>
      </c>
      <c r="BC37" s="83" t="str">
        <f>VLOOKUP($D37,'[1]Spec Sheet'!$B$1:$CK$65536,BC$1,0)</f>
        <v>20W</v>
      </c>
      <c r="BD37" s="83" t="str">
        <f>VLOOKUP($D37,'[1]Spec Sheet'!$B$1:$CK$65536,BD$1,0)</f>
        <v>20W</v>
      </c>
      <c r="BE37" s="83" t="str">
        <f>VLOOKUP($D37,'[1]Spec Sheet'!$B$1:$CK$65536,BE$1,0)</f>
        <v>20W</v>
      </c>
      <c r="BF37" s="434" t="str">
        <f>VLOOKUP($D37,'[1]Spec Sheet'!$B$1:$CK$65536,BF$1,0)</f>
        <v>20W</v>
      </c>
      <c r="BG37" s="123" t="str">
        <f>IFERROR(VLOOKUP($C37,'[4]85LS03A'!$B$13:$C$166,2,0),"CHECK")</f>
        <v>40W</v>
      </c>
      <c r="BH37" s="85" t="str">
        <f>VLOOKUP($D37,'[1]Spec Sheet'!$B$1:$CK$65536,BH$1,0)</f>
        <v>40W</v>
      </c>
      <c r="BI37" s="83" t="str">
        <f>VLOOKUP($D37,'[1]Spec Sheet'!$B$1:$CK$65536,BI$1,0)</f>
        <v>40W</v>
      </c>
      <c r="BJ37" s="83" t="str">
        <f>VLOOKUP($D37,'[1]Spec Sheet'!$B$1:$CK$65536,BJ$1,0)</f>
        <v>40W</v>
      </c>
      <c r="BK37" s="83" t="str">
        <f>VLOOKUP($D37,'[1]Spec Sheet'!$B$1:$CK$65536,BK$1,0)</f>
        <v>20W</v>
      </c>
      <c r="BL37" s="87" t="str">
        <f>VLOOKUP($D37,'[1]Spec Sheet'!$B$1:$CK$65536,BL$1,0)</f>
        <v>20W</v>
      </c>
      <c r="BM37" s="85" t="str">
        <f>VLOOKUP($D37,'[1]Spec Sheet'!$B$1:$CK$65536,BM$1,0)</f>
        <v>20W</v>
      </c>
      <c r="BN37" s="83" t="str">
        <f>VLOOKUP($D37,'[1]Spec Sheet'!$B$1:$CK$65536,BN$1,0)</f>
        <v>20W</v>
      </c>
      <c r="BO37" s="83" t="str">
        <f>VLOOKUP($D37,'[1]Spec Sheet'!$B$1:$CK$65536,BO$1,0)</f>
        <v>20W</v>
      </c>
      <c r="BP37" s="84" t="str">
        <f>VLOOKUP($D37,'[1]Spec Sheet'!$B$1:$CK$65536,BP$1,0)</f>
        <v>20W</v>
      </c>
      <c r="BQ37" s="84" t="str">
        <f>VLOOKUP($D37,'[1]Spec Sheet'!$B$1:$CK$65536,BQ$1,0)</f>
        <v>20W</v>
      </c>
      <c r="BR37" s="85" t="str">
        <f>VLOOKUP($D37,'[1]Spec Sheet'!$B$1:$CK$65536,BR$1,0)</f>
        <v>20W</v>
      </c>
      <c r="BS37" s="86" t="str">
        <f>VLOOKUP($D37,'[1]Spec Sheet'!$B$1:$CK$65536,BS$1,0)</f>
        <v>20W</v>
      </c>
      <c r="BT37" s="85" t="str">
        <f>VLOOKUP($D37,'[1]Spec Sheet'!$B$1:$CK$65536,BT$1,0)</f>
        <v>20W</v>
      </c>
      <c r="BU37" s="83" t="str">
        <f>VLOOKUP($D37,'[1]Spec Sheet'!$B$1:$CK$65536,BU$1,0)</f>
        <v>20W</v>
      </c>
      <c r="BV37" s="83" t="str">
        <f>VLOOKUP($D37,'[1]Spec Sheet'!$B$1:$CK$65536,BV$1,0)</f>
        <v>20W</v>
      </c>
      <c r="BW37" s="83" t="str">
        <f>VLOOKUP($D37,'[1]Spec Sheet'!$B$1:$CK$65536,BW$1,0)</f>
        <v>20W</v>
      </c>
      <c r="BX37" s="83" t="str">
        <f>VLOOKUP($D37,'[1]Spec Sheet'!$B$1:$CK$65536,BX$1,0)</f>
        <v>20W</v>
      </c>
      <c r="BY37" s="83" t="str">
        <f>VLOOKUP($D37,'[1]Spec Sheet'!$B$1:$CK$65536,BY$1,0)</f>
        <v>20W</v>
      </c>
      <c r="BZ37" s="83" t="str">
        <f>VLOOKUP($D37,'[1]Spec Sheet'!$B$1:$CK$65536,BZ$1,0)</f>
        <v>20W</v>
      </c>
      <c r="CA37" s="83" t="str">
        <f>VLOOKUP($D37,'[1]Spec Sheet'!$B$1:$CK$65536,CA$1,0)</f>
        <v>20W</v>
      </c>
      <c r="CB37" s="85" t="str">
        <f>VLOOKUP($D37,'[1]Spec Sheet'!$B$1:$CK$65536,CB$1,0)</f>
        <v>20W</v>
      </c>
      <c r="CC37" s="83" t="str">
        <f>VLOOKUP($D37,'[1]Spec Sheet'!$B$1:$CK$65536,CC$1,0)</f>
        <v>20W</v>
      </c>
      <c r="CD37" s="83" t="str">
        <f>VLOOKUP($D37,'[1]Spec Sheet'!$B$1:$CK$65536,CD$1,0)</f>
        <v>20W</v>
      </c>
      <c r="CE37" s="83" t="str">
        <f>VLOOKUP($D37,'[1]Spec Sheet'!$B$1:$CK$65536,CE$1,0)</f>
        <v>20W</v>
      </c>
      <c r="CF37" s="83" t="str">
        <f>VLOOKUP($D37,'[1]Spec Sheet'!$B$1:$CK$65536,CF$1,0)</f>
        <v>20W</v>
      </c>
      <c r="CG37" s="83" t="str">
        <f>VLOOKUP($D37,'[1]Spec Sheet'!$B$1:$CK$65536,CG$1,0)</f>
        <v>20W</v>
      </c>
      <c r="CH37" s="83" t="str">
        <f>VLOOKUP($D37,'[1]Spec Sheet'!$B$1:$CK$65536,CH$1,0)</f>
        <v>20W</v>
      </c>
      <c r="CI37" s="83" t="str">
        <f>VLOOKUP($D37,'[1]Spec Sheet'!$B$1:$CK$65536,CI$1,0)</f>
        <v>20W</v>
      </c>
      <c r="CJ37" s="83" t="str">
        <f>IFERROR(VLOOKUP($C37,'[4]40T5300'!$B$10:$C$179,2,0),"ERROR")</f>
        <v>20W</v>
      </c>
      <c r="CL37" s="121" t="str">
        <f>IFERROR(VLOOKUP($C37,'[4]65LS01T'!$B$14:$C$159,2,0),"CHECK")</f>
        <v>40W</v>
      </c>
      <c r="CM37" s="83" t="s">
        <v>1091</v>
      </c>
      <c r="CN37" s="83" t="s">
        <v>1091</v>
      </c>
      <c r="CO37" s="83" t="s">
        <v>1091</v>
      </c>
      <c r="CP37" s="83" t="s">
        <v>1091</v>
      </c>
      <c r="CQ37" s="83" t="s">
        <v>1090</v>
      </c>
      <c r="CR37" s="83" t="s">
        <v>1092</v>
      </c>
      <c r="CS37" s="83" t="s">
        <v>1092</v>
      </c>
      <c r="CT37" s="83" t="s">
        <v>1092</v>
      </c>
      <c r="CU37" s="83"/>
      <c r="CV37" s="83" t="s">
        <v>1092</v>
      </c>
    </row>
    <row r="38" spans="1:100">
      <c r="B38" s="1102"/>
      <c r="C38" s="89" t="s">
        <v>104</v>
      </c>
      <c r="D38" s="81" t="s">
        <v>105</v>
      </c>
      <c r="E38" s="82" t="str">
        <f>VLOOKUP($D38,'[1]Spec Sheet'!$B$1:$CK$65536,E$1,0)</f>
        <v>6.2.2CH</v>
      </c>
      <c r="F38" s="83" t="str">
        <f>VLOOKUP($D38,'[1]Spec Sheet'!$B$1:$CK$65536,F$1,0)</f>
        <v>6.2.2CH</v>
      </c>
      <c r="G38" s="82" t="str">
        <f>VLOOKUP($D38,'[1]Spec Sheet'!$B$1:$CK$65536,G$1,0)</f>
        <v>6.2.2CH</v>
      </c>
      <c r="H38" s="83" t="str">
        <f>VLOOKUP($D38,'[1]Spec Sheet'!$B$1:$CK$65536,H$1,0)</f>
        <v>6.2.2CH</v>
      </c>
      <c r="I38" s="87" t="str">
        <f>VLOOKUP($D38,'[1]Spec Sheet'!$B$1:$CK$65536,I$1,0)</f>
        <v>6.2.2CH</v>
      </c>
      <c r="J38" s="85" t="str">
        <f>VLOOKUP($D38,'[1]Spec Sheet'!$B$1:$CK$65536,J$1,0)</f>
        <v>4.2.2CH</v>
      </c>
      <c r="K38" s="83" t="str">
        <f>VLOOKUP($D38,'[1]Spec Sheet'!$B$1:$CK$65536,K$1,0)</f>
        <v>4.2.2CH</v>
      </c>
      <c r="L38" s="84" t="str">
        <f>VLOOKUP($D38,'[1]Spec Sheet'!$B$1:$CK$65536,L$1,0)</f>
        <v>4.2.2CH</v>
      </c>
      <c r="M38" s="85" t="str">
        <f>VLOOKUP($D38,'[1]Spec Sheet'!$B$1:$CK$65536,M$1,0)</f>
        <v>4.2.2CH</v>
      </c>
      <c r="N38" s="83" t="str">
        <f>VLOOKUP($D38,'[1]Spec Sheet'!$B$1:$CK$65536,N$1,0)</f>
        <v>4.2.2CH</v>
      </c>
      <c r="O38" s="87" t="str">
        <f>VLOOKUP($D38,'[1]Spec Sheet'!$B$1:$CK$65536,O$1,0)</f>
        <v>4.2.2CH</v>
      </c>
      <c r="P38" s="85" t="str">
        <f>VLOOKUP($D38,'[1]Spec Sheet'!$B$1:$CK$65536,P$1,0)</f>
        <v>4.2.2CH</v>
      </c>
      <c r="Q38" s="83" t="str">
        <f>VLOOKUP($D38,'[1]Spec Sheet'!$B$1:$CK$65536,Q$1,0)</f>
        <v>4.2.2CH</v>
      </c>
      <c r="R38" s="83" t="str">
        <f>VLOOKUP($D38,'[1]Spec Sheet'!$B$1:$CK$65536,R$1,0)</f>
        <v>4.2.2CH</v>
      </c>
      <c r="S38" s="84" t="str">
        <f>VLOOKUP($D38,'[1]Spec Sheet'!$B$1:$CK$65536,S$1,0)</f>
        <v>4.2.2CH</v>
      </c>
      <c r="T38" s="85" t="str">
        <f>VLOOKUP($D38,'[1]Spec Sheet'!$B$1:$CK$65536,T$1,0)</f>
        <v>4.2.2CH</v>
      </c>
      <c r="U38" s="84" t="str">
        <f>VLOOKUP($D38,'[1]Spec Sheet'!$B$1:$CK$65536,U$1,0)</f>
        <v>4.2.2CH</v>
      </c>
      <c r="V38" s="84" t="str">
        <f>VLOOKUP($D38,'[1]Spec Sheet'!$B$1:$CK$65536,V$1,0)</f>
        <v>4.2.2CH</v>
      </c>
      <c r="W38" s="84" t="str">
        <f>VLOOKUP($D38,'[1]Spec Sheet'!$B$1:$CK$65536,W$1,0)</f>
        <v>2.2CH</v>
      </c>
      <c r="X38" s="85" t="str">
        <f>VLOOKUP($D38,'[1]Spec Sheet'!$B$1:$CK$65536,X$1,0)</f>
        <v>4.2.2CH</v>
      </c>
      <c r="Y38" s="86" t="str">
        <f>VLOOKUP($D38,'[1]Spec Sheet'!$B$1:$CK$65536,Y$1,0)</f>
        <v>4.2.2CH</v>
      </c>
      <c r="Z38" s="86" t="str">
        <f>VLOOKUP($D38,'[1]Spec Sheet'!$B$1:$CK$65536,Z$1,0)</f>
        <v>4.2.2CH</v>
      </c>
      <c r="AA38" s="86" t="str">
        <f>VLOOKUP($D38,'[1]Spec Sheet'!$B$1:$CK$65536,AA$1,0)</f>
        <v>4.2.2CH</v>
      </c>
      <c r="AB38" s="86" t="str">
        <f>VLOOKUP($D38,'[1]Spec Sheet'!$B$1:$CK$65536,AB$1,0)</f>
        <v>2.2CH</v>
      </c>
      <c r="AC38" s="105" t="str">
        <f>IFERROR(VLOOKUP($C38,'[4]43QN90A'!$B$14:$C$167,2,0),"CHECK")</f>
        <v>2CH</v>
      </c>
      <c r="AD38" s="85" t="str">
        <f>VLOOKUP($D38,'[1]Spec Sheet'!$B$1:$CK$65536,AD$1,0)</f>
        <v>2.2.2CH</v>
      </c>
      <c r="AE38" s="83" t="str">
        <f>VLOOKUP($D38,'[1]Spec Sheet'!$B$1:$CK$65536,AE$1,0)</f>
        <v>2.2.2CH</v>
      </c>
      <c r="AF38" s="83" t="str">
        <f>VLOOKUP($D38,'[1]Spec Sheet'!$B$1:$CK$65536,AF$1,0)</f>
        <v>2.2.2CH</v>
      </c>
      <c r="AG38" s="83" t="str">
        <f>VLOOKUP($D38,'[1]Spec Sheet'!$B$1:$CK$65536,AG$1,0)</f>
        <v>2.2.2CH</v>
      </c>
      <c r="AH38" s="85" t="str">
        <f>VLOOKUP($D38,'[1]Spec Sheet'!$B$1:$CK$65536,AH$1,0)</f>
        <v>2.2.2CH</v>
      </c>
      <c r="AI38" s="86" t="str">
        <f>VLOOKUP($D38,'[1]Spec Sheet'!$B$1:$CK$65536,AI$1,0)</f>
        <v>2.2.2CH</v>
      </c>
      <c r="AJ38" s="83" t="str">
        <f>VLOOKUP($D38,'[1]Spec Sheet'!$B$1:$CK$65536,AJ$1,0)</f>
        <v>2.2.2CH</v>
      </c>
      <c r="AK38" s="83" t="str">
        <f>VLOOKUP($D38,'[1]Spec Sheet'!$B$1:$CK$65536,AK$1,0)</f>
        <v>2.2.2CH</v>
      </c>
      <c r="AL38" s="83" t="str">
        <f>VLOOKUP($D38,'[1]Spec Sheet'!$B$1:$CK$65536,AL$1,0)</f>
        <v>2.2CH</v>
      </c>
      <c r="AM38" s="85" t="str">
        <f>VLOOKUP($D38,'[1]Spec Sheet'!$B$1:$CK$65536,AM$1,0)</f>
        <v>2CH</v>
      </c>
      <c r="AN38" s="86" t="str">
        <f>VLOOKUP($D38,'[1]Spec Sheet'!$B$1:$CK$65536,AN$1,0)</f>
        <v>2CH</v>
      </c>
      <c r="AO38" s="86" t="str">
        <f>VLOOKUP($D38,'[1]Spec Sheet'!$B$1:$CK$65536,AO$1,0)</f>
        <v>2CH</v>
      </c>
      <c r="AP38" s="85" t="str">
        <f>VLOOKUP($D38,'[1]Spec Sheet'!$B$1:$CK$65536,AP$1,0)</f>
        <v>2CH</v>
      </c>
      <c r="AQ38" s="86" t="str">
        <f>VLOOKUP($D38,'[1]Spec Sheet'!$B$1:$CK$65536,AQ$1,0)</f>
        <v>2CH</v>
      </c>
      <c r="AR38" s="86" t="str">
        <f>VLOOKUP($D38,'[1]Spec Sheet'!$B$1:$CK$65536,AR$1,0)</f>
        <v>2CH</v>
      </c>
      <c r="AS38" s="86" t="str">
        <f>VLOOKUP($D38,'[1]Spec Sheet'!$B$1:$CK$65536,AS$1,0)</f>
        <v>2CH</v>
      </c>
      <c r="AT38" s="85" t="str">
        <f>VLOOKUP($D38,'[1]Spec Sheet'!$B$1:$CK$65536,AT$1,0)</f>
        <v>2CH</v>
      </c>
      <c r="AU38" s="86" t="str">
        <f>VLOOKUP($D38,'[1]Spec Sheet'!$B$1:$CK$65536,AU$1,0)</f>
        <v>2CH</v>
      </c>
      <c r="AV38" s="86" t="str">
        <f>VLOOKUP($D38,'[1]Spec Sheet'!$B$1:$CK$65536,AV$1,0)</f>
        <v>2CH</v>
      </c>
      <c r="AW38" s="86" t="str">
        <f>VLOOKUP($D38,'[1]Spec Sheet'!$B$1:$CK$65536,AW$1,0)</f>
        <v>2CH</v>
      </c>
      <c r="AX38" s="86" t="str">
        <f>VLOOKUP($D38,'[1]Spec Sheet'!$B$1:$CK$65536,AX$1,0)</f>
        <v>2CH</v>
      </c>
      <c r="AY38" s="85" t="str">
        <f>VLOOKUP($D38,'[1]Spec Sheet'!$B$1:$CK$65536,AY$1,0)</f>
        <v>2CH</v>
      </c>
      <c r="AZ38" s="86" t="str">
        <f>VLOOKUP($D38,'[1]Spec Sheet'!$B$1:$CK$65536,AZ$1,0)</f>
        <v>2CH</v>
      </c>
      <c r="BA38" s="105" t="str">
        <f>IFERROR(VLOOKUP($C38,'[4]70Q60A'!$B$14:$C$167,2,0),"CHECK")</f>
        <v>2CH</v>
      </c>
      <c r="BB38" s="86" t="str">
        <f>VLOOKUP($D38,'[1]Spec Sheet'!$B$1:$CK$65536,BB$1,0)</f>
        <v>2CH</v>
      </c>
      <c r="BC38" s="83" t="str">
        <f>VLOOKUP($D38,'[1]Spec Sheet'!$B$1:$CK$65536,BC$1,0)</f>
        <v>2CH</v>
      </c>
      <c r="BD38" s="83" t="str">
        <f>VLOOKUP($D38,'[1]Spec Sheet'!$B$1:$CK$65536,BD$1,0)</f>
        <v>2CH</v>
      </c>
      <c r="BE38" s="83" t="str">
        <f>VLOOKUP($D38,'[1]Spec Sheet'!$B$1:$CK$65536,BE$1,0)</f>
        <v>2CH</v>
      </c>
      <c r="BF38" s="434" t="str">
        <f>VLOOKUP($D38,'[1]Spec Sheet'!$B$1:$CK$65536,BF$1,0)</f>
        <v>2CH</v>
      </c>
      <c r="BG38" s="123" t="str">
        <f>IFERROR(VLOOKUP($C38,'[4]85LS03A'!$B$13:$C$166,2,0),"CHECK")</f>
        <v>4CH</v>
      </c>
      <c r="BH38" s="85" t="str">
        <f>VLOOKUP($D38,'[1]Spec Sheet'!$B$1:$CK$65536,BH$1,0)</f>
        <v>4CH</v>
      </c>
      <c r="BI38" s="83" t="str">
        <f>VLOOKUP($D38,'[1]Spec Sheet'!$B$1:$CK$65536,BI$1,0)</f>
        <v>4CH</v>
      </c>
      <c r="BJ38" s="83" t="str">
        <f>VLOOKUP($D38,'[1]Spec Sheet'!$B$1:$CK$65536,BJ$1,0)</f>
        <v>4CH</v>
      </c>
      <c r="BK38" s="83" t="str">
        <f>VLOOKUP($D38,'[1]Spec Sheet'!$B$1:$CK$65536,BK$1,0)</f>
        <v>2CH</v>
      </c>
      <c r="BL38" s="87" t="str">
        <f>VLOOKUP($D38,'[1]Spec Sheet'!$B$1:$CK$65536,BL$1,0)</f>
        <v>2CH</v>
      </c>
      <c r="BM38" s="85" t="str">
        <f>VLOOKUP($D38,'[1]Spec Sheet'!$B$1:$CK$65536,BM$1,0)</f>
        <v>2CH</v>
      </c>
      <c r="BN38" s="83" t="str">
        <f>VLOOKUP($D38,'[1]Spec Sheet'!$B$1:$CK$65536,BN$1,0)</f>
        <v>2CH</v>
      </c>
      <c r="BO38" s="83" t="str">
        <f>VLOOKUP($D38,'[1]Spec Sheet'!$B$1:$CK$65536,BO$1,0)</f>
        <v>2CH</v>
      </c>
      <c r="BP38" s="84" t="str">
        <f>VLOOKUP($D38,'[1]Spec Sheet'!$B$1:$CK$65536,BP$1,0)</f>
        <v>2CH</v>
      </c>
      <c r="BQ38" s="84" t="str">
        <f>VLOOKUP($D38,'[1]Spec Sheet'!$B$1:$CK$65536,BQ$1,0)</f>
        <v>2CH</v>
      </c>
      <c r="BR38" s="85" t="str">
        <f>VLOOKUP($D38,'[1]Spec Sheet'!$B$1:$CK$65536,BR$1,0)</f>
        <v>2CH</v>
      </c>
      <c r="BS38" s="86" t="str">
        <f>VLOOKUP($D38,'[1]Spec Sheet'!$B$1:$CK$65536,BS$1,0)</f>
        <v>2CH</v>
      </c>
      <c r="BT38" s="85" t="str">
        <f>VLOOKUP($D38,'[1]Spec Sheet'!$B$1:$CK$65536,BT$1,0)</f>
        <v>2CH</v>
      </c>
      <c r="BU38" s="83" t="str">
        <f>VLOOKUP($D38,'[1]Spec Sheet'!$B$1:$CK$65536,BU$1,0)</f>
        <v>2CH</v>
      </c>
      <c r="BV38" s="83" t="str">
        <f>VLOOKUP($D38,'[1]Spec Sheet'!$B$1:$CK$65536,BV$1,0)</f>
        <v>2CH</v>
      </c>
      <c r="BW38" s="83" t="str">
        <f>VLOOKUP($D38,'[1]Spec Sheet'!$B$1:$CK$65536,BW$1,0)</f>
        <v>2CH</v>
      </c>
      <c r="BX38" s="83" t="str">
        <f>VLOOKUP($D38,'[1]Spec Sheet'!$B$1:$CK$65536,BX$1,0)</f>
        <v>2CH</v>
      </c>
      <c r="BY38" s="83" t="str">
        <f>VLOOKUP($D38,'[1]Spec Sheet'!$B$1:$CK$65536,BY$1,0)</f>
        <v>2CH</v>
      </c>
      <c r="BZ38" s="83" t="str">
        <f>VLOOKUP($D38,'[1]Spec Sheet'!$B$1:$CK$65536,BZ$1,0)</f>
        <v>2CH</v>
      </c>
      <c r="CA38" s="83" t="str">
        <f>VLOOKUP($D38,'[1]Spec Sheet'!$B$1:$CK$65536,CA$1,0)</f>
        <v>2CH</v>
      </c>
      <c r="CB38" s="85" t="str">
        <f>VLOOKUP($D38,'[1]Spec Sheet'!$B$1:$CK$65536,CB$1,0)</f>
        <v>2CH</v>
      </c>
      <c r="CC38" s="83" t="str">
        <f>VLOOKUP($D38,'[1]Spec Sheet'!$B$1:$CK$65536,CC$1,0)</f>
        <v>2CH</v>
      </c>
      <c r="CD38" s="83" t="str">
        <f>VLOOKUP($D38,'[1]Spec Sheet'!$B$1:$CK$65536,CD$1,0)</f>
        <v>2CH</v>
      </c>
      <c r="CE38" s="83" t="str">
        <f>VLOOKUP($D38,'[1]Spec Sheet'!$B$1:$CK$65536,CE$1,0)</f>
        <v>2CH</v>
      </c>
      <c r="CF38" s="83" t="str">
        <f>VLOOKUP($D38,'[1]Spec Sheet'!$B$1:$CK$65536,CF$1,0)</f>
        <v>2CH</v>
      </c>
      <c r="CG38" s="83" t="str">
        <f>VLOOKUP($D38,'[1]Spec Sheet'!$B$1:$CK$65536,CG$1,0)</f>
        <v>2CH</v>
      </c>
      <c r="CH38" s="83" t="str">
        <f>VLOOKUP($D38,'[1]Spec Sheet'!$B$1:$CK$65536,CH$1,0)</f>
        <v>2CH</v>
      </c>
      <c r="CI38" s="83" t="str">
        <f>VLOOKUP($D38,'[1]Spec Sheet'!$B$1:$CK$65536,CI$1,0)</f>
        <v>2CH</v>
      </c>
      <c r="CJ38" s="83" t="str">
        <f>IFERROR(VLOOKUP($C38,'[4]40T5300'!$B$10:$C$179,2,0),"ERROR")</f>
        <v>2CH</v>
      </c>
      <c r="CL38" s="121" t="str">
        <f>IFERROR(VLOOKUP($C38,'[4]65LS01T'!$B$14:$C$159,2,0),"CHECK")</f>
        <v>4CH</v>
      </c>
      <c r="CM38" s="83" t="s">
        <v>1098</v>
      </c>
      <c r="CN38" s="83" t="s">
        <v>1098</v>
      </c>
      <c r="CO38" s="83" t="s">
        <v>1098</v>
      </c>
      <c r="CP38" s="83" t="s">
        <v>1098</v>
      </c>
      <c r="CQ38" s="83" t="s">
        <v>1943</v>
      </c>
      <c r="CR38" s="83" t="s">
        <v>1097</v>
      </c>
      <c r="CS38" s="83" t="s">
        <v>1097</v>
      </c>
      <c r="CT38" s="83" t="s">
        <v>1097</v>
      </c>
      <c r="CU38" s="83"/>
      <c r="CV38" s="83" t="s">
        <v>1097</v>
      </c>
    </row>
    <row r="39" spans="1:100">
      <c r="B39" s="1102"/>
      <c r="C39" s="89" t="s">
        <v>106</v>
      </c>
      <c r="D39" s="81" t="s">
        <v>107</v>
      </c>
      <c r="E39" s="82" t="str">
        <f>VLOOKUP($D39,'[1]Spec Sheet'!$B$1:$CK$65536,E$1,0)</f>
        <v>Yes</v>
      </c>
      <c r="F39" s="83" t="str">
        <f>VLOOKUP($D39,'[1]Spec Sheet'!$B$1:$CK$65536,F$1,0)</f>
        <v>Yes</v>
      </c>
      <c r="G39" s="82" t="str">
        <f>VLOOKUP($D39,'[1]Spec Sheet'!$B$1:$CK$65536,G$1,0)</f>
        <v>Yes</v>
      </c>
      <c r="H39" s="83" t="str">
        <f>VLOOKUP($D39,'[1]Spec Sheet'!$B$1:$CK$65536,H$1,0)</f>
        <v>Yes</v>
      </c>
      <c r="I39" s="87" t="str">
        <f>VLOOKUP($D39,'[1]Spec Sheet'!$B$1:$CK$65536,I$1,0)</f>
        <v>Yes</v>
      </c>
      <c r="J39" s="85" t="str">
        <f>VLOOKUP($D39,'[1]Spec Sheet'!$B$1:$CK$65536,J$1,0)</f>
        <v>Yes</v>
      </c>
      <c r="K39" s="83" t="str">
        <f>VLOOKUP($D39,'[1]Spec Sheet'!$B$1:$CK$65536,K$1,0)</f>
        <v>Yes</v>
      </c>
      <c r="L39" s="84" t="str">
        <f>VLOOKUP($D39,'[1]Spec Sheet'!$B$1:$CK$65536,L$1,0)</f>
        <v>Yes</v>
      </c>
      <c r="M39" s="85" t="str">
        <f>VLOOKUP($D39,'[1]Spec Sheet'!$B$1:$CK$65536,M$1,0)</f>
        <v>Yes</v>
      </c>
      <c r="N39" s="83" t="str">
        <f>VLOOKUP($D39,'[1]Spec Sheet'!$B$1:$CK$65536,N$1,0)</f>
        <v>Yes</v>
      </c>
      <c r="O39" s="87" t="str">
        <f>VLOOKUP($D39,'[1]Spec Sheet'!$B$1:$CK$65536,O$1,0)</f>
        <v>Yes</v>
      </c>
      <c r="P39" s="85" t="str">
        <f>VLOOKUP($D39,'[1]Spec Sheet'!$B$1:$CK$65536,P$1,0)</f>
        <v>Yes</v>
      </c>
      <c r="Q39" s="83" t="str">
        <f>VLOOKUP($D39,'[1]Spec Sheet'!$B$1:$CK$65536,Q$1,0)</f>
        <v>Yes</v>
      </c>
      <c r="R39" s="83" t="str">
        <f>VLOOKUP($D39,'[1]Spec Sheet'!$B$1:$CK$65536,R$1,0)</f>
        <v>Yes</v>
      </c>
      <c r="S39" s="84" t="str">
        <f>VLOOKUP($D39,'[1]Spec Sheet'!$B$1:$CK$65536,S$1,0)</f>
        <v>Yes</v>
      </c>
      <c r="T39" s="85" t="str">
        <f>VLOOKUP($D39,'[1]Spec Sheet'!$B$1:$CK$65536,T$1,0)</f>
        <v>Yes</v>
      </c>
      <c r="U39" s="84" t="str">
        <f>VLOOKUP($D39,'[1]Spec Sheet'!$B$1:$CK$65536,U$1,0)</f>
        <v>Yes</v>
      </c>
      <c r="V39" s="84" t="str">
        <f>VLOOKUP($D39,'[1]Spec Sheet'!$B$1:$CK$65536,V$1,0)</f>
        <v>Yes</v>
      </c>
      <c r="W39" s="84" t="str">
        <f>VLOOKUP($D39,'[1]Spec Sheet'!$B$1:$CK$65536,W$1,0)</f>
        <v>Yes</v>
      </c>
      <c r="X39" s="85" t="str">
        <f>VLOOKUP($D39,'[1]Spec Sheet'!$B$1:$CK$65536,X$1,0)</f>
        <v>Yes</v>
      </c>
      <c r="Y39" s="86" t="str">
        <f>VLOOKUP($D39,'[1]Spec Sheet'!$B$1:$CK$65536,Y$1,0)</f>
        <v>Yes</v>
      </c>
      <c r="Z39" s="86" t="str">
        <f>VLOOKUP($D39,'[1]Spec Sheet'!$B$1:$CK$65536,Z$1,0)</f>
        <v>Yes</v>
      </c>
      <c r="AA39" s="86" t="str">
        <f>VLOOKUP($D39,'[1]Spec Sheet'!$B$1:$CK$65536,AA$1,0)</f>
        <v>Yes</v>
      </c>
      <c r="AB39" s="86" t="str">
        <f>VLOOKUP($D39,'[1]Spec Sheet'!$B$1:$CK$65536,AB$1,0)</f>
        <v>Yes</v>
      </c>
      <c r="AC39" s="105" t="str">
        <f>IFERROR(VLOOKUP($C39,'[4]43QN90A'!$B$14:$C$167,2,0),"CHECK")</f>
        <v>N/A</v>
      </c>
      <c r="AD39" s="85" t="str">
        <f>VLOOKUP($D39,'[1]Spec Sheet'!$B$1:$CK$65536,AD$1,0)</f>
        <v>Yes</v>
      </c>
      <c r="AE39" s="83" t="str">
        <f>VLOOKUP($D39,'[1]Spec Sheet'!$B$1:$CK$65536,AE$1,0)</f>
        <v>Yes</v>
      </c>
      <c r="AF39" s="83" t="str">
        <f>VLOOKUP($D39,'[1]Spec Sheet'!$B$1:$CK$65536,AF$1,0)</f>
        <v>Yes</v>
      </c>
      <c r="AG39" s="83" t="str">
        <f>VLOOKUP($D39,'[1]Spec Sheet'!$B$1:$CK$65536,AG$1,0)</f>
        <v>Yes</v>
      </c>
      <c r="AH39" s="85" t="str">
        <f>VLOOKUP($D39,'[1]Spec Sheet'!$B$1:$CK$65536,AH$1,0)</f>
        <v>Yes</v>
      </c>
      <c r="AI39" s="86" t="str">
        <f>VLOOKUP($D39,'[1]Spec Sheet'!$B$1:$CK$65536,AI$1,0)</f>
        <v>Yes</v>
      </c>
      <c r="AJ39" s="83" t="str">
        <f>VLOOKUP($D39,'[1]Spec Sheet'!$B$1:$CK$65536,AJ$1,0)</f>
        <v>Yes</v>
      </c>
      <c r="AK39" s="83" t="str">
        <f>VLOOKUP($D39,'[1]Spec Sheet'!$B$1:$CK$65536,AK$1,0)</f>
        <v>Yes</v>
      </c>
      <c r="AL39" s="83" t="str">
        <f>VLOOKUP($D39,'[1]Spec Sheet'!$B$1:$CK$65536,AL$1,0)</f>
        <v>Yes</v>
      </c>
      <c r="AM39" s="85" t="str">
        <f>VLOOKUP($D39,'[1]Spec Sheet'!$B$1:$CK$65536,AM$1,0)</f>
        <v>N/A</v>
      </c>
      <c r="AN39" s="86" t="str">
        <f>VLOOKUP($D39,'[1]Spec Sheet'!$B$1:$CK$65536,AN$1,0)</f>
        <v>N/A</v>
      </c>
      <c r="AO39" s="86" t="str">
        <f>VLOOKUP($D39,'[1]Spec Sheet'!$B$1:$CK$65536,AO$1,0)</f>
        <v>N/A</v>
      </c>
      <c r="AP39" s="85" t="str">
        <f>VLOOKUP($D39,'[1]Spec Sheet'!$B$1:$CK$65536,AP$1,0)</f>
        <v>N/A</v>
      </c>
      <c r="AQ39" s="86" t="str">
        <f>VLOOKUP($D39,'[1]Spec Sheet'!$B$1:$CK$65536,AQ$1,0)</f>
        <v>N/A</v>
      </c>
      <c r="AR39" s="86" t="str">
        <f>VLOOKUP($D39,'[1]Spec Sheet'!$B$1:$CK$65536,AR$1,0)</f>
        <v>N/A</v>
      </c>
      <c r="AS39" s="86" t="str">
        <f>VLOOKUP($D39,'[1]Spec Sheet'!$B$1:$CK$65536,AS$1,0)</f>
        <v>N/A</v>
      </c>
      <c r="AT39" s="85" t="str">
        <f>VLOOKUP($D39,'[1]Spec Sheet'!$B$1:$CK$65536,AT$1,0)</f>
        <v>N/A</v>
      </c>
      <c r="AU39" s="86" t="str">
        <f>VLOOKUP($D39,'[1]Spec Sheet'!$B$1:$CK$65536,AU$1,0)</f>
        <v>N/A</v>
      </c>
      <c r="AV39" s="86" t="str">
        <f>VLOOKUP($D39,'[1]Spec Sheet'!$B$1:$CK$65536,AV$1,0)</f>
        <v>N/A</v>
      </c>
      <c r="AW39" s="86" t="str">
        <f>VLOOKUP($D39,'[1]Spec Sheet'!$B$1:$CK$65536,AW$1,0)</f>
        <v>N/A</v>
      </c>
      <c r="AX39" s="86" t="str">
        <f>VLOOKUP($D39,'[1]Spec Sheet'!$B$1:$CK$65536,AX$1,0)</f>
        <v>N/A</v>
      </c>
      <c r="AY39" s="85" t="str">
        <f>VLOOKUP($D39,'[1]Spec Sheet'!$B$1:$CK$65536,AY$1,0)</f>
        <v>N/A</v>
      </c>
      <c r="AZ39" s="86" t="str">
        <f>VLOOKUP($D39,'[1]Spec Sheet'!$B$1:$CK$65536,AZ$1,0)</f>
        <v>N/A</v>
      </c>
      <c r="BA39" s="105" t="str">
        <f>IFERROR(VLOOKUP($C39,'[4]70Q60A'!$B$14:$C$167,2,0),"CHECK")</f>
        <v>N/A</v>
      </c>
      <c r="BB39" s="86" t="str">
        <f>VLOOKUP($D39,'[1]Spec Sheet'!$B$1:$CK$65536,BB$1,0)</f>
        <v>N/A</v>
      </c>
      <c r="BC39" s="83" t="str">
        <f>VLOOKUP($D39,'[1]Spec Sheet'!$B$1:$CK$65536,BC$1,0)</f>
        <v>N/A</v>
      </c>
      <c r="BD39" s="83" t="str">
        <f>VLOOKUP($D39,'[1]Spec Sheet'!$B$1:$CK$65536,BD$1,0)</f>
        <v>N/A</v>
      </c>
      <c r="BE39" s="83" t="str">
        <f>VLOOKUP($D39,'[1]Spec Sheet'!$B$1:$CK$65536,BE$1,0)</f>
        <v>N/A</v>
      </c>
      <c r="BF39" s="434" t="str">
        <f>VLOOKUP($D39,'[1]Spec Sheet'!$B$1:$CK$65536,BF$1,0)</f>
        <v>N/A</v>
      </c>
      <c r="BG39" s="123" t="str">
        <f>IFERROR(VLOOKUP($C39,'[4]85LS03A'!$B$13:$C$166,2,0),"CHECK")</f>
        <v>N/A</v>
      </c>
      <c r="BH39" s="85" t="str">
        <f>VLOOKUP($D39,'[1]Spec Sheet'!$B$1:$CK$65536,BH$1,0)</f>
        <v>N/A</v>
      </c>
      <c r="BI39" s="83" t="str">
        <f>VLOOKUP($D39,'[1]Spec Sheet'!$B$1:$CK$65536,BI$1,0)</f>
        <v>N/A</v>
      </c>
      <c r="BJ39" s="83" t="str">
        <f>VLOOKUP($D39,'[1]Spec Sheet'!$B$1:$CK$65536,BJ$1,0)</f>
        <v>N/A</v>
      </c>
      <c r="BK39" s="83" t="str">
        <f>VLOOKUP($D39,'[1]Spec Sheet'!$B$1:$CK$65536,BK$1,0)</f>
        <v>N/A</v>
      </c>
      <c r="BL39" s="87" t="str">
        <f>VLOOKUP($D39,'[1]Spec Sheet'!$B$1:$CK$65536,BL$1,0)</f>
        <v>N/A</v>
      </c>
      <c r="BM39" s="85" t="str">
        <f>VLOOKUP($D39,'[1]Spec Sheet'!$B$1:$CK$65536,BM$1,0)</f>
        <v>N/A</v>
      </c>
      <c r="BN39" s="83" t="str">
        <f>VLOOKUP($D39,'[1]Spec Sheet'!$B$1:$CK$65536,BN$1,0)</f>
        <v>N/A</v>
      </c>
      <c r="BO39" s="83" t="str">
        <f>VLOOKUP($D39,'[1]Spec Sheet'!$B$1:$CK$65536,BO$1,0)</f>
        <v>N/A</v>
      </c>
      <c r="BP39" s="84" t="str">
        <f>VLOOKUP($D39,'[1]Spec Sheet'!$B$1:$CK$65536,BP$1,0)</f>
        <v>N/A</v>
      </c>
      <c r="BQ39" s="84" t="str">
        <f>VLOOKUP($D39,'[1]Spec Sheet'!$B$1:$CK$65536,BQ$1,0)</f>
        <v>N/A</v>
      </c>
      <c r="BR39" s="85" t="str">
        <f>VLOOKUP($D39,'[1]Spec Sheet'!$B$1:$CK$65536,BR$1,0)</f>
        <v>N/A</v>
      </c>
      <c r="BS39" s="86" t="str">
        <f>VLOOKUP($D39,'[1]Spec Sheet'!$B$1:$CK$65536,BS$1,0)</f>
        <v>N/A</v>
      </c>
      <c r="BT39" s="85" t="str">
        <f>VLOOKUP($D39,'[1]Spec Sheet'!$B$1:$CK$65536,BT$1,0)</f>
        <v>N/A</v>
      </c>
      <c r="BU39" s="83" t="str">
        <f>VLOOKUP($D39,'[1]Spec Sheet'!$B$1:$CK$65536,BU$1,0)</f>
        <v>N/A</v>
      </c>
      <c r="BV39" s="83" t="str">
        <f>VLOOKUP($D39,'[1]Spec Sheet'!$B$1:$CK$65536,BV$1,0)</f>
        <v>N/A</v>
      </c>
      <c r="BW39" s="83" t="str">
        <f>VLOOKUP($D39,'[1]Spec Sheet'!$B$1:$CK$65536,BW$1,0)</f>
        <v>N/A</v>
      </c>
      <c r="BX39" s="83" t="str">
        <f>VLOOKUP($D39,'[1]Spec Sheet'!$B$1:$CK$65536,BX$1,0)</f>
        <v>N/A</v>
      </c>
      <c r="BY39" s="83" t="str">
        <f>VLOOKUP($D39,'[1]Spec Sheet'!$B$1:$CK$65536,BY$1,0)</f>
        <v>N/A</v>
      </c>
      <c r="BZ39" s="83" t="str">
        <f>VLOOKUP($D39,'[1]Spec Sheet'!$B$1:$CK$65536,BZ$1,0)</f>
        <v>N/A</v>
      </c>
      <c r="CA39" s="83" t="str">
        <f>VLOOKUP($D39,'[1]Spec Sheet'!$B$1:$CK$65536,CA$1,0)</f>
        <v>N/A</v>
      </c>
      <c r="CB39" s="85" t="str">
        <f>VLOOKUP($D39,'[1]Spec Sheet'!$B$1:$CK$65536,CB$1,0)</f>
        <v>N/A</v>
      </c>
      <c r="CC39" s="83" t="str">
        <f>VLOOKUP($D39,'[1]Spec Sheet'!$B$1:$CK$65536,CC$1,0)</f>
        <v>N/A</v>
      </c>
      <c r="CD39" s="83" t="str">
        <f>VLOOKUP($D39,'[1]Spec Sheet'!$B$1:$CK$65536,CD$1,0)</f>
        <v>N/A</v>
      </c>
      <c r="CE39" s="83" t="str">
        <f>VLOOKUP($D39,'[1]Spec Sheet'!$B$1:$CK$65536,CE$1,0)</f>
        <v>N/A</v>
      </c>
      <c r="CF39" s="83" t="str">
        <f>VLOOKUP($D39,'[1]Spec Sheet'!$B$1:$CK$65536,CF$1,0)</f>
        <v>N/A</v>
      </c>
      <c r="CG39" s="83" t="str">
        <f>VLOOKUP($D39,'[1]Spec Sheet'!$B$1:$CK$65536,CG$1,0)</f>
        <v>N/A</v>
      </c>
      <c r="CH39" s="83" t="str">
        <f>VLOOKUP($D39,'[1]Spec Sheet'!$B$1:$CK$65536,CH$1,0)</f>
        <v>N/A</v>
      </c>
      <c r="CI39" s="83" t="str">
        <f>VLOOKUP($D39,'[1]Spec Sheet'!$B$1:$CK$65536,CI$1,0)</f>
        <v>N/A</v>
      </c>
      <c r="CJ39" s="83" t="str">
        <f>IFERROR(VLOOKUP($C39,'[4]40T5300'!$B$10:$C$179,2,0),"ERROR")</f>
        <v>N/A</v>
      </c>
      <c r="CL39" s="121" t="str">
        <f>IFERROR(VLOOKUP($C39,'[4]65LS01T'!$B$14:$C$159,2,0),"CHECK")</f>
        <v>N/A</v>
      </c>
      <c r="CM39" s="83" t="s">
        <v>1024</v>
      </c>
      <c r="CN39" s="83" t="s">
        <v>1024</v>
      </c>
      <c r="CO39" s="83" t="s">
        <v>1024</v>
      </c>
      <c r="CP39" s="83" t="s">
        <v>1024</v>
      </c>
      <c r="CQ39" s="83" t="s">
        <v>1032</v>
      </c>
      <c r="CR39" s="83" t="s">
        <v>1024</v>
      </c>
      <c r="CS39" s="83" t="s">
        <v>1024</v>
      </c>
      <c r="CT39" s="83" t="s">
        <v>1024</v>
      </c>
      <c r="CU39" s="83"/>
      <c r="CV39" s="83" t="s">
        <v>1024</v>
      </c>
    </row>
    <row r="40" spans="1:100">
      <c r="B40" s="1102"/>
      <c r="C40" s="109" t="s">
        <v>108</v>
      </c>
      <c r="D40" s="81" t="s">
        <v>109</v>
      </c>
      <c r="E40" s="82" t="str">
        <f>VLOOKUP($D40,'[1]Spec Sheet'!$B$1:$CK$65536,E$1,0)</f>
        <v>10W+10W</v>
      </c>
      <c r="F40" s="83" t="str">
        <f>VLOOKUP($D40,'[1]Spec Sheet'!$B$1:$CK$65536,F$1,0)</f>
        <v>10W+10W</v>
      </c>
      <c r="G40" s="82" t="str">
        <f>VLOOKUP($D40,'[1]Spec Sheet'!$B$1:$CK$65536,G$1,0)</f>
        <v>10W+10W</v>
      </c>
      <c r="H40" s="83" t="str">
        <f>VLOOKUP($D40,'[1]Spec Sheet'!$B$1:$CK$65536,H$1,0)</f>
        <v>10W+10W</v>
      </c>
      <c r="I40" s="87" t="str">
        <f>VLOOKUP($D40,'[1]Spec Sheet'!$B$1:$CK$65536,I$1,0)</f>
        <v>10W+10W</v>
      </c>
      <c r="J40" s="85" t="str">
        <f>VLOOKUP($D40,'[1]Spec Sheet'!$B$1:$CK$65536,J$1,0)</f>
        <v>10W+10W</v>
      </c>
      <c r="K40" s="83" t="str">
        <f>VLOOKUP($D40,'[1]Spec Sheet'!$B$1:$CK$65536,K$1,0)</f>
        <v>10W+10W</v>
      </c>
      <c r="L40" s="84" t="str">
        <f>VLOOKUP($D40,'[1]Spec Sheet'!$B$1:$CK$65536,L$1,0)</f>
        <v>10W+10W</v>
      </c>
      <c r="M40" s="85" t="str">
        <f>VLOOKUP($D40,'[1]Spec Sheet'!$B$1:$CK$65536,M$1,0)</f>
        <v>10W+10W</v>
      </c>
      <c r="N40" s="83" t="str">
        <f>VLOOKUP($D40,'[1]Spec Sheet'!$B$1:$CK$65536,N$1,0)</f>
        <v>10W+10W</v>
      </c>
      <c r="O40" s="87" t="str">
        <f>VLOOKUP($D40,'[1]Spec Sheet'!$B$1:$CK$65536,O$1,0)</f>
        <v>10W+10W</v>
      </c>
      <c r="P40" s="85" t="str">
        <f>VLOOKUP($D40,'[1]Spec Sheet'!$B$1:$CK$65536,P$1,0)</f>
        <v>10W+10W</v>
      </c>
      <c r="Q40" s="83" t="str">
        <f>VLOOKUP($D40,'[1]Spec Sheet'!$B$1:$CK$65536,Q$1,0)</f>
        <v>7W+7W</v>
      </c>
      <c r="R40" s="83" t="str">
        <f>VLOOKUP($D40,'[1]Spec Sheet'!$B$1:$CK$65536,R$1,0)</f>
        <v>10W+10W</v>
      </c>
      <c r="S40" s="84" t="str">
        <f>VLOOKUP($D40,'[1]Spec Sheet'!$B$1:$CK$65536,S$1,0)</f>
        <v>10W+10W</v>
      </c>
      <c r="T40" s="85" t="str">
        <f>VLOOKUP($D40,'[1]Spec Sheet'!$B$1:$CK$65536,T$1,0)</f>
        <v>7W+7W</v>
      </c>
      <c r="U40" s="84" t="str">
        <f>VLOOKUP($D40,'[1]Spec Sheet'!$B$1:$CK$65536,U$1,0)</f>
        <v>7W+7W</v>
      </c>
      <c r="V40" s="84" t="str">
        <f>VLOOKUP($D40,'[1]Spec Sheet'!$B$1:$CK$65536,V$1,0)</f>
        <v>7W+7W</v>
      </c>
      <c r="W40" s="84" t="str">
        <f>VLOOKUP($D40,'[1]Spec Sheet'!$B$1:$CK$65536,W$1,0)</f>
        <v>10W+10W</v>
      </c>
      <c r="X40" s="85" t="str">
        <f>VLOOKUP($D40,'[1]Spec Sheet'!$B$1:$CK$65536,X$1,0)</f>
        <v>7W+7W</v>
      </c>
      <c r="Y40" s="86" t="str">
        <f>VLOOKUP($D40,'[1]Spec Sheet'!$B$1:$CK$65536,Y$1,0)</f>
        <v>7W+7W</v>
      </c>
      <c r="Z40" s="86" t="str">
        <f>VLOOKUP($D40,'[1]Spec Sheet'!$B$1:$CK$65536,Z$1,0)</f>
        <v>7W+7W</v>
      </c>
      <c r="AA40" s="86" t="str">
        <f>VLOOKUP($D40,'[1]Spec Sheet'!$B$1:$CK$65536,AA$1,0)</f>
        <v>7W+7W</v>
      </c>
      <c r="AB40" s="86" t="str">
        <f>VLOOKUP($D40,'[1]Spec Sheet'!$B$1:$CK$65536,AB$1,0)</f>
        <v>10W+10W</v>
      </c>
      <c r="AC40" s="86" t="str">
        <f>VLOOKUP($D40,'[1]Spec Sheet'!$B$1:$CK$65536,AC$1,0)</f>
        <v>10W+10W</v>
      </c>
      <c r="AD40" s="85" t="str">
        <f>VLOOKUP($D40,'[1]Spec Sheet'!$B$1:$CK$65536,AD$1,0)</f>
        <v>10W+10W</v>
      </c>
      <c r="AE40" s="83" t="str">
        <f>VLOOKUP($D40,'[1]Spec Sheet'!$B$1:$CK$65536,AE$1,0)</f>
        <v>10W+10W</v>
      </c>
      <c r="AF40" s="83" t="str">
        <f>VLOOKUP($D40,'[1]Spec Sheet'!$B$1:$CK$65536,AF$1,0)</f>
        <v>10W+10W</v>
      </c>
      <c r="AG40" s="83" t="str">
        <f>VLOOKUP($D40,'[1]Spec Sheet'!$B$1:$CK$65536,AG$1,0)</f>
        <v>10W+10W</v>
      </c>
      <c r="AH40" s="85" t="str">
        <f>VLOOKUP($D40,'[1]Spec Sheet'!$B$1:$CK$65536,AH$1,0)</f>
        <v>10W+10W</v>
      </c>
      <c r="AI40" s="86" t="str">
        <f>VLOOKUP($D40,'[1]Spec Sheet'!$B$1:$CK$65536,AI$1,0)</f>
        <v>10W+10W</v>
      </c>
      <c r="AJ40" s="83" t="str">
        <f>VLOOKUP($D40,'[1]Spec Sheet'!$B$1:$CK$65536,AJ$1,0)</f>
        <v>10W+10W</v>
      </c>
      <c r="AK40" s="83" t="str">
        <f>VLOOKUP($D40,'[1]Spec Sheet'!$B$1:$CK$65536,AK$1,0)</f>
        <v>10W+10W</v>
      </c>
      <c r="AL40" s="83" t="str">
        <f>VLOOKUP($D40,'[1]Spec Sheet'!$B$1:$CK$65536,AL$1,0)</f>
        <v>10W+10W</v>
      </c>
      <c r="AM40" s="85" t="str">
        <f>VLOOKUP($D40,'[1]Spec Sheet'!$B$1:$CK$65536,AM$1,0)</f>
        <v>10W+10W</v>
      </c>
      <c r="AN40" s="86" t="str">
        <f>VLOOKUP($D40,'[1]Spec Sheet'!$B$1:$CK$65536,AN$1,0)</f>
        <v>10W+10W</v>
      </c>
      <c r="AO40" s="86" t="str">
        <f>VLOOKUP($D40,'[1]Spec Sheet'!$B$1:$CK$65536,AO$1,0)</f>
        <v>10W+10W</v>
      </c>
      <c r="AP40" s="85" t="str">
        <f>VLOOKUP($D40,'[1]Spec Sheet'!$B$1:$CK$65536,AP$1,0)</f>
        <v>10W+10W</v>
      </c>
      <c r="AQ40" s="86" t="str">
        <f>VLOOKUP($D40,'[1]Spec Sheet'!$B$1:$CK$65536,AQ$1,0)</f>
        <v>10W+10W</v>
      </c>
      <c r="AR40" s="86" t="str">
        <f>VLOOKUP($D40,'[1]Spec Sheet'!$B$1:$CK$65536,AR$1,0)</f>
        <v>10W+10W</v>
      </c>
      <c r="AS40" s="86" t="str">
        <f>VLOOKUP($D40,'[1]Spec Sheet'!$B$1:$CK$65536,AS$1,0)</f>
        <v>10W+10W</v>
      </c>
      <c r="AT40" s="85" t="str">
        <f>VLOOKUP($D40,'[1]Spec Sheet'!$B$1:$CK$65536,AT$1,0)</f>
        <v>10W+10W</v>
      </c>
      <c r="AU40" s="86" t="str">
        <f>VLOOKUP($D40,'[1]Spec Sheet'!$B$1:$CK$65536,AU$1,0)</f>
        <v>10W+10W</v>
      </c>
      <c r="AV40" s="86" t="str">
        <f>VLOOKUP($D40,'[1]Spec Sheet'!$B$1:$CK$65536,AV$1,0)</f>
        <v>10W+10W</v>
      </c>
      <c r="AW40" s="86" t="str">
        <f>VLOOKUP($D40,'[1]Spec Sheet'!$B$1:$CK$65536,AW$1,0)</f>
        <v>10W+10W</v>
      </c>
      <c r="AX40" s="86" t="str">
        <f>VLOOKUP($D40,'[1]Spec Sheet'!$B$1:$CK$65536,AX$1,0)</f>
        <v>10W+10W</v>
      </c>
      <c r="AY40" s="85" t="str">
        <f>VLOOKUP($D40,'[1]Spec Sheet'!$B$1:$CK$65536,AY$1,0)</f>
        <v>10W+10W</v>
      </c>
      <c r="AZ40" s="86" t="str">
        <f>VLOOKUP($D40,'[1]Spec Sheet'!$B$1:$CK$65536,AZ$1,0)</f>
        <v>10W+10W</v>
      </c>
      <c r="BA40" s="105" t="s">
        <v>1099</v>
      </c>
      <c r="BB40" s="86" t="str">
        <f>VLOOKUP($D40,'[1]Spec Sheet'!$B$1:$CK$65536,BB$1,0)</f>
        <v>10W+10W</v>
      </c>
      <c r="BC40" s="83" t="str">
        <f>VLOOKUP($D40,'[1]Spec Sheet'!$B$1:$CK$65536,BC$1,0)</f>
        <v>10W+10W</v>
      </c>
      <c r="BD40" s="83" t="str">
        <f>VLOOKUP($D40,'[1]Spec Sheet'!$B$1:$CK$65536,BD$1,0)</f>
        <v>10W+10W</v>
      </c>
      <c r="BE40" s="83" t="str">
        <f>VLOOKUP($D40,'[1]Spec Sheet'!$B$1:$CK$65536,BE$1,0)</f>
        <v>10W+10W</v>
      </c>
      <c r="BF40" s="434" t="str">
        <f>VLOOKUP($D40,'[1]Spec Sheet'!$B$1:$CK$65536,BF$1,0)</f>
        <v>10W+10W</v>
      </c>
      <c r="BG40" s="123" t="s">
        <v>1099</v>
      </c>
      <c r="BH40" s="85" t="str">
        <f>VLOOKUP($D40,'[1]Spec Sheet'!$B$1:$CK$65536,BH$1,0)</f>
        <v>10W+10W</v>
      </c>
      <c r="BI40" s="83" t="str">
        <f>VLOOKUP($D40,'[1]Spec Sheet'!$B$1:$CK$65536,BI$1,0)</f>
        <v>10W+10W</v>
      </c>
      <c r="BJ40" s="83" t="str">
        <f>VLOOKUP($D40,'[1]Spec Sheet'!$B$1:$CK$65536,BJ$1,0)</f>
        <v>10W+10W</v>
      </c>
      <c r="BK40" s="83" t="str">
        <f>VLOOKUP($D40,'[1]Spec Sheet'!$B$1:$CK$65536,BK$1,0)</f>
        <v>10W+10W</v>
      </c>
      <c r="BL40" s="87" t="str">
        <f>VLOOKUP($D40,'[1]Spec Sheet'!$B$1:$CK$65536,BL$1,0)</f>
        <v>10W+10W</v>
      </c>
      <c r="BM40" s="85" t="str">
        <f>VLOOKUP($D40,'[1]Spec Sheet'!$B$1:$CK$65536,BM$1,0)</f>
        <v>10W+10W</v>
      </c>
      <c r="BN40" s="83" t="str">
        <f>VLOOKUP($D40,'[1]Spec Sheet'!$B$1:$CK$65536,BN$1,0)</f>
        <v>10W+10W</v>
      </c>
      <c r="BO40" s="83" t="str">
        <f>VLOOKUP($D40,'[1]Spec Sheet'!$B$1:$CK$65536,BO$1,0)</f>
        <v>10W+10W</v>
      </c>
      <c r="BP40" s="84" t="str">
        <f>VLOOKUP($D40,'[1]Spec Sheet'!$B$1:$CK$65536,BP$1,0)</f>
        <v>10W+10W</v>
      </c>
      <c r="BQ40" s="84" t="str">
        <f>VLOOKUP($D40,'[1]Spec Sheet'!$B$1:$CK$65536,BQ$1,0)</f>
        <v>10W+10W</v>
      </c>
      <c r="BR40" s="85" t="str">
        <f>VLOOKUP($D40,'[1]Spec Sheet'!$B$1:$CK$65536,BR$1,0)</f>
        <v>10W+10W</v>
      </c>
      <c r="BS40" s="86" t="str">
        <f>VLOOKUP($D40,'[1]Spec Sheet'!$B$1:$CK$65536,BS$1,0)</f>
        <v>10W+10W</v>
      </c>
      <c r="BT40" s="85" t="str">
        <f>VLOOKUP($D40,'[1]Spec Sheet'!$B$1:$CK$65536,BT$1,0)</f>
        <v>10W+10W</v>
      </c>
      <c r="BU40" s="83" t="str">
        <f>VLOOKUP($D40,'[1]Spec Sheet'!$B$1:$CK$65536,BU$1,0)</f>
        <v>10W+10W</v>
      </c>
      <c r="BV40" s="83" t="str">
        <f>VLOOKUP($D40,'[1]Spec Sheet'!$B$1:$CK$65536,BV$1,0)</f>
        <v>10W+10W</v>
      </c>
      <c r="BW40" s="83" t="str">
        <f>VLOOKUP($D40,'[1]Spec Sheet'!$B$1:$CK$65536,BW$1,0)</f>
        <v>10W+10W</v>
      </c>
      <c r="BX40" s="83" t="str">
        <f>VLOOKUP($D40,'[1]Spec Sheet'!$B$1:$CK$65536,BX$1,0)</f>
        <v>10W+10W</v>
      </c>
      <c r="BY40" s="83" t="str">
        <f>VLOOKUP($D40,'[1]Spec Sheet'!$B$1:$CK$65536,BY$1,0)</f>
        <v>10W+10W</v>
      </c>
      <c r="BZ40" s="83" t="str">
        <f>VLOOKUP($D40,'[1]Spec Sheet'!$B$1:$CK$65536,BZ$1,0)</f>
        <v>10W+10W</v>
      </c>
      <c r="CA40" s="83" t="str">
        <f>VLOOKUP($D40,'[1]Spec Sheet'!$B$1:$CK$65536,CA$1,0)</f>
        <v>10W+10W</v>
      </c>
      <c r="CB40" s="85" t="str">
        <f>VLOOKUP($D40,'[1]Spec Sheet'!$B$1:$CK$65536,CB$1,0)</f>
        <v>10W+10W</v>
      </c>
      <c r="CC40" s="83" t="str">
        <f>VLOOKUP($D40,'[1]Spec Sheet'!$B$1:$CK$65536,CC$1,0)</f>
        <v>10W+10W</v>
      </c>
      <c r="CD40" s="83" t="str">
        <f>VLOOKUP($D40,'[1]Spec Sheet'!$B$1:$CK$65536,CD$1,0)</f>
        <v>10W+10W</v>
      </c>
      <c r="CE40" s="83" t="str">
        <f>VLOOKUP($D40,'[1]Spec Sheet'!$B$1:$CK$65536,CE$1,0)</f>
        <v>10W+10W</v>
      </c>
      <c r="CF40" s="83" t="str">
        <f>VLOOKUP($D40,'[1]Spec Sheet'!$B$1:$CK$65536,CF$1,0)</f>
        <v>10W+10W</v>
      </c>
      <c r="CG40" s="83" t="str">
        <f>VLOOKUP($D40,'[1]Spec Sheet'!$B$1:$CK$65536,CG$1,0)</f>
        <v>10W+10W</v>
      </c>
      <c r="CH40" s="83" t="str">
        <f>VLOOKUP($D40,'[1]Spec Sheet'!$B$1:$CK$65536,CH$1,0)</f>
        <v>10W+10W</v>
      </c>
      <c r="CI40" s="83" t="str">
        <f>VLOOKUP($D40,'[1]Spec Sheet'!$B$1:$CK$65536,CI$1,0)</f>
        <v>10W+10W</v>
      </c>
      <c r="CJ40" s="83" t="s">
        <v>1099</v>
      </c>
      <c r="CL40" s="83" t="s">
        <v>1099</v>
      </c>
      <c r="CM40" s="83" t="s">
        <v>1099</v>
      </c>
      <c r="CN40" s="83" t="s">
        <v>1099</v>
      </c>
      <c r="CO40" s="83" t="s">
        <v>1099</v>
      </c>
      <c r="CP40" s="83" t="s">
        <v>1099</v>
      </c>
      <c r="CQ40" s="83" t="s">
        <v>1099</v>
      </c>
      <c r="CR40" s="83" t="s">
        <v>1867</v>
      </c>
      <c r="CS40" s="83" t="s">
        <v>1867</v>
      </c>
      <c r="CT40" s="83" t="s">
        <v>1867</v>
      </c>
      <c r="CU40" s="83"/>
      <c r="CV40" s="83" t="s">
        <v>1867</v>
      </c>
    </row>
    <row r="41" spans="1:100">
      <c r="B41" s="1102"/>
      <c r="C41" s="109" t="s">
        <v>110</v>
      </c>
      <c r="D41" s="81" t="s">
        <v>111</v>
      </c>
      <c r="E41" s="82" t="str">
        <f>VLOOKUP($D41,'[1]Spec Sheet'!$B$1:$CK$65536,E$1,0)</f>
        <v>13W+13W</v>
      </c>
      <c r="F41" s="83" t="str">
        <f>VLOOKUP($D41,'[1]Spec Sheet'!$B$1:$CK$65536,F$1,0)</f>
        <v>13W + 13W</v>
      </c>
      <c r="G41" s="82" t="str">
        <f>VLOOKUP($D41,'[1]Spec Sheet'!$B$1:$CK$65536,G$1,0)</f>
        <v>10W+10W</v>
      </c>
      <c r="H41" s="83" t="str">
        <f>VLOOKUP($D41,'[1]Spec Sheet'!$B$1:$CK$65536,H$1,0)</f>
        <v>10W+10W</v>
      </c>
      <c r="I41" s="87" t="str">
        <f>VLOOKUP($D41,'[1]Spec Sheet'!$B$1:$CK$65536,I$1,0)</f>
        <v>10W+10W</v>
      </c>
      <c r="J41" s="85" t="str">
        <f>VLOOKUP($D41,'[1]Spec Sheet'!$B$1:$CK$65536,J$1,0)</f>
        <v>10W+10W</v>
      </c>
      <c r="K41" s="83" t="str">
        <f>VLOOKUP($D41,'[1]Spec Sheet'!$B$1:$CK$65536,K$1,0)</f>
        <v>10W+10W</v>
      </c>
      <c r="L41" s="84" t="str">
        <f>VLOOKUP($D41,'[1]Spec Sheet'!$B$1:$CK$65536,L$1,0)</f>
        <v>10W+10W</v>
      </c>
      <c r="M41" s="85" t="str">
        <f>VLOOKUP($D41,'[1]Spec Sheet'!$B$1:$CK$65536,M$1,0)</f>
        <v>10W+10W</v>
      </c>
      <c r="N41" s="83" t="str">
        <f>VLOOKUP($D41,'[1]Spec Sheet'!$B$1:$CK$65536,N$1,0)</f>
        <v>10W+10W</v>
      </c>
      <c r="O41" s="87" t="str">
        <f>VLOOKUP($D41,'[1]Spec Sheet'!$B$1:$CK$65536,O$1,0)</f>
        <v>10W+10W</v>
      </c>
      <c r="P41" s="85" t="str">
        <f>VLOOKUP($D41,'[1]Spec Sheet'!$B$1:$CK$65536,P$1,0)</f>
        <v>10W+10W</v>
      </c>
      <c r="Q41" s="83" t="str">
        <f>VLOOKUP($D41,'[1]Spec Sheet'!$B$1:$CK$65536,Q$1,0)</f>
        <v>10W+10W</v>
      </c>
      <c r="R41" s="83" t="str">
        <f>VLOOKUP($D41,'[1]Spec Sheet'!$B$1:$CK$65536,R$1,0)</f>
        <v>10W+10W</v>
      </c>
      <c r="S41" s="84" t="str">
        <f>VLOOKUP($D41,'[1]Spec Sheet'!$B$1:$CK$65536,S$1,0)</f>
        <v>10W+10W</v>
      </c>
      <c r="T41" s="85" t="str">
        <f>VLOOKUP($D41,'[1]Spec Sheet'!$B$1:$CK$65536,T$1,0)</f>
        <v>10W+10W</v>
      </c>
      <c r="U41" s="84" t="str">
        <f>VLOOKUP($D41,'[1]Spec Sheet'!$B$1:$CK$65536,U$1,0)</f>
        <v>10W+10W</v>
      </c>
      <c r="V41" s="84" t="str">
        <f>VLOOKUP($D41,'[1]Spec Sheet'!$B$1:$CK$65536,V$1,0)</f>
        <v>10W+10W</v>
      </c>
      <c r="W41" s="84" t="str">
        <f>VLOOKUP($D41,'[1]Spec Sheet'!$B$1:$CK$65536,W$1,0)</f>
        <v>10W+10W</v>
      </c>
      <c r="X41" s="85" t="str">
        <f>VLOOKUP($D41,'[1]Spec Sheet'!$B$1:$CK$65536,X$1,0)</f>
        <v>10W+10W</v>
      </c>
      <c r="Y41" s="86" t="str">
        <f>VLOOKUP($D41,'[1]Spec Sheet'!$B$1:$CK$65536,Y$1,0)</f>
        <v>10W+10W</v>
      </c>
      <c r="Z41" s="86" t="str">
        <f>VLOOKUP($D41,'[1]Spec Sheet'!$B$1:$CK$65536,Z$1,0)</f>
        <v>10W+10W</v>
      </c>
      <c r="AA41" s="86" t="str">
        <f>VLOOKUP($D41,'[1]Spec Sheet'!$B$1:$CK$65536,AA$1,0)</f>
        <v>10W+10W</v>
      </c>
      <c r="AB41" s="86" t="str">
        <f>VLOOKUP($D41,'[1]Spec Sheet'!$B$1:$CK$65536,AB$1,0)</f>
        <v>10W+10W</v>
      </c>
      <c r="AC41" s="105" t="s">
        <v>1024</v>
      </c>
      <c r="AD41" s="85" t="str">
        <f>VLOOKUP($D41,'[1]Spec Sheet'!$B$1:$CK$65536,AD$1,0)</f>
        <v>10W+10W</v>
      </c>
      <c r="AE41" s="83" t="str">
        <f>VLOOKUP($D41,'[1]Spec Sheet'!$B$1:$CK$65536,AE$1,0)</f>
        <v>10W+10W</v>
      </c>
      <c r="AF41" s="83" t="str">
        <f>VLOOKUP($D41,'[1]Spec Sheet'!$B$1:$CK$65536,AF$1,0)</f>
        <v>10W+10W</v>
      </c>
      <c r="AG41" s="83" t="str">
        <f>VLOOKUP($D41,'[1]Spec Sheet'!$B$1:$CK$65536,AG$1,0)</f>
        <v>10W+10W</v>
      </c>
      <c r="AH41" s="85" t="str">
        <f>VLOOKUP($D41,'[1]Spec Sheet'!$B$1:$CK$65536,AH$1,0)</f>
        <v>10W+10W</v>
      </c>
      <c r="AI41" s="86" t="str">
        <f>VLOOKUP($D41,'[1]Spec Sheet'!$B$1:$CK$65536,AI$1,0)</f>
        <v>10W+10W</v>
      </c>
      <c r="AJ41" s="83" t="str">
        <f>VLOOKUP($D41,'[1]Spec Sheet'!$B$1:$CK$65536,AJ$1,0)</f>
        <v>10W+10W</v>
      </c>
      <c r="AK41" s="83" t="str">
        <f>VLOOKUP($D41,'[1]Spec Sheet'!$B$1:$CK$65536,AK$1,0)</f>
        <v>10W+10W</v>
      </c>
      <c r="AL41" s="83" t="str">
        <f>VLOOKUP($D41,'[1]Spec Sheet'!$B$1:$CK$65536,AL$1,0)</f>
        <v>10W+10W</v>
      </c>
      <c r="AM41" s="85" t="str">
        <f>VLOOKUP($D41,'[1]Spec Sheet'!$B$1:$CK$65536,AM$1,0)</f>
        <v>N/A</v>
      </c>
      <c r="AN41" s="86" t="str">
        <f>VLOOKUP($D41,'[1]Spec Sheet'!$B$1:$CK$65536,AN$1,0)</f>
        <v>N/A</v>
      </c>
      <c r="AO41" s="86" t="str">
        <f>VLOOKUP($D41,'[1]Spec Sheet'!$B$1:$CK$65536,AO$1,0)</f>
        <v>N/A</v>
      </c>
      <c r="AP41" s="85" t="str">
        <f>VLOOKUP($D41,'[1]Spec Sheet'!$B$1:$CK$65536,AP$1,0)</f>
        <v>N/A</v>
      </c>
      <c r="AQ41" s="86" t="str">
        <f>VLOOKUP($D41,'[1]Spec Sheet'!$B$1:$CK$65536,AQ$1,0)</f>
        <v>N/A</v>
      </c>
      <c r="AR41" s="86" t="str">
        <f>VLOOKUP($D41,'[1]Spec Sheet'!$B$1:$CK$65536,AR$1,0)</f>
        <v>N/A</v>
      </c>
      <c r="AS41" s="86" t="str">
        <f>VLOOKUP($D41,'[1]Spec Sheet'!$B$1:$CK$65536,AS$1,0)</f>
        <v>N/A</v>
      </c>
      <c r="AT41" s="85" t="str">
        <f>VLOOKUP($D41,'[1]Spec Sheet'!$B$1:$CK$65536,AT$1,0)</f>
        <v>N/A</v>
      </c>
      <c r="AU41" s="86" t="str">
        <f>VLOOKUP($D41,'[1]Spec Sheet'!$B$1:$CK$65536,AU$1,0)</f>
        <v>N/A</v>
      </c>
      <c r="AV41" s="86" t="str">
        <f>VLOOKUP($D41,'[1]Spec Sheet'!$B$1:$CK$65536,AV$1,0)</f>
        <v>N/A</v>
      </c>
      <c r="AW41" s="86" t="str">
        <f>VLOOKUP($D41,'[1]Spec Sheet'!$B$1:$CK$65536,AW$1,0)</f>
        <v>N/A</v>
      </c>
      <c r="AX41" s="86" t="str">
        <f>VLOOKUP($D41,'[1]Spec Sheet'!$B$1:$CK$65536,AX$1,0)</f>
        <v>N/A</v>
      </c>
      <c r="AY41" s="85" t="str">
        <f>VLOOKUP($D41,'[1]Spec Sheet'!$B$1:$CK$65536,AY$1,0)</f>
        <v>N/A</v>
      </c>
      <c r="AZ41" s="86" t="str">
        <f>VLOOKUP($D41,'[1]Spec Sheet'!$B$1:$CK$65536,AZ$1,0)</f>
        <v>N/A</v>
      </c>
      <c r="BA41" s="105" t="s">
        <v>1024</v>
      </c>
      <c r="BB41" s="86" t="str">
        <f>VLOOKUP($D41,'[1]Spec Sheet'!$B$1:$CK$65536,BB$1,0)</f>
        <v>N/A</v>
      </c>
      <c r="BC41" s="83" t="str">
        <f>VLOOKUP($D41,'[1]Spec Sheet'!$B$1:$CK$65536,BC$1,0)</f>
        <v>N/A</v>
      </c>
      <c r="BD41" s="83" t="str">
        <f>VLOOKUP($D41,'[1]Spec Sheet'!$B$1:$CK$65536,BD$1,0)</f>
        <v>N/A</v>
      </c>
      <c r="BE41" s="83" t="str">
        <f>VLOOKUP($D41,'[1]Spec Sheet'!$B$1:$CK$65536,BE$1,0)</f>
        <v>N/A</v>
      </c>
      <c r="BF41" s="434" t="str">
        <f>VLOOKUP($D41,'[1]Spec Sheet'!$B$1:$CK$65536,BF$1,0)</f>
        <v>N/A</v>
      </c>
      <c r="BG41" s="123" t="s">
        <v>1024</v>
      </c>
      <c r="BH41" s="85" t="str">
        <f>VLOOKUP($D41,'[1]Spec Sheet'!$B$1:$CK$65536,BH$1,0)</f>
        <v>N/A</v>
      </c>
      <c r="BI41" s="83" t="str">
        <f>VLOOKUP($D41,'[1]Spec Sheet'!$B$1:$CK$65536,BI$1,0)</f>
        <v>N/A</v>
      </c>
      <c r="BJ41" s="83" t="str">
        <f>VLOOKUP($D41,'[1]Spec Sheet'!$B$1:$CK$65536,BJ$1,0)</f>
        <v>N/A</v>
      </c>
      <c r="BK41" s="83" t="str">
        <f>VLOOKUP($D41,'[1]Spec Sheet'!$B$1:$CK$65536,BK$1,0)</f>
        <v>N/A</v>
      </c>
      <c r="BL41" s="87" t="str">
        <f>VLOOKUP($D41,'[1]Spec Sheet'!$B$1:$CK$65536,BL$1,0)</f>
        <v>N/A</v>
      </c>
      <c r="BM41" s="85" t="str">
        <f>VLOOKUP($D41,'[1]Spec Sheet'!$B$1:$CK$65536,BM$1,0)</f>
        <v>N/A</v>
      </c>
      <c r="BN41" s="83" t="str">
        <f>VLOOKUP($D41,'[1]Spec Sheet'!$B$1:$CK$65536,BN$1,0)</f>
        <v>N/A</v>
      </c>
      <c r="BO41" s="83" t="str">
        <f>VLOOKUP($D41,'[1]Spec Sheet'!$B$1:$CK$65536,BO$1,0)</f>
        <v>N/A</v>
      </c>
      <c r="BP41" s="84" t="str">
        <f>VLOOKUP($D41,'[1]Spec Sheet'!$B$1:$CK$65536,BP$1,0)</f>
        <v>N/A</v>
      </c>
      <c r="BQ41" s="84" t="str">
        <f>VLOOKUP($D41,'[1]Spec Sheet'!$B$1:$CK$65536,BQ$1,0)</f>
        <v>N/A</v>
      </c>
      <c r="BR41" s="85" t="str">
        <f>VLOOKUP($D41,'[1]Spec Sheet'!$B$1:$CK$65536,BR$1,0)</f>
        <v>N/A</v>
      </c>
      <c r="BS41" s="86" t="str">
        <f>VLOOKUP($D41,'[1]Spec Sheet'!$B$1:$CK$65536,BS$1,0)</f>
        <v>N/A</v>
      </c>
      <c r="BT41" s="85" t="str">
        <f>VLOOKUP($D41,'[1]Spec Sheet'!$B$1:$CK$65536,BT$1,0)</f>
        <v>N/A</v>
      </c>
      <c r="BU41" s="83" t="str">
        <f>VLOOKUP($D41,'[1]Spec Sheet'!$B$1:$CK$65536,BU$1,0)</f>
        <v>N/A</v>
      </c>
      <c r="BV41" s="83" t="str">
        <f>VLOOKUP($D41,'[1]Spec Sheet'!$B$1:$CK$65536,BV$1,0)</f>
        <v>N/A</v>
      </c>
      <c r="BW41" s="83" t="str">
        <f>VLOOKUP($D41,'[1]Spec Sheet'!$B$1:$CK$65536,BW$1,0)</f>
        <v>N/A</v>
      </c>
      <c r="BX41" s="83" t="str">
        <f>VLOOKUP($D41,'[1]Spec Sheet'!$B$1:$CK$65536,BX$1,0)</f>
        <v>N/A</v>
      </c>
      <c r="BY41" s="83" t="str">
        <f>VLOOKUP($D41,'[1]Spec Sheet'!$B$1:$CK$65536,BY$1,0)</f>
        <v>N/A</v>
      </c>
      <c r="BZ41" s="83" t="str">
        <f>VLOOKUP($D41,'[1]Spec Sheet'!$B$1:$CK$65536,BZ$1,0)</f>
        <v>N/A</v>
      </c>
      <c r="CA41" s="83" t="str">
        <f>VLOOKUP($D41,'[1]Spec Sheet'!$B$1:$CK$65536,CA$1,0)</f>
        <v>N/A</v>
      </c>
      <c r="CB41" s="85" t="str">
        <f>VLOOKUP($D41,'[1]Spec Sheet'!$B$1:$CK$65536,CB$1,0)</f>
        <v>N/A</v>
      </c>
      <c r="CC41" s="83" t="str">
        <f>VLOOKUP($D41,'[1]Spec Sheet'!$B$1:$CK$65536,CC$1,0)</f>
        <v>N/A</v>
      </c>
      <c r="CD41" s="83" t="str">
        <f>VLOOKUP($D41,'[1]Spec Sheet'!$B$1:$CK$65536,CD$1,0)</f>
        <v>N/A</v>
      </c>
      <c r="CE41" s="83" t="str">
        <f>VLOOKUP($D41,'[1]Spec Sheet'!$B$1:$CK$65536,CE$1,0)</f>
        <v>N/A</v>
      </c>
      <c r="CF41" s="83" t="str">
        <f>VLOOKUP($D41,'[1]Spec Sheet'!$B$1:$CK$65536,CF$1,0)</f>
        <v>N/A</v>
      </c>
      <c r="CG41" s="83" t="str">
        <f>VLOOKUP($D41,'[1]Spec Sheet'!$B$1:$CK$65536,CG$1,0)</f>
        <v>N/A</v>
      </c>
      <c r="CH41" s="83" t="str">
        <f>VLOOKUP($D41,'[1]Spec Sheet'!$B$1:$CK$65536,CH$1,0)</f>
        <v>N/A</v>
      </c>
      <c r="CI41" s="83" t="str">
        <f>VLOOKUP($D41,'[1]Spec Sheet'!$B$1:$CK$65536,CI$1,0)</f>
        <v>N/A</v>
      </c>
      <c r="CJ41" s="83" t="s">
        <v>1024</v>
      </c>
      <c r="CL41" s="83" t="s">
        <v>1024</v>
      </c>
      <c r="CM41" s="83" t="s">
        <v>1024</v>
      </c>
      <c r="CN41" s="83" t="s">
        <v>1024</v>
      </c>
      <c r="CO41" s="83" t="s">
        <v>1024</v>
      </c>
      <c r="CP41" s="83" t="s">
        <v>1024</v>
      </c>
      <c r="CQ41" s="83" t="s">
        <v>1092</v>
      </c>
      <c r="CR41" s="83" t="s">
        <v>1867</v>
      </c>
      <c r="CS41" s="83" t="s">
        <v>1867</v>
      </c>
      <c r="CT41" s="83" t="s">
        <v>1867</v>
      </c>
      <c r="CU41" s="83"/>
      <c r="CV41" s="83" t="s">
        <v>1867</v>
      </c>
    </row>
    <row r="42" spans="1:100">
      <c r="B42" s="1102"/>
      <c r="C42" s="116" t="s">
        <v>112</v>
      </c>
      <c r="D42" s="81" t="s">
        <v>113</v>
      </c>
      <c r="E42" s="82" t="str">
        <f>VLOOKUP($D42,'[1]Spec Sheet'!$B$1:$CK$65536,E$1,0)</f>
        <v>10W+10W</v>
      </c>
      <c r="F42" s="83" t="str">
        <f>VLOOKUP($D42,'[1]Spec Sheet'!$B$1:$CK$65536,F$1,0)</f>
        <v>10W+10W</v>
      </c>
      <c r="G42" s="82" t="str">
        <f>VLOOKUP($D42,'[1]Spec Sheet'!$B$1:$CK$65536,G$1,0)</f>
        <v>5W+5W</v>
      </c>
      <c r="H42" s="83" t="str">
        <f>VLOOKUP($D42,'[1]Spec Sheet'!$B$1:$CK$65536,H$1,0)</f>
        <v>5W+5W</v>
      </c>
      <c r="I42" s="87" t="str">
        <f>VLOOKUP($D42,'[1]Spec Sheet'!$B$1:$CK$65536,I$1,0)</f>
        <v>5W+5W</v>
      </c>
      <c r="J42" s="85" t="str">
        <f>VLOOKUP($D42,'[1]Spec Sheet'!$B$1:$CK$65536,J$1,0)</f>
        <v>10W+10W</v>
      </c>
      <c r="K42" s="83" t="str">
        <f>VLOOKUP($D42,'[1]Spec Sheet'!$B$1:$CK$65536,K$1,0)</f>
        <v>10W+10W</v>
      </c>
      <c r="L42" s="84" t="str">
        <f>VLOOKUP($D42,'[1]Spec Sheet'!$B$1:$CK$65536,L$1,0)</f>
        <v>10W+10W</v>
      </c>
      <c r="M42" s="85" t="str">
        <f>VLOOKUP($D42,'[1]Spec Sheet'!$B$1:$CK$65536,M$1,0)</f>
        <v>10W+10W</v>
      </c>
      <c r="N42" s="83" t="str">
        <f>VLOOKUP($D42,'[1]Spec Sheet'!$B$1:$CK$65536,N$1,0)</f>
        <v>10W+10W</v>
      </c>
      <c r="O42" s="87" t="str">
        <f>VLOOKUP($D42,'[1]Spec Sheet'!$B$1:$CK$65536,O$1,0)</f>
        <v>10W+10W</v>
      </c>
      <c r="P42" s="85" t="str">
        <f>VLOOKUP($D42,'[1]Spec Sheet'!$B$1:$CK$65536,P$1,0)</f>
        <v>10W+10W</v>
      </c>
      <c r="Q42" s="83" t="str">
        <f>VLOOKUP($D42,'[1]Spec Sheet'!$B$1:$CK$65536,Q$1,0)</f>
        <v>7W+7W</v>
      </c>
      <c r="R42" s="83" t="str">
        <f>VLOOKUP($D42,'[1]Spec Sheet'!$B$1:$CK$65536,R$1,0)</f>
        <v>10W+10W</v>
      </c>
      <c r="S42" s="84" t="str">
        <f>VLOOKUP($D42,'[1]Spec Sheet'!$B$1:$CK$65536,S$1,0)</f>
        <v>10W+10W</v>
      </c>
      <c r="T42" s="85" t="str">
        <f>VLOOKUP($D42,'[1]Spec Sheet'!$B$1:$CK$65536,T$1,0)</f>
        <v>7W+7W</v>
      </c>
      <c r="U42" s="84" t="str">
        <f>VLOOKUP($D42,'[1]Spec Sheet'!$B$1:$CK$65536,U$1,0)</f>
        <v>7W+7W</v>
      </c>
      <c r="V42" s="84" t="str">
        <f>VLOOKUP($D42,'[1]Spec Sheet'!$B$1:$CK$65536,V$1,0)</f>
        <v>7W+7W</v>
      </c>
      <c r="W42" s="84" t="str">
        <f>VLOOKUP($D42,'[1]Spec Sheet'!$B$1:$CK$65536,W$1,0)</f>
        <v>N/A</v>
      </c>
      <c r="X42" s="85" t="str">
        <f>VLOOKUP($D42,'[1]Spec Sheet'!$B$1:$CK$65536,X$1,0)</f>
        <v>7W+7W</v>
      </c>
      <c r="Y42" s="86" t="str">
        <f>VLOOKUP($D42,'[1]Spec Sheet'!$B$1:$CK$65536,Y$1,0)</f>
        <v>7W+7W</v>
      </c>
      <c r="Z42" s="86" t="str">
        <f>VLOOKUP($D42,'[1]Spec Sheet'!$B$1:$CK$65536,Z$1,0)</f>
        <v>7W+7W</v>
      </c>
      <c r="AA42" s="86" t="str">
        <f>VLOOKUP($D42,'[1]Spec Sheet'!$B$1:$CK$65536,AA$1,0)</f>
        <v>7W+7W</v>
      </c>
      <c r="AB42" s="86" t="str">
        <f>VLOOKUP($D42,'[1]Spec Sheet'!$B$1:$CK$65536,AB$1,0)</f>
        <v>N/A</v>
      </c>
      <c r="AC42" s="86" t="str">
        <f>VLOOKUP($D42,'[1]Spec Sheet'!$B$1:$CK$65536,AC$1,0)</f>
        <v>N/A</v>
      </c>
      <c r="AD42" s="85" t="str">
        <f>VLOOKUP($D42,'[1]Spec Sheet'!$B$1:$CK$65536,AD$1,0)</f>
        <v>N/A</v>
      </c>
      <c r="AE42" s="83" t="str">
        <f>VLOOKUP($D42,'[1]Spec Sheet'!$B$1:$CK$65536,AE$1,0)</f>
        <v>N/A</v>
      </c>
      <c r="AF42" s="83" t="str">
        <f>VLOOKUP($D42,'[1]Spec Sheet'!$B$1:$CK$65536,AF$1,0)</f>
        <v>N/A</v>
      </c>
      <c r="AG42" s="83" t="str">
        <f>VLOOKUP($D42,'[1]Spec Sheet'!$B$1:$CK$65536,AG$1,0)</f>
        <v>N/A</v>
      </c>
      <c r="AH42" s="85" t="str">
        <f>VLOOKUP($D42,'[1]Spec Sheet'!$B$1:$CK$65536,AH$1,0)</f>
        <v>N/A</v>
      </c>
      <c r="AI42" s="86" t="str">
        <f>VLOOKUP($D42,'[1]Spec Sheet'!$B$1:$CK$65536,AI$1,0)</f>
        <v>N/A</v>
      </c>
      <c r="AJ42" s="83" t="str">
        <f>VLOOKUP($D42,'[1]Spec Sheet'!$B$1:$CK$65536,AJ$1,0)</f>
        <v>N/A</v>
      </c>
      <c r="AK42" s="83" t="str">
        <f>VLOOKUP($D42,'[1]Spec Sheet'!$B$1:$CK$65536,AK$1,0)</f>
        <v>N/A</v>
      </c>
      <c r="AL42" s="83" t="str">
        <f>VLOOKUP($D42,'[1]Spec Sheet'!$B$1:$CK$65536,AL$1,0)</f>
        <v>N/A</v>
      </c>
      <c r="AM42" s="85" t="str">
        <f>VLOOKUP($D42,'[1]Spec Sheet'!$B$1:$CK$65536,AM$1,0)</f>
        <v>N/A</v>
      </c>
      <c r="AN42" s="86" t="str">
        <f>VLOOKUP($D42,'[1]Spec Sheet'!$B$1:$CK$65536,AN$1,0)</f>
        <v>N/A</v>
      </c>
      <c r="AO42" s="86" t="str">
        <f>VLOOKUP($D42,'[1]Spec Sheet'!$B$1:$CK$65536,AO$1,0)</f>
        <v>N/A</v>
      </c>
      <c r="AP42" s="85" t="str">
        <f>VLOOKUP($D42,'[1]Spec Sheet'!$B$1:$CK$65536,AP$1,0)</f>
        <v>N/A</v>
      </c>
      <c r="AQ42" s="86" t="str">
        <f>VLOOKUP($D42,'[1]Spec Sheet'!$B$1:$CK$65536,AQ$1,0)</f>
        <v>N/A</v>
      </c>
      <c r="AR42" s="86" t="str">
        <f>VLOOKUP($D42,'[1]Spec Sheet'!$B$1:$CK$65536,AR$1,0)</f>
        <v>N/A</v>
      </c>
      <c r="AS42" s="86" t="str">
        <f>VLOOKUP($D42,'[1]Spec Sheet'!$B$1:$CK$65536,AS$1,0)</f>
        <v>N/A</v>
      </c>
      <c r="AT42" s="85" t="str">
        <f>VLOOKUP($D42,'[1]Spec Sheet'!$B$1:$CK$65536,AT$1,0)</f>
        <v>N/A</v>
      </c>
      <c r="AU42" s="86" t="str">
        <f>VLOOKUP($D42,'[1]Spec Sheet'!$B$1:$CK$65536,AU$1,0)</f>
        <v>N/A</v>
      </c>
      <c r="AV42" s="86" t="str">
        <f>VLOOKUP($D42,'[1]Spec Sheet'!$B$1:$CK$65536,AV$1,0)</f>
        <v>N/A</v>
      </c>
      <c r="AW42" s="86" t="str">
        <f>VLOOKUP($D42,'[1]Spec Sheet'!$B$1:$CK$65536,AW$1,0)</f>
        <v>N/A</v>
      </c>
      <c r="AX42" s="86" t="str">
        <f>VLOOKUP($D42,'[1]Spec Sheet'!$B$1:$CK$65536,AX$1,0)</f>
        <v>N/A</v>
      </c>
      <c r="AY42" s="85" t="str">
        <f>VLOOKUP($D42,'[1]Spec Sheet'!$B$1:$CK$65536,AY$1,0)</f>
        <v>N/A</v>
      </c>
      <c r="AZ42" s="86" t="str">
        <f>VLOOKUP($D42,'[1]Spec Sheet'!$B$1:$CK$65536,AZ$1,0)</f>
        <v>N/A</v>
      </c>
      <c r="BA42" s="105" t="s">
        <v>1024</v>
      </c>
      <c r="BB42" s="86" t="str">
        <f>VLOOKUP($D42,'[1]Spec Sheet'!$B$1:$CK$65536,BB$1,0)</f>
        <v>N/A</v>
      </c>
      <c r="BC42" s="83" t="str">
        <f>VLOOKUP($D42,'[1]Spec Sheet'!$B$1:$CK$65536,BC$1,0)</f>
        <v>N/A</v>
      </c>
      <c r="BD42" s="83" t="str">
        <f>VLOOKUP($D42,'[1]Spec Sheet'!$B$1:$CK$65536,BD$1,0)</f>
        <v>N/A</v>
      </c>
      <c r="BE42" s="83" t="str">
        <f>VLOOKUP($D42,'[1]Spec Sheet'!$B$1:$CK$65536,BE$1,0)</f>
        <v>N/A</v>
      </c>
      <c r="BF42" s="434" t="str">
        <f>VLOOKUP($D42,'[1]Spec Sheet'!$B$1:$CK$65536,BF$1,0)</f>
        <v>N/A</v>
      </c>
      <c r="BG42" s="123" t="s">
        <v>1099</v>
      </c>
      <c r="BH42" s="85" t="str">
        <f>VLOOKUP($D42,'[1]Spec Sheet'!$B$1:$CK$65536,BH$1,0)</f>
        <v>10W+10W</v>
      </c>
      <c r="BI42" s="83" t="str">
        <f>VLOOKUP($D42,'[1]Spec Sheet'!$B$1:$CK$65536,BI$1,0)</f>
        <v>10W+10W</v>
      </c>
      <c r="BJ42" s="83" t="str">
        <f>VLOOKUP($D42,'[1]Spec Sheet'!$B$1:$CK$65536,BJ$1,0)</f>
        <v>10W+10W</v>
      </c>
      <c r="BK42" s="83" t="str">
        <f>VLOOKUP($D42,'[1]Spec Sheet'!$B$1:$CK$65536,BK$1,0)</f>
        <v>N/A</v>
      </c>
      <c r="BL42" s="87" t="str">
        <f>VLOOKUP($D42,'[1]Spec Sheet'!$B$1:$CK$65536,BL$1,0)</f>
        <v>N/A</v>
      </c>
      <c r="BM42" s="85" t="str">
        <f>VLOOKUP($D42,'[1]Spec Sheet'!$B$1:$CK$65536,BM$1,0)</f>
        <v>N/A</v>
      </c>
      <c r="BN42" s="83" t="str">
        <f>VLOOKUP($D42,'[1]Spec Sheet'!$B$1:$CK$65536,BN$1,0)</f>
        <v>N/A</v>
      </c>
      <c r="BO42" s="83" t="str">
        <f>VLOOKUP($D42,'[1]Spec Sheet'!$B$1:$CK$65536,BO$1,0)</f>
        <v>N/A</v>
      </c>
      <c r="BP42" s="84" t="str">
        <f>VLOOKUP($D42,'[1]Spec Sheet'!$B$1:$CK$65536,BP$1,0)</f>
        <v>N/A</v>
      </c>
      <c r="BQ42" s="84" t="str">
        <f>VLOOKUP($D42,'[1]Spec Sheet'!$B$1:$CK$65536,BQ$1,0)</f>
        <v>N/A</v>
      </c>
      <c r="BR42" s="85" t="str">
        <f>VLOOKUP($D42,'[1]Spec Sheet'!$B$1:$CK$65536,BR$1,0)</f>
        <v>N/A</v>
      </c>
      <c r="BS42" s="86" t="str">
        <f>VLOOKUP($D42,'[1]Spec Sheet'!$B$1:$CK$65536,BS$1,0)</f>
        <v>N/A</v>
      </c>
      <c r="BT42" s="85" t="str">
        <f>VLOOKUP($D42,'[1]Spec Sheet'!$B$1:$CK$65536,BT$1,0)</f>
        <v>N/A</v>
      </c>
      <c r="BU42" s="83" t="str">
        <f>VLOOKUP($D42,'[1]Spec Sheet'!$B$1:$CK$65536,BU$1,0)</f>
        <v>N/A</v>
      </c>
      <c r="BV42" s="83" t="str">
        <f>VLOOKUP($D42,'[1]Spec Sheet'!$B$1:$CK$65536,BV$1,0)</f>
        <v>N/A</v>
      </c>
      <c r="BW42" s="83" t="str">
        <f>VLOOKUP($D42,'[1]Spec Sheet'!$B$1:$CK$65536,BW$1,0)</f>
        <v>N/A</v>
      </c>
      <c r="BX42" s="83" t="str">
        <f>VLOOKUP($D42,'[1]Spec Sheet'!$B$1:$CK$65536,BX$1,0)</f>
        <v>N/A</v>
      </c>
      <c r="BY42" s="83" t="str">
        <f>VLOOKUP($D42,'[1]Spec Sheet'!$B$1:$CK$65536,BY$1,0)</f>
        <v>N/A</v>
      </c>
      <c r="BZ42" s="83" t="str">
        <f>VLOOKUP($D42,'[1]Spec Sheet'!$B$1:$CK$65536,BZ$1,0)</f>
        <v>N/A</v>
      </c>
      <c r="CA42" s="83" t="str">
        <f>VLOOKUP($D42,'[1]Spec Sheet'!$B$1:$CK$65536,CA$1,0)</f>
        <v>N/A</v>
      </c>
      <c r="CB42" s="85" t="str">
        <f>VLOOKUP($D42,'[1]Spec Sheet'!$B$1:$CK$65536,CB$1,0)</f>
        <v>N/A</v>
      </c>
      <c r="CC42" s="83" t="str">
        <f>VLOOKUP($D42,'[1]Spec Sheet'!$B$1:$CK$65536,CC$1,0)</f>
        <v>N/A</v>
      </c>
      <c r="CD42" s="83" t="str">
        <f>VLOOKUP($D42,'[1]Spec Sheet'!$B$1:$CK$65536,CD$1,0)</f>
        <v>N/A</v>
      </c>
      <c r="CE42" s="83" t="str">
        <f>VLOOKUP($D42,'[1]Spec Sheet'!$B$1:$CK$65536,CE$1,0)</f>
        <v>N/A</v>
      </c>
      <c r="CF42" s="83" t="str">
        <f>VLOOKUP($D42,'[1]Spec Sheet'!$B$1:$CK$65536,CF$1,0)</f>
        <v>N/A</v>
      </c>
      <c r="CG42" s="83" t="str">
        <f>VLOOKUP($D42,'[1]Spec Sheet'!$B$1:$CK$65536,CG$1,0)</f>
        <v>N/A</v>
      </c>
      <c r="CH42" s="83" t="str">
        <f>VLOOKUP($D42,'[1]Spec Sheet'!$B$1:$CK$65536,CH$1,0)</f>
        <v>N/A</v>
      </c>
      <c r="CI42" s="83" t="str">
        <f>VLOOKUP($D42,'[1]Spec Sheet'!$B$1:$CK$65536,CI$1,0)</f>
        <v>N/A</v>
      </c>
      <c r="CJ42" s="83" t="s">
        <v>1024</v>
      </c>
      <c r="CL42" s="83" t="s">
        <v>1099</v>
      </c>
      <c r="CM42" s="83" t="s">
        <v>1099</v>
      </c>
      <c r="CN42" s="83" t="s">
        <v>1099</v>
      </c>
      <c r="CO42" s="83" t="s">
        <v>1099</v>
      </c>
      <c r="CP42" s="83" t="s">
        <v>1099</v>
      </c>
      <c r="CQ42" s="83" t="s">
        <v>1099</v>
      </c>
      <c r="CR42" s="83" t="s">
        <v>1867</v>
      </c>
      <c r="CS42" s="83" t="s">
        <v>1867</v>
      </c>
      <c r="CT42" s="83" t="s">
        <v>1867</v>
      </c>
      <c r="CU42" s="83"/>
      <c r="CV42" s="83" t="s">
        <v>1867</v>
      </c>
    </row>
    <row r="43" spans="1:100">
      <c r="B43" s="1102"/>
      <c r="C43" s="118" t="s">
        <v>114</v>
      </c>
      <c r="D43" s="81" t="s">
        <v>115</v>
      </c>
      <c r="E43" s="82" t="str">
        <f>VLOOKUP($D43,'[1]Spec Sheet'!$B$1:$CK$65536,E$1,0)</f>
        <v>Yes</v>
      </c>
      <c r="F43" s="83" t="str">
        <f>VLOOKUP($D43,'[1]Spec Sheet'!$B$1:$CK$65536,F$1,0)</f>
        <v>Yes</v>
      </c>
      <c r="G43" s="82" t="str">
        <f>VLOOKUP($D43,'[1]Spec Sheet'!$B$1:$CK$65536,G$1,0)</f>
        <v>Yes</v>
      </c>
      <c r="H43" s="83" t="str">
        <f>VLOOKUP($D43,'[1]Spec Sheet'!$B$1:$CK$65536,H$1,0)</f>
        <v>Yes</v>
      </c>
      <c r="I43" s="87" t="str">
        <f>VLOOKUP($D43,'[1]Spec Sheet'!$B$1:$CK$65536,I$1,0)</f>
        <v>Yes</v>
      </c>
      <c r="J43" s="85" t="str">
        <f>VLOOKUP($D43,'[1]Spec Sheet'!$B$1:$CK$65536,J$1,0)</f>
        <v>Yes</v>
      </c>
      <c r="K43" s="83" t="str">
        <f>VLOOKUP($D43,'[1]Spec Sheet'!$B$1:$CK$65536,K$1,0)</f>
        <v>Yes</v>
      </c>
      <c r="L43" s="84" t="str">
        <f>VLOOKUP($D43,'[1]Spec Sheet'!$B$1:$CK$65536,L$1,0)</f>
        <v>Yes</v>
      </c>
      <c r="M43" s="85" t="str">
        <f>VLOOKUP($D43,'[1]Spec Sheet'!$B$1:$CK$65536,M$1,0)</f>
        <v>Yes</v>
      </c>
      <c r="N43" s="83" t="str">
        <f>VLOOKUP($D43,'[1]Spec Sheet'!$B$1:$CK$65536,N$1,0)</f>
        <v>Yes</v>
      </c>
      <c r="O43" s="87" t="str">
        <f>VLOOKUP($D43,'[1]Spec Sheet'!$B$1:$CK$65536,O$1,0)</f>
        <v>Yes</v>
      </c>
      <c r="P43" s="85" t="str">
        <f>VLOOKUP($D43,'[1]Spec Sheet'!$B$1:$CK$65536,P$1,0)</f>
        <v>Yes</v>
      </c>
      <c r="Q43" s="83" t="str">
        <f>VLOOKUP($D43,'[1]Spec Sheet'!$B$1:$CK$65536,Q$1,0)</f>
        <v>Yes</v>
      </c>
      <c r="R43" s="83" t="str">
        <f>VLOOKUP($D43,'[1]Spec Sheet'!$B$1:$CK$65536,R$1,0)</f>
        <v>Yes</v>
      </c>
      <c r="S43" s="84" t="str">
        <f>VLOOKUP($D43,'[1]Spec Sheet'!$B$1:$CK$65536,S$1,0)</f>
        <v>Yes</v>
      </c>
      <c r="T43" s="85" t="str">
        <f>VLOOKUP($D43,'[1]Spec Sheet'!$B$1:$CK$65536,T$1,0)</f>
        <v>Yes</v>
      </c>
      <c r="U43" s="84" t="str">
        <f>VLOOKUP($D43,'[1]Spec Sheet'!$B$1:$CK$65536,U$1,0)</f>
        <v>Yes</v>
      </c>
      <c r="V43" s="84" t="str">
        <f>VLOOKUP($D43,'[1]Spec Sheet'!$B$1:$CK$65536,V$1,0)</f>
        <v>Yes</v>
      </c>
      <c r="W43" s="84" t="str">
        <f>VLOOKUP($D43,'[1]Spec Sheet'!$B$1:$CK$65536,W$1,0)</f>
        <v>Yes</v>
      </c>
      <c r="X43" s="85" t="str">
        <f>VLOOKUP($D43,'[1]Spec Sheet'!$B$1:$CK$65536,X$1,0)</f>
        <v>Yes</v>
      </c>
      <c r="Y43" s="86" t="str">
        <f>VLOOKUP($D43,'[1]Spec Sheet'!$B$1:$CK$65536,Y$1,0)</f>
        <v>Yes</v>
      </c>
      <c r="Z43" s="86" t="str">
        <f>VLOOKUP($D43,'[1]Spec Sheet'!$B$1:$CK$65536,Z$1,0)</f>
        <v>Yes</v>
      </c>
      <c r="AA43" s="86" t="str">
        <f>VLOOKUP($D43,'[1]Spec Sheet'!$B$1:$CK$65536,AA$1,0)</f>
        <v>Yes</v>
      </c>
      <c r="AB43" s="86" t="str">
        <f>VLOOKUP($D43,'[1]Spec Sheet'!$B$1:$CK$65536,AB$1,0)</f>
        <v>Yes</v>
      </c>
      <c r="AC43" s="86" t="str">
        <f>VLOOKUP($D43,'[1]Spec Sheet'!$B$1:$CK$65536,AC$1,0)</f>
        <v>Yes</v>
      </c>
      <c r="AD43" s="85" t="str">
        <f>VLOOKUP($D43,'[1]Spec Sheet'!$B$1:$CK$65536,AD$1,0)</f>
        <v>Yes</v>
      </c>
      <c r="AE43" s="83" t="str">
        <f>VLOOKUP($D43,'[1]Spec Sheet'!$B$1:$CK$65536,AE$1,0)</f>
        <v>Yes</v>
      </c>
      <c r="AF43" s="83" t="str">
        <f>VLOOKUP($D43,'[1]Spec Sheet'!$B$1:$CK$65536,AF$1,0)</f>
        <v>Yes</v>
      </c>
      <c r="AG43" s="83" t="str">
        <f>VLOOKUP($D43,'[1]Spec Sheet'!$B$1:$CK$65536,AG$1,0)</f>
        <v>Yes</v>
      </c>
      <c r="AH43" s="85" t="str">
        <f>VLOOKUP($D43,'[1]Spec Sheet'!$B$1:$CK$65536,AH$1,0)</f>
        <v>Yes</v>
      </c>
      <c r="AI43" s="86" t="str">
        <f>VLOOKUP($D43,'[1]Spec Sheet'!$B$1:$CK$65536,AI$1,0)</f>
        <v>Yes</v>
      </c>
      <c r="AJ43" s="83" t="str">
        <f>VLOOKUP($D43,'[1]Spec Sheet'!$B$1:$CK$65536,AJ$1,0)</f>
        <v>Yes</v>
      </c>
      <c r="AK43" s="83" t="str">
        <f>VLOOKUP($D43,'[1]Spec Sheet'!$B$1:$CK$65536,AK$1,0)</f>
        <v>Yes</v>
      </c>
      <c r="AL43" s="83" t="str">
        <f>VLOOKUP($D43,'[1]Spec Sheet'!$B$1:$CK$65536,AL$1,0)</f>
        <v>Yes</v>
      </c>
      <c r="AM43" s="85" t="str">
        <f>VLOOKUP($D43,'[1]Spec Sheet'!$B$1:$CK$65536,AM$1,0)</f>
        <v>Yes</v>
      </c>
      <c r="AN43" s="86" t="str">
        <f>VLOOKUP($D43,'[1]Spec Sheet'!$B$1:$CK$65536,AN$1,0)</f>
        <v>Yes</v>
      </c>
      <c r="AO43" s="86" t="str">
        <f>VLOOKUP($D43,'[1]Spec Sheet'!$B$1:$CK$65536,AO$1,0)</f>
        <v>Yes</v>
      </c>
      <c r="AP43" s="85" t="str">
        <f>VLOOKUP($D43,'[1]Spec Sheet'!$B$1:$CK$65536,AP$1,0)</f>
        <v>Yes</v>
      </c>
      <c r="AQ43" s="86" t="str">
        <f>VLOOKUP($D43,'[1]Spec Sheet'!$B$1:$CK$65536,AQ$1,0)</f>
        <v>Yes</v>
      </c>
      <c r="AR43" s="86" t="str">
        <f>VLOOKUP($D43,'[1]Spec Sheet'!$B$1:$CK$65536,AR$1,0)</f>
        <v>Yes</v>
      </c>
      <c r="AS43" s="86" t="str">
        <f>VLOOKUP($D43,'[1]Spec Sheet'!$B$1:$CK$65536,AS$1,0)</f>
        <v>Yes</v>
      </c>
      <c r="AT43" s="85" t="str">
        <f>VLOOKUP($D43,'[1]Spec Sheet'!$B$1:$CK$65536,AT$1,0)</f>
        <v>Yes</v>
      </c>
      <c r="AU43" s="86" t="str">
        <f>VLOOKUP($D43,'[1]Spec Sheet'!$B$1:$CK$65536,AU$1,0)</f>
        <v>Yes</v>
      </c>
      <c r="AV43" s="86" t="str">
        <f>VLOOKUP($D43,'[1]Spec Sheet'!$B$1:$CK$65536,AV$1,0)</f>
        <v>Yes</v>
      </c>
      <c r="AW43" s="86" t="str">
        <f>VLOOKUP($D43,'[1]Spec Sheet'!$B$1:$CK$65536,AW$1,0)</f>
        <v>Yes</v>
      </c>
      <c r="AX43" s="86" t="str">
        <f>VLOOKUP($D43,'[1]Spec Sheet'!$B$1:$CK$65536,AX$1,0)</f>
        <v>Yes</v>
      </c>
      <c r="AY43" s="85" t="str">
        <f>VLOOKUP($D43,'[1]Spec Sheet'!$B$1:$CK$65536,AY$1,0)</f>
        <v>Yes</v>
      </c>
      <c r="AZ43" s="86" t="str">
        <f>VLOOKUP($D43,'[1]Spec Sheet'!$B$1:$CK$65536,AZ$1,0)</f>
        <v>Yes</v>
      </c>
      <c r="BA43" s="105" t="s">
        <v>1032</v>
      </c>
      <c r="BB43" s="86" t="str">
        <f>VLOOKUP($D43,'[1]Spec Sheet'!$B$1:$CK$65536,BB$1,0)</f>
        <v>Yes</v>
      </c>
      <c r="BC43" s="83" t="str">
        <f>VLOOKUP($D43,'[1]Spec Sheet'!$B$1:$CK$65536,BC$1,0)</f>
        <v>Yes</v>
      </c>
      <c r="BD43" s="83" t="str">
        <f>VLOOKUP($D43,'[1]Spec Sheet'!$B$1:$CK$65536,BD$1,0)</f>
        <v>Yes</v>
      </c>
      <c r="BE43" s="83" t="str">
        <f>VLOOKUP($D43,'[1]Spec Sheet'!$B$1:$CK$65536,BE$1,0)</f>
        <v>Yes</v>
      </c>
      <c r="BF43" s="434" t="str">
        <f>VLOOKUP($D43,'[1]Spec Sheet'!$B$1:$CK$65536,BF$1,0)</f>
        <v>Yes</v>
      </c>
      <c r="BG43" s="123" t="s">
        <v>1032</v>
      </c>
      <c r="BH43" s="85" t="str">
        <f>VLOOKUP($D43,'[1]Spec Sheet'!$B$1:$CK$65536,BH$1,0)</f>
        <v>Yes</v>
      </c>
      <c r="BI43" s="83" t="str">
        <f>VLOOKUP($D43,'[1]Spec Sheet'!$B$1:$CK$65536,BI$1,0)</f>
        <v>Yes</v>
      </c>
      <c r="BJ43" s="83" t="str">
        <f>VLOOKUP($D43,'[1]Spec Sheet'!$B$1:$CK$65536,BJ$1,0)</f>
        <v>Yes</v>
      </c>
      <c r="BK43" s="83" t="str">
        <f>VLOOKUP($D43,'[1]Spec Sheet'!$B$1:$CK$65536,BK$1,0)</f>
        <v>Yes</v>
      </c>
      <c r="BL43" s="87" t="str">
        <f>VLOOKUP($D43,'[1]Spec Sheet'!$B$1:$CK$65536,BL$1,0)</f>
        <v>Yes</v>
      </c>
      <c r="BM43" s="85" t="str">
        <f>VLOOKUP($D43,'[1]Spec Sheet'!$B$1:$CK$65536,BM$1,0)</f>
        <v>Yes</v>
      </c>
      <c r="BN43" s="83" t="str">
        <f>VLOOKUP($D43,'[1]Spec Sheet'!$B$1:$CK$65536,BN$1,0)</f>
        <v>Yes</v>
      </c>
      <c r="BO43" s="83" t="str">
        <f>VLOOKUP($D43,'[1]Spec Sheet'!$B$1:$CK$65536,BO$1,0)</f>
        <v>Yes</v>
      </c>
      <c r="BP43" s="84" t="str">
        <f>VLOOKUP($D43,'[1]Spec Sheet'!$B$1:$CK$65536,BP$1,0)</f>
        <v>Yes</v>
      </c>
      <c r="BQ43" s="84" t="str">
        <f>VLOOKUP($D43,'[1]Spec Sheet'!$B$1:$CK$65536,BQ$1,0)</f>
        <v>Yes</v>
      </c>
      <c r="BR43" s="85" t="str">
        <f>VLOOKUP($D43,'[1]Spec Sheet'!$B$1:$CK$65536,BR$1,0)</f>
        <v>Yes</v>
      </c>
      <c r="BS43" s="86" t="str">
        <f>VLOOKUP($D43,'[1]Spec Sheet'!$B$1:$CK$65536,BS$1,0)</f>
        <v>Yes</v>
      </c>
      <c r="BT43" s="85" t="str">
        <f>VLOOKUP($D43,'[1]Spec Sheet'!$B$1:$CK$65536,BT$1,0)</f>
        <v>Yes</v>
      </c>
      <c r="BU43" s="83" t="str">
        <f>VLOOKUP($D43,'[1]Spec Sheet'!$B$1:$CK$65536,BU$1,0)</f>
        <v>Yes</v>
      </c>
      <c r="BV43" s="83" t="str">
        <f>VLOOKUP($D43,'[1]Spec Sheet'!$B$1:$CK$65536,BV$1,0)</f>
        <v>Yes</v>
      </c>
      <c r="BW43" s="83" t="str">
        <f>VLOOKUP($D43,'[1]Spec Sheet'!$B$1:$CK$65536,BW$1,0)</f>
        <v>Yes</v>
      </c>
      <c r="BX43" s="83" t="str">
        <f>VLOOKUP($D43,'[1]Spec Sheet'!$B$1:$CK$65536,BX$1,0)</f>
        <v>Yes</v>
      </c>
      <c r="BY43" s="83" t="str">
        <f>VLOOKUP($D43,'[1]Spec Sheet'!$B$1:$CK$65536,BY$1,0)</f>
        <v>Yes</v>
      </c>
      <c r="BZ43" s="83" t="str">
        <f>VLOOKUP($D43,'[1]Spec Sheet'!$B$1:$CK$65536,BZ$1,0)</f>
        <v>Yes</v>
      </c>
      <c r="CA43" s="83" t="str">
        <f>VLOOKUP($D43,'[1]Spec Sheet'!$B$1:$CK$65536,CA$1,0)</f>
        <v>Yes</v>
      </c>
      <c r="CB43" s="85" t="str">
        <f>VLOOKUP($D43,'[1]Spec Sheet'!$B$1:$CK$65536,CB$1,0)</f>
        <v>Yes</v>
      </c>
      <c r="CC43" s="83" t="str">
        <f>VLOOKUP($D43,'[1]Spec Sheet'!$B$1:$CK$65536,CC$1,0)</f>
        <v>Yes</v>
      </c>
      <c r="CD43" s="83" t="str">
        <f>VLOOKUP($D43,'[1]Spec Sheet'!$B$1:$CK$65536,CD$1,0)</f>
        <v>Yes</v>
      </c>
      <c r="CE43" s="83" t="str">
        <f>VLOOKUP($D43,'[1]Spec Sheet'!$B$1:$CK$65536,CE$1,0)</f>
        <v>Yes</v>
      </c>
      <c r="CF43" s="83" t="str">
        <f>VLOOKUP($D43,'[1]Spec Sheet'!$B$1:$CK$65536,CF$1,0)</f>
        <v>Yes</v>
      </c>
      <c r="CG43" s="83" t="str">
        <f>VLOOKUP($D43,'[1]Spec Sheet'!$B$1:$CK$65536,CG$1,0)</f>
        <v>Yes</v>
      </c>
      <c r="CH43" s="83" t="str">
        <f>VLOOKUP($D43,'[1]Spec Sheet'!$B$1:$CK$65536,CH$1,0)</f>
        <v>Yes</v>
      </c>
      <c r="CI43" s="83" t="str">
        <f>VLOOKUP($D43,'[1]Spec Sheet'!$B$1:$CK$65536,CI$1,0)</f>
        <v>Yes</v>
      </c>
      <c r="CJ43" s="83" t="str">
        <f>IFERROR(VLOOKUP($C43,'[4]40T5300'!$B$10:$C$179,2,0),"ERROR")</f>
        <v>Yes</v>
      </c>
      <c r="CL43" s="83" t="s">
        <v>1032</v>
      </c>
      <c r="CM43" s="83" t="s">
        <v>1032</v>
      </c>
      <c r="CN43" s="83" t="s">
        <v>1032</v>
      </c>
      <c r="CO43" s="83" t="s">
        <v>1032</v>
      </c>
      <c r="CP43" s="83" t="s">
        <v>1032</v>
      </c>
      <c r="CQ43" s="83" t="s">
        <v>1032</v>
      </c>
      <c r="CR43" s="83" t="s">
        <v>1867</v>
      </c>
      <c r="CS43" s="83" t="s">
        <v>1032</v>
      </c>
      <c r="CT43" s="83" t="s">
        <v>1032</v>
      </c>
      <c r="CU43" s="83"/>
      <c r="CV43" s="83" t="s">
        <v>1032</v>
      </c>
    </row>
    <row r="44" spans="1:100">
      <c r="B44" s="1103"/>
      <c r="C44" s="118" t="s">
        <v>116</v>
      </c>
      <c r="D44" s="81" t="s">
        <v>117</v>
      </c>
      <c r="E44" s="82" t="str">
        <f>VLOOKUP($D44,'[1]Spec Sheet'!$B$1:$CK$65536,E$1,0)</f>
        <v>Yes</v>
      </c>
      <c r="F44" s="83" t="str">
        <f>VLOOKUP($D44,'[1]Spec Sheet'!$B$1:$CK$65536,F$1,0)</f>
        <v>Yes</v>
      </c>
      <c r="G44" s="82" t="str">
        <f>VLOOKUP($D44,'[1]Spec Sheet'!$B$1:$CK$65536,G$1,0)</f>
        <v>Yes</v>
      </c>
      <c r="H44" s="83" t="str">
        <f>VLOOKUP($D44,'[1]Spec Sheet'!$B$1:$CK$65536,H$1,0)</f>
        <v>Yes</v>
      </c>
      <c r="I44" s="87" t="str">
        <f>VLOOKUP($D44,'[1]Spec Sheet'!$B$1:$CK$65536,I$1,0)</f>
        <v>Yes</v>
      </c>
      <c r="J44" s="85" t="str">
        <f>VLOOKUP($D44,'[1]Spec Sheet'!$B$1:$CK$65536,J$1,0)</f>
        <v>Yes</v>
      </c>
      <c r="K44" s="83" t="str">
        <f>VLOOKUP($D44,'[1]Spec Sheet'!$B$1:$CK$65536,K$1,0)</f>
        <v>Yes</v>
      </c>
      <c r="L44" s="84" t="str">
        <f>VLOOKUP($D44,'[1]Spec Sheet'!$B$1:$CK$65536,L$1,0)</f>
        <v>Yes</v>
      </c>
      <c r="M44" s="85" t="str">
        <f>VLOOKUP($D44,'[1]Spec Sheet'!$B$1:$CK$65536,M$1,0)</f>
        <v>Yes</v>
      </c>
      <c r="N44" s="83" t="str">
        <f>VLOOKUP($D44,'[1]Spec Sheet'!$B$1:$CK$65536,N$1,0)</f>
        <v>Yes</v>
      </c>
      <c r="O44" s="87" t="str">
        <f>VLOOKUP($D44,'[1]Spec Sheet'!$B$1:$CK$65536,O$1,0)</f>
        <v>Yes</v>
      </c>
      <c r="P44" s="85" t="str">
        <f>VLOOKUP($D44,'[1]Spec Sheet'!$B$1:$CK$65536,P$1,0)</f>
        <v>Yes</v>
      </c>
      <c r="Q44" s="83" t="str">
        <f>VLOOKUP($D44,'[1]Spec Sheet'!$B$1:$CK$65536,Q$1,0)</f>
        <v>Yes</v>
      </c>
      <c r="R44" s="83" t="str">
        <f>VLOOKUP($D44,'[1]Spec Sheet'!$B$1:$CK$65536,R$1,0)</f>
        <v>Yes</v>
      </c>
      <c r="S44" s="84" t="str">
        <f>VLOOKUP($D44,'[1]Spec Sheet'!$B$1:$CK$65536,S$1,0)</f>
        <v>Yes</v>
      </c>
      <c r="T44" s="85" t="str">
        <f>VLOOKUP($D44,'[1]Spec Sheet'!$B$1:$CK$65536,T$1,0)</f>
        <v>Yes</v>
      </c>
      <c r="U44" s="84" t="str">
        <f>VLOOKUP($D44,'[1]Spec Sheet'!$B$1:$CK$65536,U$1,0)</f>
        <v>Yes</v>
      </c>
      <c r="V44" s="84" t="str">
        <f>VLOOKUP($D44,'[1]Spec Sheet'!$B$1:$CK$65536,V$1,0)</f>
        <v>Yes</v>
      </c>
      <c r="W44" s="84" t="str">
        <f>VLOOKUP($D44,'[1]Spec Sheet'!$B$1:$CK$65536,W$1,0)</f>
        <v>Yes</v>
      </c>
      <c r="X44" s="85" t="str">
        <f>VLOOKUP($D44,'[1]Spec Sheet'!$B$1:$CK$65536,X$1,0)</f>
        <v>Yes</v>
      </c>
      <c r="Y44" s="86" t="str">
        <f>VLOOKUP($D44,'[1]Spec Sheet'!$B$1:$CK$65536,Y$1,0)</f>
        <v>Yes</v>
      </c>
      <c r="Z44" s="86" t="str">
        <f>VLOOKUP($D44,'[1]Spec Sheet'!$B$1:$CK$65536,Z$1,0)</f>
        <v>Yes</v>
      </c>
      <c r="AA44" s="86" t="str">
        <f>VLOOKUP($D44,'[1]Spec Sheet'!$B$1:$CK$65536,AA$1,0)</f>
        <v>Yes</v>
      </c>
      <c r="AB44" s="86" t="str">
        <f>VLOOKUP($D44,'[1]Spec Sheet'!$B$1:$CK$65536,AB$1,0)</f>
        <v>Yes</v>
      </c>
      <c r="AC44" s="86" t="str">
        <f>VLOOKUP($D44,'[1]Spec Sheet'!$B$1:$CK$65536,AC$1,0)</f>
        <v>Yes</v>
      </c>
      <c r="AD44" s="85" t="str">
        <f>VLOOKUP($D44,'[1]Spec Sheet'!$B$1:$CK$65536,AD$1,0)</f>
        <v>Yes</v>
      </c>
      <c r="AE44" s="83" t="str">
        <f>VLOOKUP($D44,'[1]Spec Sheet'!$B$1:$CK$65536,AE$1,0)</f>
        <v>Yes</v>
      </c>
      <c r="AF44" s="83" t="str">
        <f>VLOOKUP($D44,'[1]Spec Sheet'!$B$1:$CK$65536,AF$1,0)</f>
        <v>Yes</v>
      </c>
      <c r="AG44" s="83" t="str">
        <f>VLOOKUP($D44,'[1]Spec Sheet'!$B$1:$CK$65536,AG$1,0)</f>
        <v>Yes</v>
      </c>
      <c r="AH44" s="85" t="str">
        <f>VLOOKUP($D44,'[1]Spec Sheet'!$B$1:$CK$65536,AH$1,0)</f>
        <v>Yes</v>
      </c>
      <c r="AI44" s="86" t="str">
        <f>VLOOKUP($D44,'[1]Spec Sheet'!$B$1:$CK$65536,AI$1,0)</f>
        <v>Yes</v>
      </c>
      <c r="AJ44" s="83" t="str">
        <f>VLOOKUP($D44,'[1]Spec Sheet'!$B$1:$CK$65536,AJ$1,0)</f>
        <v>Yes</v>
      </c>
      <c r="AK44" s="83" t="str">
        <f>VLOOKUP($D44,'[1]Spec Sheet'!$B$1:$CK$65536,AK$1,0)</f>
        <v>Yes</v>
      </c>
      <c r="AL44" s="83" t="str">
        <f>VLOOKUP($D44,'[1]Spec Sheet'!$B$1:$CK$65536,AL$1,0)</f>
        <v>Yes</v>
      </c>
      <c r="AM44" s="85" t="str">
        <f>VLOOKUP($D44,'[1]Spec Sheet'!$B$1:$CK$65536,AM$1,0)</f>
        <v>Yes</v>
      </c>
      <c r="AN44" s="86" t="str">
        <f>VLOOKUP($D44,'[1]Spec Sheet'!$B$1:$CK$65536,AN$1,0)</f>
        <v>Yes</v>
      </c>
      <c r="AO44" s="86" t="str">
        <f>VLOOKUP($D44,'[1]Spec Sheet'!$B$1:$CK$65536,AO$1,0)</f>
        <v>Yes</v>
      </c>
      <c r="AP44" s="85" t="str">
        <f>VLOOKUP($D44,'[1]Spec Sheet'!$B$1:$CK$65536,AP$1,0)</f>
        <v>Yes</v>
      </c>
      <c r="AQ44" s="86" t="str">
        <f>VLOOKUP($D44,'[1]Spec Sheet'!$B$1:$CK$65536,AQ$1,0)</f>
        <v>Yes</v>
      </c>
      <c r="AR44" s="86" t="str">
        <f>VLOOKUP($D44,'[1]Spec Sheet'!$B$1:$CK$65536,AR$1,0)</f>
        <v>Yes</v>
      </c>
      <c r="AS44" s="86" t="str">
        <f>VLOOKUP($D44,'[1]Spec Sheet'!$B$1:$CK$65536,AS$1,0)</f>
        <v>Yes</v>
      </c>
      <c r="AT44" s="85" t="str">
        <f>VLOOKUP($D44,'[1]Spec Sheet'!$B$1:$CK$65536,AT$1,0)</f>
        <v>Yes</v>
      </c>
      <c r="AU44" s="86" t="str">
        <f>VLOOKUP($D44,'[1]Spec Sheet'!$B$1:$CK$65536,AU$1,0)</f>
        <v>Yes</v>
      </c>
      <c r="AV44" s="86" t="str">
        <f>VLOOKUP($D44,'[1]Spec Sheet'!$B$1:$CK$65536,AV$1,0)</f>
        <v>Yes</v>
      </c>
      <c r="AW44" s="86" t="str">
        <f>VLOOKUP($D44,'[1]Spec Sheet'!$B$1:$CK$65536,AW$1,0)</f>
        <v>Yes</v>
      </c>
      <c r="AX44" s="86" t="str">
        <f>VLOOKUP($D44,'[1]Spec Sheet'!$B$1:$CK$65536,AX$1,0)</f>
        <v>Yes</v>
      </c>
      <c r="AY44" s="85" t="str">
        <f>VLOOKUP($D44,'[1]Spec Sheet'!$B$1:$CK$65536,AY$1,0)</f>
        <v>Yes</v>
      </c>
      <c r="AZ44" s="86" t="str">
        <f>VLOOKUP($D44,'[1]Spec Sheet'!$B$1:$CK$65536,AZ$1,0)</f>
        <v>Yes</v>
      </c>
      <c r="BA44" s="105" t="s">
        <v>1032</v>
      </c>
      <c r="BB44" s="86" t="str">
        <f>VLOOKUP($D44,'[1]Spec Sheet'!$B$1:$CK$65536,BB$1,0)</f>
        <v>Yes</v>
      </c>
      <c r="BC44" s="83" t="str">
        <f>VLOOKUP($D44,'[1]Spec Sheet'!$B$1:$CK$65536,BC$1,0)</f>
        <v>Yes</v>
      </c>
      <c r="BD44" s="83" t="str">
        <f>VLOOKUP($D44,'[1]Spec Sheet'!$B$1:$CK$65536,BD$1,0)</f>
        <v>Yes</v>
      </c>
      <c r="BE44" s="83" t="str">
        <f>VLOOKUP($D44,'[1]Spec Sheet'!$B$1:$CK$65536,BE$1,0)</f>
        <v>Yes</v>
      </c>
      <c r="BF44" s="434" t="str">
        <f>VLOOKUP($D44,'[1]Spec Sheet'!$B$1:$CK$65536,BF$1,0)</f>
        <v>Yes</v>
      </c>
      <c r="BG44" s="123" t="s">
        <v>1032</v>
      </c>
      <c r="BH44" s="85" t="str">
        <f>VLOOKUP($D44,'[1]Spec Sheet'!$B$1:$CK$65536,BH$1,0)</f>
        <v>Yes</v>
      </c>
      <c r="BI44" s="83" t="str">
        <f>VLOOKUP($D44,'[1]Spec Sheet'!$B$1:$CK$65536,BI$1,0)</f>
        <v>Yes</v>
      </c>
      <c r="BJ44" s="83" t="str">
        <f>VLOOKUP($D44,'[1]Spec Sheet'!$B$1:$CK$65536,BJ$1,0)</f>
        <v>Yes</v>
      </c>
      <c r="BK44" s="83" t="str">
        <f>VLOOKUP($D44,'[1]Spec Sheet'!$B$1:$CK$65536,BK$1,0)</f>
        <v>Yes</v>
      </c>
      <c r="BL44" s="87" t="str">
        <f>VLOOKUP($D44,'[1]Spec Sheet'!$B$1:$CK$65536,BL$1,0)</f>
        <v>Yes</v>
      </c>
      <c r="BM44" s="85" t="str">
        <f>VLOOKUP($D44,'[1]Spec Sheet'!$B$1:$CK$65536,BM$1,0)</f>
        <v>Yes</v>
      </c>
      <c r="BN44" s="83" t="str">
        <f>VLOOKUP($D44,'[1]Spec Sheet'!$B$1:$CK$65536,BN$1,0)</f>
        <v>Yes</v>
      </c>
      <c r="BO44" s="83" t="str">
        <f>VLOOKUP($D44,'[1]Spec Sheet'!$B$1:$CK$65536,BO$1,0)</f>
        <v>Yes</v>
      </c>
      <c r="BP44" s="84" t="str">
        <f>VLOOKUP($D44,'[1]Spec Sheet'!$B$1:$CK$65536,BP$1,0)</f>
        <v>Yes</v>
      </c>
      <c r="BQ44" s="84" t="str">
        <f>VLOOKUP($D44,'[1]Spec Sheet'!$B$1:$CK$65536,BQ$1,0)</f>
        <v>Yes</v>
      </c>
      <c r="BR44" s="85" t="str">
        <f>VLOOKUP($D44,'[1]Spec Sheet'!$B$1:$CK$65536,BR$1,0)</f>
        <v>Yes</v>
      </c>
      <c r="BS44" s="86" t="str">
        <f>VLOOKUP($D44,'[1]Spec Sheet'!$B$1:$CK$65536,BS$1,0)</f>
        <v>Yes</v>
      </c>
      <c r="BT44" s="85" t="str">
        <f>VLOOKUP($D44,'[1]Spec Sheet'!$B$1:$CK$65536,BT$1,0)</f>
        <v>Yes</v>
      </c>
      <c r="BU44" s="83" t="str">
        <f>VLOOKUP($D44,'[1]Spec Sheet'!$B$1:$CK$65536,BU$1,0)</f>
        <v>Yes</v>
      </c>
      <c r="BV44" s="83" t="str">
        <f>VLOOKUP($D44,'[1]Spec Sheet'!$B$1:$CK$65536,BV$1,0)</f>
        <v>Yes</v>
      </c>
      <c r="BW44" s="83" t="str">
        <f>VLOOKUP($D44,'[1]Spec Sheet'!$B$1:$CK$65536,BW$1,0)</f>
        <v>Yes</v>
      </c>
      <c r="BX44" s="83" t="str">
        <f>VLOOKUP($D44,'[1]Spec Sheet'!$B$1:$CK$65536,BX$1,0)</f>
        <v>Yes</v>
      </c>
      <c r="BY44" s="83" t="str">
        <f>VLOOKUP($D44,'[1]Spec Sheet'!$B$1:$CK$65536,BY$1,0)</f>
        <v>Yes</v>
      </c>
      <c r="BZ44" s="83" t="str">
        <f>VLOOKUP($D44,'[1]Spec Sheet'!$B$1:$CK$65536,BZ$1,0)</f>
        <v>Yes</v>
      </c>
      <c r="CA44" s="83" t="str">
        <f>VLOOKUP($D44,'[1]Spec Sheet'!$B$1:$CK$65536,CA$1,0)</f>
        <v>Yes</v>
      </c>
      <c r="CB44" s="85" t="str">
        <f>VLOOKUP($D44,'[1]Spec Sheet'!$B$1:$CK$65536,CB$1,0)</f>
        <v>Yes</v>
      </c>
      <c r="CC44" s="83" t="str">
        <f>VLOOKUP($D44,'[1]Spec Sheet'!$B$1:$CK$65536,CC$1,0)</f>
        <v>Yes</v>
      </c>
      <c r="CD44" s="83" t="str">
        <f>VLOOKUP($D44,'[1]Spec Sheet'!$B$1:$CK$65536,CD$1,0)</f>
        <v>Yes</v>
      </c>
      <c r="CE44" s="83" t="str">
        <f>VLOOKUP($D44,'[1]Spec Sheet'!$B$1:$CK$65536,CE$1,0)</f>
        <v>Yes</v>
      </c>
      <c r="CF44" s="83" t="str">
        <f>VLOOKUP($D44,'[1]Spec Sheet'!$B$1:$CK$65536,CF$1,0)</f>
        <v>Yes</v>
      </c>
      <c r="CG44" s="83" t="str">
        <f>VLOOKUP($D44,'[1]Spec Sheet'!$B$1:$CK$65536,CG$1,0)</f>
        <v>Yes</v>
      </c>
      <c r="CH44" s="83" t="str">
        <f>VLOOKUP($D44,'[1]Spec Sheet'!$B$1:$CK$65536,CH$1,0)</f>
        <v>Yes</v>
      </c>
      <c r="CI44" s="83" t="str">
        <f>VLOOKUP($D44,'[1]Spec Sheet'!$B$1:$CK$65536,CI$1,0)</f>
        <v>Yes</v>
      </c>
      <c r="CJ44" s="83" t="str">
        <f>IFERROR(VLOOKUP($C44,'[4]40T5300'!$B$10:$C$179,2,0),"ERROR")</f>
        <v>N/A</v>
      </c>
      <c r="CL44" s="83" t="s">
        <v>1032</v>
      </c>
      <c r="CM44" s="83" t="s">
        <v>1032</v>
      </c>
      <c r="CN44" s="83" t="s">
        <v>1032</v>
      </c>
      <c r="CO44" s="83" t="s">
        <v>1032</v>
      </c>
      <c r="CP44" s="83" t="s">
        <v>1032</v>
      </c>
      <c r="CQ44" s="83" t="s">
        <v>1032</v>
      </c>
      <c r="CR44" s="83" t="s">
        <v>1867</v>
      </c>
      <c r="CS44" s="83" t="s">
        <v>1867</v>
      </c>
      <c r="CT44" s="83" t="s">
        <v>1867</v>
      </c>
      <c r="CU44" s="83"/>
      <c r="CV44" s="83" t="s">
        <v>1867</v>
      </c>
    </row>
    <row r="45" spans="1:100">
      <c r="B45" s="1079" t="s">
        <v>118</v>
      </c>
      <c r="C45" s="1080"/>
      <c r="D45" s="81" t="s">
        <v>119</v>
      </c>
      <c r="E45" s="92" t="str">
        <f>VLOOKUP($D45,'[1]Spec Sheet'!$B$1:$CK$65536,E$1,0)</f>
        <v/>
      </c>
      <c r="F45" s="93" t="str">
        <f>VLOOKUP($D45,'[1]Spec Sheet'!$B$1:$CK$65536,F$1,0)</f>
        <v/>
      </c>
      <c r="G45" s="92" t="str">
        <f>VLOOKUP($D45,'[1]Spec Sheet'!$B$1:$CK$65536,G$1,0)</f>
        <v/>
      </c>
      <c r="H45" s="93" t="str">
        <f>VLOOKUP($D45,'[1]Spec Sheet'!$B$1:$CK$65536,H$1,0)</f>
        <v/>
      </c>
      <c r="I45" s="97" t="str">
        <f>VLOOKUP($D45,'[1]Spec Sheet'!$B$1:$CK$65536,I$1,0)</f>
        <v/>
      </c>
      <c r="J45" s="95" t="str">
        <f>VLOOKUP($D45,'[1]Spec Sheet'!$B$1:$CK$65536,J$1,0)</f>
        <v/>
      </c>
      <c r="K45" s="93" t="str">
        <f>VLOOKUP($D45,'[1]Spec Sheet'!$B$1:$CK$65536,K$1,0)</f>
        <v/>
      </c>
      <c r="L45" s="94" t="str">
        <f>VLOOKUP($D45,'[1]Spec Sheet'!$B$1:$CK$65536,L$1,0)</f>
        <v/>
      </c>
      <c r="M45" s="95" t="str">
        <f>VLOOKUP($D45,'[1]Spec Sheet'!$B$1:$CK$65536,M$1,0)</f>
        <v/>
      </c>
      <c r="N45" s="93" t="str">
        <f>VLOOKUP($D45,'[1]Spec Sheet'!$B$1:$CK$65536,N$1,0)</f>
        <v/>
      </c>
      <c r="O45" s="97" t="str">
        <f>VLOOKUP($D45,'[1]Spec Sheet'!$B$1:$CK$65536,O$1,0)</f>
        <v/>
      </c>
      <c r="P45" s="95" t="str">
        <f>VLOOKUP($D45,'[1]Spec Sheet'!$B$1:$CK$65536,P$1,0)</f>
        <v/>
      </c>
      <c r="Q45" s="93" t="str">
        <f>VLOOKUP($D45,'[1]Spec Sheet'!$B$1:$CK$65536,Q$1,0)</f>
        <v/>
      </c>
      <c r="R45" s="93" t="str">
        <f>VLOOKUP($D45,'[1]Spec Sheet'!$B$1:$CK$65536,R$1,0)</f>
        <v/>
      </c>
      <c r="S45" s="94" t="str">
        <f>VLOOKUP($D45,'[1]Spec Sheet'!$B$1:$CK$65536,S$1,0)</f>
        <v/>
      </c>
      <c r="T45" s="95" t="str">
        <f>VLOOKUP($D45,'[1]Spec Sheet'!$B$1:$CK$65536,T$1,0)</f>
        <v/>
      </c>
      <c r="U45" s="94" t="str">
        <f>VLOOKUP($D45,'[1]Spec Sheet'!$B$1:$CK$65536,U$1,0)</f>
        <v/>
      </c>
      <c r="V45" s="94" t="str">
        <f>VLOOKUP($D45,'[1]Spec Sheet'!$B$1:$CK$65536,V$1,0)</f>
        <v/>
      </c>
      <c r="W45" s="94" t="str">
        <f>VLOOKUP($D45,'[1]Spec Sheet'!$B$1:$CK$65536,W$1,0)</f>
        <v/>
      </c>
      <c r="X45" s="95" t="str">
        <f>VLOOKUP($D45,'[1]Spec Sheet'!$B$1:$CK$65536,X$1,0)</f>
        <v/>
      </c>
      <c r="Y45" s="96" t="str">
        <f>VLOOKUP($D45,'[1]Spec Sheet'!$B$1:$CK$65536,Y$1,0)</f>
        <v/>
      </c>
      <c r="Z45" s="96" t="str">
        <f>VLOOKUP($D45,'[1]Spec Sheet'!$B$1:$CK$65536,Z$1,0)</f>
        <v/>
      </c>
      <c r="AA45" s="96" t="str">
        <f>VLOOKUP($D45,'[1]Spec Sheet'!$B$1:$CK$65536,AA$1,0)</f>
        <v/>
      </c>
      <c r="AB45" s="96" t="str">
        <f>VLOOKUP($D45,'[1]Spec Sheet'!$B$1:$CK$65536,AB$1,0)</f>
        <v/>
      </c>
      <c r="AC45" s="96" t="str">
        <f>VLOOKUP($D45,'[1]Spec Sheet'!$B$1:$CK$65536,AC$1,0)</f>
        <v/>
      </c>
      <c r="AD45" s="95" t="str">
        <f>VLOOKUP($D45,'[1]Spec Sheet'!$B$1:$CK$65536,AD$1,0)</f>
        <v/>
      </c>
      <c r="AE45" s="93" t="str">
        <f>VLOOKUP($D45,'[1]Spec Sheet'!$B$1:$CK$65536,AE$1,0)</f>
        <v/>
      </c>
      <c r="AF45" s="93" t="str">
        <f>VLOOKUP($D45,'[1]Spec Sheet'!$B$1:$CK$65536,AF$1,0)</f>
        <v/>
      </c>
      <c r="AG45" s="93" t="str">
        <f>VLOOKUP($D45,'[1]Spec Sheet'!$B$1:$CK$65536,AG$1,0)</f>
        <v/>
      </c>
      <c r="AH45" s="95" t="str">
        <f>VLOOKUP($D45,'[1]Spec Sheet'!$B$1:$CK$65536,AH$1,0)</f>
        <v/>
      </c>
      <c r="AI45" s="96" t="str">
        <f>VLOOKUP($D45,'[1]Spec Sheet'!$B$1:$CK$65536,AI$1,0)</f>
        <v/>
      </c>
      <c r="AJ45" s="93" t="str">
        <f>VLOOKUP($D45,'[1]Spec Sheet'!$B$1:$CK$65536,AJ$1,0)</f>
        <v/>
      </c>
      <c r="AK45" s="93" t="str">
        <f>VLOOKUP($D45,'[1]Spec Sheet'!$B$1:$CK$65536,AK$1,0)</f>
        <v/>
      </c>
      <c r="AL45" s="93" t="str">
        <f>VLOOKUP($D45,'[1]Spec Sheet'!$B$1:$CK$65536,AL$1,0)</f>
        <v/>
      </c>
      <c r="AM45" s="95" t="str">
        <f>VLOOKUP($D45,'[1]Spec Sheet'!$B$1:$CK$65536,AM$1,0)</f>
        <v/>
      </c>
      <c r="AN45" s="96" t="str">
        <f>VLOOKUP($D45,'[1]Spec Sheet'!$B$1:$CK$65536,AN$1,0)</f>
        <v/>
      </c>
      <c r="AO45" s="96" t="str">
        <f>VLOOKUP($D45,'[1]Spec Sheet'!$B$1:$CK$65536,AO$1,0)</f>
        <v/>
      </c>
      <c r="AP45" s="95" t="str">
        <f>VLOOKUP($D45,'[1]Spec Sheet'!$B$1:$CK$65536,AP$1,0)</f>
        <v/>
      </c>
      <c r="AQ45" s="96" t="str">
        <f>VLOOKUP($D45,'[1]Spec Sheet'!$B$1:$CK$65536,AQ$1,0)</f>
        <v/>
      </c>
      <c r="AR45" s="96" t="str">
        <f>VLOOKUP($D45,'[1]Spec Sheet'!$B$1:$CK$65536,AR$1,0)</f>
        <v/>
      </c>
      <c r="AS45" s="96" t="str">
        <f>VLOOKUP($D45,'[1]Spec Sheet'!$B$1:$CK$65536,AS$1,0)</f>
        <v/>
      </c>
      <c r="AT45" s="95" t="str">
        <f>VLOOKUP($D45,'[1]Spec Sheet'!$B$1:$CK$65536,AT$1,0)</f>
        <v/>
      </c>
      <c r="AU45" s="96" t="str">
        <f>VLOOKUP($D45,'[1]Spec Sheet'!$B$1:$CK$65536,AU$1,0)</f>
        <v/>
      </c>
      <c r="AV45" s="96" t="str">
        <f>VLOOKUP($D45,'[1]Spec Sheet'!$B$1:$CK$65536,AV$1,0)</f>
        <v/>
      </c>
      <c r="AW45" s="96" t="str">
        <f>VLOOKUP($D45,'[1]Spec Sheet'!$B$1:$CK$65536,AW$1,0)</f>
        <v/>
      </c>
      <c r="AX45" s="96" t="str">
        <f>VLOOKUP($D45,'[1]Spec Sheet'!$B$1:$CK$65536,AX$1,0)</f>
        <v/>
      </c>
      <c r="AY45" s="95" t="str">
        <f>VLOOKUP($D45,'[1]Spec Sheet'!$B$1:$CK$65536,AY$1,0)</f>
        <v/>
      </c>
      <c r="AZ45" s="96" t="str">
        <f>VLOOKUP($D45,'[1]Spec Sheet'!$B$1:$CK$65536,AZ$1,0)</f>
        <v/>
      </c>
      <c r="BA45" s="96" t="str">
        <f>VLOOKUP($D45,'[1]Spec Sheet'!$B$1:$CK$65536,BA$1,0)</f>
        <v/>
      </c>
      <c r="BB45" s="96" t="str">
        <f>VLOOKUP($D45,'[1]Spec Sheet'!$B$1:$CK$65536,BB$1,0)</f>
        <v/>
      </c>
      <c r="BC45" s="93" t="str">
        <f>VLOOKUP($D45,'[1]Spec Sheet'!$B$1:$CK$65536,BC$1,0)</f>
        <v/>
      </c>
      <c r="BD45" s="93" t="str">
        <f>VLOOKUP($D45,'[1]Spec Sheet'!$B$1:$CK$65536,BD$1,0)</f>
        <v/>
      </c>
      <c r="BE45" s="93" t="str">
        <f>VLOOKUP($D45,'[1]Spec Sheet'!$B$1:$CK$65536,BE$1,0)</f>
        <v/>
      </c>
      <c r="BF45" s="435" t="str">
        <f>VLOOKUP($D45,'[1]Spec Sheet'!$B$1:$CK$65536,BF$1,0)</f>
        <v/>
      </c>
      <c r="BG45" s="1412" t="str">
        <f>VLOOKUP($D45,'[1]Spec Sheet'!$B$1:$CK$65536,BG$1,0)</f>
        <v/>
      </c>
      <c r="BH45" s="95" t="str">
        <f>VLOOKUP($D45,'[1]Spec Sheet'!$B$1:$CK$65536,BH$1,0)</f>
        <v/>
      </c>
      <c r="BI45" s="93" t="str">
        <f>VLOOKUP($D45,'[1]Spec Sheet'!$B$1:$CK$65536,BI$1,0)</f>
        <v/>
      </c>
      <c r="BJ45" s="93" t="str">
        <f>VLOOKUP($D45,'[1]Spec Sheet'!$B$1:$CK$65536,BJ$1,0)</f>
        <v/>
      </c>
      <c r="BK45" s="93" t="str">
        <f>VLOOKUP($D45,'[1]Spec Sheet'!$B$1:$CK$65536,BK$1,0)</f>
        <v/>
      </c>
      <c r="BL45" s="97" t="str">
        <f>VLOOKUP($D45,'[1]Spec Sheet'!$B$1:$CK$65536,BL$1,0)</f>
        <v/>
      </c>
      <c r="BM45" s="95" t="str">
        <f>VLOOKUP($D45,'[1]Spec Sheet'!$B$1:$CK$65536,BM$1,0)</f>
        <v/>
      </c>
      <c r="BN45" s="93" t="str">
        <f>VLOOKUP($D45,'[1]Spec Sheet'!$B$1:$CK$65536,BN$1,0)</f>
        <v/>
      </c>
      <c r="BO45" s="93" t="str">
        <f>VLOOKUP($D45,'[1]Spec Sheet'!$B$1:$CK$65536,BO$1,0)</f>
        <v/>
      </c>
      <c r="BP45" s="94" t="str">
        <f>VLOOKUP($D45,'[1]Spec Sheet'!$B$1:$CK$65536,BP$1,0)</f>
        <v/>
      </c>
      <c r="BQ45" s="94" t="str">
        <f>VLOOKUP($D45,'[1]Spec Sheet'!$B$1:$CK$65536,BQ$1,0)</f>
        <v/>
      </c>
      <c r="BR45" s="95" t="str">
        <f>VLOOKUP($D45,'[1]Spec Sheet'!$B$1:$CK$65536,BR$1,0)</f>
        <v/>
      </c>
      <c r="BS45" s="96" t="str">
        <f>VLOOKUP($D45,'[1]Spec Sheet'!$B$1:$CK$65536,BS$1,0)</f>
        <v/>
      </c>
      <c r="BT45" s="95" t="str">
        <f>VLOOKUP($D45,'[1]Spec Sheet'!$B$1:$CK$65536,BT$1,0)</f>
        <v/>
      </c>
      <c r="BU45" s="93" t="str">
        <f>VLOOKUP($D45,'[1]Spec Sheet'!$B$1:$CK$65536,BU$1,0)</f>
        <v/>
      </c>
      <c r="BV45" s="93" t="str">
        <f>VLOOKUP($D45,'[1]Spec Sheet'!$B$1:$CK$65536,BV$1,0)</f>
        <v/>
      </c>
      <c r="BW45" s="93" t="str">
        <f>VLOOKUP($D45,'[1]Spec Sheet'!$B$1:$CK$65536,BW$1,0)</f>
        <v/>
      </c>
      <c r="BX45" s="93" t="str">
        <f>VLOOKUP($D45,'[1]Spec Sheet'!$B$1:$CK$65536,BX$1,0)</f>
        <v/>
      </c>
      <c r="BY45" s="93" t="str">
        <f>VLOOKUP($D45,'[1]Spec Sheet'!$B$1:$CK$65536,BY$1,0)</f>
        <v/>
      </c>
      <c r="BZ45" s="93" t="str">
        <f>VLOOKUP($D45,'[1]Spec Sheet'!$B$1:$CK$65536,BZ$1,0)</f>
        <v/>
      </c>
      <c r="CA45" s="93" t="str">
        <f>VLOOKUP($D45,'[1]Spec Sheet'!$B$1:$CK$65536,CA$1,0)</f>
        <v/>
      </c>
      <c r="CB45" s="95" t="str">
        <f>VLOOKUP($D45,'[1]Spec Sheet'!$B$1:$CK$65536,CB$1,0)</f>
        <v/>
      </c>
      <c r="CC45" s="93" t="str">
        <f>VLOOKUP($D45,'[1]Spec Sheet'!$B$1:$CK$65536,CC$1,0)</f>
        <v/>
      </c>
      <c r="CD45" s="93" t="str">
        <f>VLOOKUP($D45,'[1]Spec Sheet'!$B$1:$CK$65536,CD$1,0)</f>
        <v/>
      </c>
      <c r="CE45" s="93" t="str">
        <f>VLOOKUP($D45,'[1]Spec Sheet'!$B$1:$CK$65536,CE$1,0)</f>
        <v/>
      </c>
      <c r="CF45" s="93" t="str">
        <f>VLOOKUP($D45,'[1]Spec Sheet'!$B$1:$CK$65536,CF$1,0)</f>
        <v/>
      </c>
      <c r="CG45" s="93" t="str">
        <f>VLOOKUP($D45,'[1]Spec Sheet'!$B$1:$CK$65536,CG$1,0)</f>
        <v/>
      </c>
      <c r="CH45" s="93" t="str">
        <f>VLOOKUP($D45,'[1]Spec Sheet'!$B$1:$CK$65536,CH$1,0)</f>
        <v/>
      </c>
      <c r="CI45" s="93" t="str">
        <f>VLOOKUP($D45,'[1]Spec Sheet'!$B$1:$CK$65536,CI$1,0)</f>
        <v/>
      </c>
      <c r="CJ45" s="93" t="str">
        <f>VLOOKUP($D45,'[1]Spec Sheet'!$B$1:$CK$65536,CJ$1,0)</f>
        <v/>
      </c>
      <c r="CL45" s="1416" t="s">
        <v>995</v>
      </c>
      <c r="CM45" s="93" t="s">
        <v>995</v>
      </c>
      <c r="CN45" s="93"/>
      <c r="CO45" s="93" t="s">
        <v>995</v>
      </c>
      <c r="CP45" s="93" t="s">
        <v>995</v>
      </c>
      <c r="CQ45" s="93"/>
      <c r="CR45" s="93"/>
      <c r="CS45" s="93"/>
      <c r="CT45" s="93"/>
      <c r="CU45" s="93"/>
      <c r="CV45" s="93"/>
    </row>
    <row r="46" spans="1:100">
      <c r="B46" s="1101"/>
      <c r="C46" s="142" t="s">
        <v>120</v>
      </c>
      <c r="D46" s="81" t="s">
        <v>121</v>
      </c>
      <c r="E46" s="82" t="str">
        <f>VLOOKUP($D46,'[1]Spec Sheet'!$B$1:$CK$65536,E$1,0)</f>
        <v>Smart</v>
      </c>
      <c r="F46" s="83" t="str">
        <f>VLOOKUP($D46,'[1]Spec Sheet'!$B$1:$CK$65536,F$1,0)</f>
        <v>Smart</v>
      </c>
      <c r="G46" s="82" t="str">
        <f>VLOOKUP($D46,'[1]Spec Sheet'!$B$1:$CK$65536,G$1,0)</f>
        <v>Smart</v>
      </c>
      <c r="H46" s="83" t="str">
        <f>VLOOKUP($D46,'[1]Spec Sheet'!$B$1:$CK$65536,H$1,0)</f>
        <v>Smart</v>
      </c>
      <c r="I46" s="87" t="str">
        <f>VLOOKUP($D46,'[1]Spec Sheet'!$B$1:$CK$65536,I$1,0)</f>
        <v>Smart</v>
      </c>
      <c r="J46" s="85" t="str">
        <f>VLOOKUP($D46,'[1]Spec Sheet'!$B$1:$CK$65536,J$1,0)</f>
        <v>Smart</v>
      </c>
      <c r="K46" s="83" t="str">
        <f>VLOOKUP($D46,'[1]Spec Sheet'!$B$1:$CK$65536,K$1,0)</f>
        <v>Smart</v>
      </c>
      <c r="L46" s="84" t="str">
        <f>VLOOKUP($D46,'[1]Spec Sheet'!$B$1:$CK$65536,L$1,0)</f>
        <v>Smart</v>
      </c>
      <c r="M46" s="85" t="str">
        <f>VLOOKUP($D46,'[1]Spec Sheet'!$B$1:$CK$65536,M$1,0)</f>
        <v>Smart</v>
      </c>
      <c r="N46" s="83" t="str">
        <f>VLOOKUP($D46,'[1]Spec Sheet'!$B$1:$CK$65536,N$1,0)</f>
        <v>Smart</v>
      </c>
      <c r="O46" s="87" t="str">
        <f>VLOOKUP($D46,'[1]Spec Sheet'!$B$1:$CK$65536,O$1,0)</f>
        <v>Smart</v>
      </c>
      <c r="P46" s="85" t="str">
        <f>VLOOKUP($D46,'[1]Spec Sheet'!$B$1:$CK$65536,P$1,0)</f>
        <v>Smart</v>
      </c>
      <c r="Q46" s="83" t="str">
        <f>VLOOKUP($D46,'[1]Spec Sheet'!$B$1:$CK$65536,Q$1,0)</f>
        <v>Smart</v>
      </c>
      <c r="R46" s="83" t="str">
        <f>VLOOKUP($D46,'[1]Spec Sheet'!$B$1:$CK$65536,R$1,0)</f>
        <v>Smart</v>
      </c>
      <c r="S46" s="84" t="str">
        <f>VLOOKUP($D46,'[1]Spec Sheet'!$B$1:$CK$65536,S$1,0)</f>
        <v>Smart</v>
      </c>
      <c r="T46" s="85" t="str">
        <f>VLOOKUP($D46,'[1]Spec Sheet'!$B$1:$CK$65536,T$1,0)</f>
        <v>Smart</v>
      </c>
      <c r="U46" s="84" t="str">
        <f>VLOOKUP($D46,'[1]Spec Sheet'!$B$1:$CK$65536,U$1,0)</f>
        <v>Smart</v>
      </c>
      <c r="V46" s="84" t="str">
        <f>VLOOKUP($D46,'[1]Spec Sheet'!$B$1:$CK$65536,V$1,0)</f>
        <v>Smart</v>
      </c>
      <c r="W46" s="84" t="str">
        <f>VLOOKUP($D46,'[1]Spec Sheet'!$B$1:$CK$65536,W$1,0)</f>
        <v>Smart</v>
      </c>
      <c r="X46" s="85" t="str">
        <f>VLOOKUP($D46,'[1]Spec Sheet'!$B$1:$CK$65536,X$1,0)</f>
        <v>Smart</v>
      </c>
      <c r="Y46" s="86" t="str">
        <f>VLOOKUP($D46,'[1]Spec Sheet'!$B$1:$CK$65536,Y$1,0)</f>
        <v>Smart</v>
      </c>
      <c r="Z46" s="86" t="str">
        <f>VLOOKUP($D46,'[1]Spec Sheet'!$B$1:$CK$65536,Z$1,0)</f>
        <v>Smart</v>
      </c>
      <c r="AA46" s="86" t="str">
        <f>VLOOKUP($D46,'[1]Spec Sheet'!$B$1:$CK$65536,AA$1,0)</f>
        <v>Smart</v>
      </c>
      <c r="AB46" s="86" t="str">
        <f>VLOOKUP($D46,'[1]Spec Sheet'!$B$1:$CK$65536,AB$1,0)</f>
        <v>Smart</v>
      </c>
      <c r="AC46" s="105" t="s">
        <v>1102</v>
      </c>
      <c r="AD46" s="85" t="str">
        <f>VLOOKUP($D46,'[1]Spec Sheet'!$B$1:$CK$65536,AD$1,0)</f>
        <v>Smart</v>
      </c>
      <c r="AE46" s="83" t="str">
        <f>VLOOKUP($D46,'[1]Spec Sheet'!$B$1:$CK$65536,AE$1,0)</f>
        <v>Smart</v>
      </c>
      <c r="AF46" s="83" t="str">
        <f>VLOOKUP($D46,'[1]Spec Sheet'!$B$1:$CK$65536,AF$1,0)</f>
        <v>Smart</v>
      </c>
      <c r="AG46" s="83" t="str">
        <f>VLOOKUP($D46,'[1]Spec Sheet'!$B$1:$CK$65536,AG$1,0)</f>
        <v>Smart</v>
      </c>
      <c r="AH46" s="85" t="str">
        <f>VLOOKUP($D46,'[1]Spec Sheet'!$B$1:$CK$65536,AH$1,0)</f>
        <v>Smart</v>
      </c>
      <c r="AI46" s="86" t="str">
        <f>VLOOKUP($D46,'[1]Spec Sheet'!$B$1:$CK$65536,AI$1,0)</f>
        <v>Smart</v>
      </c>
      <c r="AJ46" s="83" t="str">
        <f>VLOOKUP($D46,'[1]Spec Sheet'!$B$1:$CK$65536,AJ$1,0)</f>
        <v>Smart</v>
      </c>
      <c r="AK46" s="83" t="str">
        <f>VLOOKUP($D46,'[1]Spec Sheet'!$B$1:$CK$65536,AK$1,0)</f>
        <v>Smart</v>
      </c>
      <c r="AL46" s="83" t="str">
        <f>VLOOKUP($D46,'[1]Spec Sheet'!$B$1:$CK$65536,AL$1,0)</f>
        <v>Smart</v>
      </c>
      <c r="AM46" s="85" t="str">
        <f>VLOOKUP($D46,'[1]Spec Sheet'!$B$1:$CK$65536,AM$1,0)</f>
        <v>Smart</v>
      </c>
      <c r="AN46" s="86" t="str">
        <f>VLOOKUP($D46,'[1]Spec Sheet'!$B$1:$CK$65536,AN$1,0)</f>
        <v>Smart</v>
      </c>
      <c r="AO46" s="86" t="str">
        <f>VLOOKUP($D46,'[1]Spec Sheet'!$B$1:$CK$65536,AO$1,0)</f>
        <v>Smart</v>
      </c>
      <c r="AP46" s="85" t="str">
        <f>VLOOKUP($D46,'[1]Spec Sheet'!$B$1:$CK$65536,AP$1,0)</f>
        <v>Smart</v>
      </c>
      <c r="AQ46" s="86" t="str">
        <f>VLOOKUP($D46,'[1]Spec Sheet'!$B$1:$CK$65536,AQ$1,0)</f>
        <v>Smart</v>
      </c>
      <c r="AR46" s="86" t="str">
        <f>VLOOKUP($D46,'[1]Spec Sheet'!$B$1:$CK$65536,AR$1,0)</f>
        <v>Smart</v>
      </c>
      <c r="AS46" s="86" t="str">
        <f>VLOOKUP($D46,'[1]Spec Sheet'!$B$1:$CK$65536,AS$1,0)</f>
        <v>Smart</v>
      </c>
      <c r="AT46" s="85" t="str">
        <f>VLOOKUP($D46,'[1]Spec Sheet'!$B$1:$CK$65536,AT$1,0)</f>
        <v>Smart</v>
      </c>
      <c r="AU46" s="86" t="str">
        <f>VLOOKUP($D46,'[1]Spec Sheet'!$B$1:$CK$65536,AU$1,0)</f>
        <v>Smart</v>
      </c>
      <c r="AV46" s="86" t="str">
        <f>VLOOKUP($D46,'[1]Spec Sheet'!$B$1:$CK$65536,AV$1,0)</f>
        <v>Smart</v>
      </c>
      <c r="AW46" s="86" t="str">
        <f>VLOOKUP($D46,'[1]Spec Sheet'!$B$1:$CK$65536,AW$1,0)</f>
        <v>Smart</v>
      </c>
      <c r="AX46" s="86" t="str">
        <f>VLOOKUP($D46,'[1]Spec Sheet'!$B$1:$CK$65536,AX$1,0)</f>
        <v>Smart</v>
      </c>
      <c r="AY46" s="85" t="str">
        <f>VLOOKUP($D46,'[1]Spec Sheet'!$B$1:$CK$65536,AY$1,0)</f>
        <v>Smart</v>
      </c>
      <c r="AZ46" s="86" t="str">
        <f>VLOOKUP($D46,'[1]Spec Sheet'!$B$1:$CK$65536,AZ$1,0)</f>
        <v>Smart</v>
      </c>
      <c r="BA46" s="86" t="str">
        <f>VLOOKUP($D46,'[1]Spec Sheet'!$B$1:$CK$65536,BA$1,0)</f>
        <v>Smart</v>
      </c>
      <c r="BB46" s="86" t="str">
        <f>VLOOKUP($D46,'[1]Spec Sheet'!$B$1:$CK$65536,BB$1,0)</f>
        <v>Smart</v>
      </c>
      <c r="BC46" s="83" t="str">
        <f>VLOOKUP($D46,'[1]Spec Sheet'!$B$1:$CK$65536,BC$1,0)</f>
        <v>Smart</v>
      </c>
      <c r="BD46" s="83" t="str">
        <f>VLOOKUP($D46,'[1]Spec Sheet'!$B$1:$CK$65536,BD$1,0)</f>
        <v>Smart</v>
      </c>
      <c r="BE46" s="83" t="str">
        <f>VLOOKUP($D46,'[1]Spec Sheet'!$B$1:$CK$65536,BE$1,0)</f>
        <v>Smart</v>
      </c>
      <c r="BF46" s="434" t="str">
        <f>VLOOKUP($D46,'[1]Spec Sheet'!$B$1:$CK$65536,BF$1,0)</f>
        <v>Smart</v>
      </c>
      <c r="BG46" s="123" t="s">
        <v>1102</v>
      </c>
      <c r="BH46" s="85" t="str">
        <f>VLOOKUP($D46,'[1]Spec Sheet'!$B$1:$CK$65536,BH$1,0)</f>
        <v>Smart</v>
      </c>
      <c r="BI46" s="83" t="str">
        <f>VLOOKUP($D46,'[1]Spec Sheet'!$B$1:$CK$65536,BI$1,0)</f>
        <v>Smart</v>
      </c>
      <c r="BJ46" s="83" t="str">
        <f>VLOOKUP($D46,'[1]Spec Sheet'!$B$1:$CK$65536,BJ$1,0)</f>
        <v>Smart</v>
      </c>
      <c r="BK46" s="83" t="str">
        <f>VLOOKUP($D46,'[1]Spec Sheet'!$B$1:$CK$65536,BK$1,0)</f>
        <v>Smart</v>
      </c>
      <c r="BL46" s="87" t="str">
        <f>VLOOKUP($D46,'[1]Spec Sheet'!$B$1:$CK$65536,BL$1,0)</f>
        <v>Smart</v>
      </c>
      <c r="BM46" s="85" t="str">
        <f>VLOOKUP($D46,'[1]Spec Sheet'!$B$1:$CK$65536,BM$1,0)</f>
        <v>Smart</v>
      </c>
      <c r="BN46" s="83" t="str">
        <f>VLOOKUP($D46,'[1]Spec Sheet'!$B$1:$CK$65536,BN$1,0)</f>
        <v>Smart</v>
      </c>
      <c r="BO46" s="83" t="str">
        <f>VLOOKUP($D46,'[1]Spec Sheet'!$B$1:$CK$65536,BO$1,0)</f>
        <v>Smart</v>
      </c>
      <c r="BP46" s="84" t="str">
        <f>VLOOKUP($D46,'[1]Spec Sheet'!$B$1:$CK$65536,BP$1,0)</f>
        <v>Smart</v>
      </c>
      <c r="BQ46" s="84" t="str">
        <f>VLOOKUP($D46,'[1]Spec Sheet'!$B$1:$CK$65536,BQ$1,0)</f>
        <v>Smart</v>
      </c>
      <c r="BR46" s="85" t="str">
        <f>VLOOKUP($D46,'[1]Spec Sheet'!$B$1:$CK$65536,BR$1,0)</f>
        <v>Smart</v>
      </c>
      <c r="BS46" s="86" t="str">
        <f>VLOOKUP($D46,'[1]Spec Sheet'!$B$1:$CK$65536,BS$1,0)</f>
        <v>Smart</v>
      </c>
      <c r="BT46" s="85" t="str">
        <f>VLOOKUP($D46,'[1]Spec Sheet'!$B$1:$CK$65536,BT$1,0)</f>
        <v>Smart</v>
      </c>
      <c r="BU46" s="83" t="str">
        <f>VLOOKUP($D46,'[1]Spec Sheet'!$B$1:$CK$65536,BU$1,0)</f>
        <v>Smart</v>
      </c>
      <c r="BV46" s="83" t="str">
        <f>VLOOKUP($D46,'[1]Spec Sheet'!$B$1:$CK$65536,BV$1,0)</f>
        <v>Smart</v>
      </c>
      <c r="BW46" s="83" t="str">
        <f>VLOOKUP($D46,'[1]Spec Sheet'!$B$1:$CK$65536,BW$1,0)</f>
        <v>Smart</v>
      </c>
      <c r="BX46" s="83" t="str">
        <f>VLOOKUP($D46,'[1]Spec Sheet'!$B$1:$CK$65536,BX$1,0)</f>
        <v>Smart</v>
      </c>
      <c r="BY46" s="83" t="str">
        <f>VLOOKUP($D46,'[1]Spec Sheet'!$B$1:$CK$65536,BY$1,0)</f>
        <v>Smart</v>
      </c>
      <c r="BZ46" s="83" t="str">
        <f>VLOOKUP($D46,'[1]Spec Sheet'!$B$1:$CK$65536,BZ$1,0)</f>
        <v>Smart</v>
      </c>
      <c r="CA46" s="83" t="str">
        <f>VLOOKUP($D46,'[1]Spec Sheet'!$B$1:$CK$65536,CA$1,0)</f>
        <v>Smart</v>
      </c>
      <c r="CB46" s="85" t="str">
        <f>VLOOKUP($D46,'[1]Spec Sheet'!$B$1:$CK$65536,CB$1,0)</f>
        <v>Smart</v>
      </c>
      <c r="CC46" s="83" t="str">
        <f>VLOOKUP($D46,'[1]Spec Sheet'!$B$1:$CK$65536,CC$1,0)</f>
        <v>Smart</v>
      </c>
      <c r="CD46" s="83" t="str">
        <f>VLOOKUP($D46,'[1]Spec Sheet'!$B$1:$CK$65536,CD$1,0)</f>
        <v>Smart</v>
      </c>
      <c r="CE46" s="83" t="str">
        <f>VLOOKUP($D46,'[1]Spec Sheet'!$B$1:$CK$65536,CE$1,0)</f>
        <v>Smart</v>
      </c>
      <c r="CF46" s="83" t="str">
        <f>VLOOKUP($D46,'[1]Spec Sheet'!$B$1:$CK$65536,CF$1,0)</f>
        <v>Smart</v>
      </c>
      <c r="CG46" s="83" t="str">
        <f>VLOOKUP($D46,'[1]Spec Sheet'!$B$1:$CK$65536,CG$1,0)</f>
        <v>Smart</v>
      </c>
      <c r="CH46" s="83" t="str">
        <f>VLOOKUP($D46,'[1]Spec Sheet'!$B$1:$CK$65536,CH$1,0)</f>
        <v>Smart</v>
      </c>
      <c r="CI46" s="83" t="str">
        <f>VLOOKUP($D46,'[1]Spec Sheet'!$B$1:$CK$65536,CI$1,0)</f>
        <v>Smart</v>
      </c>
      <c r="CJ46" s="83" t="s">
        <v>1102</v>
      </c>
      <c r="CL46" s="121" t="s">
        <v>1102</v>
      </c>
      <c r="CM46" s="83" t="s">
        <v>1102</v>
      </c>
      <c r="CN46" s="83" t="s">
        <v>1102</v>
      </c>
      <c r="CO46" s="83" t="s">
        <v>1102</v>
      </c>
      <c r="CP46" s="83" t="s">
        <v>1102</v>
      </c>
      <c r="CQ46" s="83" t="s">
        <v>1102</v>
      </c>
      <c r="CR46" s="83" t="s">
        <v>1102</v>
      </c>
      <c r="CS46" s="83" t="s">
        <v>1102</v>
      </c>
      <c r="CT46" s="83" t="s">
        <v>1102</v>
      </c>
      <c r="CU46" s="83"/>
      <c r="CV46" s="83" t="s">
        <v>1102</v>
      </c>
    </row>
    <row r="47" spans="1:100" ht="76.2" customHeight="1">
      <c r="B47" s="1102"/>
      <c r="C47" s="89" t="s">
        <v>122</v>
      </c>
      <c r="D47" s="81" t="s">
        <v>123</v>
      </c>
      <c r="E47" s="120" t="str">
        <f>VLOOKUP($D47,'[1]Spec Sheet'!$B$1:$CK$65536,E$1,0)</f>
        <v>US English, UK English, India English, Korean, French, German, Italian, Spanish, BR Portuquese (features vary by language)</v>
      </c>
      <c r="F47" s="121" t="str">
        <f>VLOOKUP($D47,'[1]Spec Sheet'!$B$1:$CK$65536,F$1,0)</f>
        <v>US English, UK English, India English, Korean, French, German, Italian, Spanish, BR Portuquese (features vary by language)</v>
      </c>
      <c r="G47" s="120" t="str">
        <f>VLOOKUP($D47,'[1]Spec Sheet'!$B$1:$CK$65536,G$1,0)</f>
        <v>US English, UK English, India English, Korean, French, German, Italian, Spanish, BR Portuquese (features vary by language)</v>
      </c>
      <c r="H47" s="121" t="str">
        <f>VLOOKUP($D47,'[1]Spec Sheet'!$B$1:$CK$65536,H$1,0)</f>
        <v>US English, UK English, India English, Korean, French, German, Italian, Spanish, BR Portuquese (features vary by language)</v>
      </c>
      <c r="I47" s="125" t="str">
        <f>VLOOKUP($D47,'[1]Spec Sheet'!$B$1:$CK$65536,I$1,0)</f>
        <v>US English, UK English, India English, Korean, French, German, Italian, Spanish, BR Portuquese (features vary by language)</v>
      </c>
      <c r="J47" s="123" t="str">
        <f>VLOOKUP($D47,'[1]Spec Sheet'!$B$1:$CK$65536,J$1,0)</f>
        <v>US English, UK English, India English, Korean, French, German, Italian, Spanish, BR Portuquese (features vary by language)</v>
      </c>
      <c r="K47" s="121" t="str">
        <f>VLOOKUP($D47,'[1]Spec Sheet'!$B$1:$CK$65536,K$1,0)</f>
        <v>US English, UK English, India English, Korean, French, German, Italian, Spanish, BR Portuquese (features vary by language)</v>
      </c>
      <c r="L47" s="122" t="str">
        <f>VLOOKUP($D47,'[1]Spec Sheet'!$B$1:$CK$65536,L$1,0)</f>
        <v>US English, UK English, India English, Korean, French, German, Italian, Spanish, BR Portuquese (features vary by language)</v>
      </c>
      <c r="M47" s="123" t="str">
        <f>VLOOKUP($D47,'[1]Spec Sheet'!$B$1:$CK$65536,M$1,0)</f>
        <v>US English, UK English, India English, Korean, French, German, Italian, Spanish, BR Portuquese (features vary by language)</v>
      </c>
      <c r="N47" s="121" t="str">
        <f>VLOOKUP($D47,'[1]Spec Sheet'!$B$1:$CK$65536,N$1,0)</f>
        <v>US English, UK English, India English, Korean, French, German, Italian, Spanish, BR Portuquese (features vary by language)</v>
      </c>
      <c r="O47" s="125" t="str">
        <f>VLOOKUP($D47,'[1]Spec Sheet'!$B$1:$CK$65536,O$1,0)</f>
        <v>US English, UK English, India English, Korean, French, German, Italian, Spanish, BR Portuquese (features vary by language)</v>
      </c>
      <c r="P47" s="123" t="str">
        <f>VLOOKUP($D47,'[1]Spec Sheet'!$B$1:$CK$65536,P$1,0)</f>
        <v>US English, UK English, India English, Korean, French, German, Italian, Spanish, BR Portuquese (features vary by language</v>
      </c>
      <c r="Q47" s="121" t="str">
        <f>VLOOKUP($D47,'[1]Spec Sheet'!$B$1:$CK$65536,Q$1,0)</f>
        <v>US English, UK English, India English, Korean, French, German, Italian, Spanish, BR Portuquese (features vary by language)</v>
      </c>
      <c r="R47" s="121" t="str">
        <f>VLOOKUP($D47,'[1]Spec Sheet'!$B$1:$CK$65536,R$1,0)</f>
        <v>US English, UK English, India English, Korean, French, German, Italian, Spanish, BR Portuquese (features vary by language)</v>
      </c>
      <c r="S47" s="122" t="str">
        <f>VLOOKUP($D47,'[1]Spec Sheet'!$B$1:$CK$65536,S$1,0)</f>
        <v>US English, UK English, India English, Korean, French, German, Italian, Spanish, BR Portuquese (features vary by language)</v>
      </c>
      <c r="T47" s="123" t="str">
        <f>VLOOKUP($D47,'[1]Spec Sheet'!$B$1:$CK$65536,T$1,0)</f>
        <v>US English, UK English, India English, Korean, French, German, Italian, Spanish, BR Portuquese (features vary by language)</v>
      </c>
      <c r="U47" s="122" t="str">
        <f>VLOOKUP($D47,'[1]Spec Sheet'!$B$1:$CK$65536,U$1,0)</f>
        <v>US English, UK English, India English, Korean, French, German, Italian, Spanish, BR Portuquese (features vary by language)</v>
      </c>
      <c r="V47" s="122" t="str">
        <f>VLOOKUP($D47,'[1]Spec Sheet'!$B$1:$CK$65536,V$1,0)</f>
        <v>US English, UK English, India English, Korean, French, German, Italian, Spanish, BR Portuquese (features vary by language)</v>
      </c>
      <c r="W47" s="122" t="str">
        <f>VLOOKUP($D47,'[1]Spec Sheet'!$B$1:$CK$65536,W$1,0)</f>
        <v>US English, UK English, India English, Korean, French, German, Italian, Spanish, BR Portuquese (features vary by language)</v>
      </c>
      <c r="X47" s="123" t="str">
        <f>VLOOKUP($D47,'[1]Spec Sheet'!$B$1:$CK$65536,X$1,0)</f>
        <v>US English, UK English, India English, Korean, French, German, Italian, Spanish, BR Portuquese (features vary by language)</v>
      </c>
      <c r="Y47" s="124" t="str">
        <f>VLOOKUP($D47,'[1]Spec Sheet'!$B$1:$CK$65536,Y$1,0)</f>
        <v>US English, UK English, India English, Korean, French, German, Italian, Spanish, BR Portuquese (features vary by language)</v>
      </c>
      <c r="Z47" s="124" t="str">
        <f>VLOOKUP($D47,'[1]Spec Sheet'!$B$1:$CK$65536,Z$1,0)</f>
        <v>US English, UK English, India English, Korean, French, German, Italian, Spanish, BR Portuquese (features vary by language)</v>
      </c>
      <c r="AA47" s="124" t="str">
        <f>VLOOKUP($D47,'[1]Spec Sheet'!$B$1:$CK$65536,AA$1,0)</f>
        <v>US English, UK English, India English, Korean, French, German, Italian, Spanish, BR Portuquese (features vary by language)</v>
      </c>
      <c r="AB47" s="124" t="str">
        <f>VLOOKUP($D47,'[1]Spec Sheet'!$B$1:$CK$65536,AB$1,0)</f>
        <v>US English, UK English, India English, Korean, French, German, Italian, Spanish, BR Portuquese (features vary by language)</v>
      </c>
      <c r="AC47" s="105" t="str">
        <f>IFERROR(VLOOKUP($C47,'[4]43QN90A'!$B$14:$C$167,2,0),"CHECK")</f>
        <v>US English, UK English, India English, Korean, French, German, Italian, Spanish, BR Portuquese (features vary by language)</v>
      </c>
      <c r="AD47" s="123" t="str">
        <f>VLOOKUP($D47,'[1]Spec Sheet'!$B$1:$CK$65536,AD$1,0)</f>
        <v>US English, UK English, India English, Korean, French, German, Italian, Spanish, BR Portuquese (features vary by language)</v>
      </c>
      <c r="AE47" s="121" t="str">
        <f>VLOOKUP($D47,'[1]Spec Sheet'!$B$1:$CK$65536,AE$1,0)</f>
        <v>US English, UK English, India English, Korean, French, German, Italian, Spanish, BR Portuquese (features vary by language)</v>
      </c>
      <c r="AF47" s="121" t="str">
        <f>VLOOKUP($D47,'[1]Spec Sheet'!$B$1:$CK$65536,AF$1,0)</f>
        <v>US English, UK English, India English, Korean, French, German, Italian, Spanish, BR Portuquese (features vary by language)</v>
      </c>
      <c r="AG47" s="121" t="str">
        <f>VLOOKUP($D47,'[1]Spec Sheet'!$B$1:$CK$65536,AG$1,0)</f>
        <v>US English, UK English, India English, Korean, French, German, Italian, Spanish, BR Portuquese (features vary by language)</v>
      </c>
      <c r="AH47" s="123" t="str">
        <f>VLOOKUP($D47,'[1]Spec Sheet'!$B$1:$CK$65536,AH$1,0)</f>
        <v>US English, UK English, India English, Korean, French, German, Italian, Spanish, BR Portuquese (features vary by language)</v>
      </c>
      <c r="AI47" s="124" t="str">
        <f>VLOOKUP($D47,'[1]Spec Sheet'!$B$1:$CK$65536,AI$1,0)</f>
        <v>US English, UK English, India English, Korean, French, German, Italian, Spanish, BR Portuquese (features vary by language)</v>
      </c>
      <c r="AJ47" s="121" t="str">
        <f>VLOOKUP($D47,'[1]Spec Sheet'!$B$1:$CK$65536,AJ$1,0)</f>
        <v>US English, UK English, India English, Korean, French, German, Italian, Spanish, BR Portuquese (features vary by language)</v>
      </c>
      <c r="AK47" s="121" t="str">
        <f>VLOOKUP($D47,'[1]Spec Sheet'!$B$1:$CK$65536,AK$1,0)</f>
        <v>US English, UK English, India English, Korean, French, German, Italian, Spanish, BR Portuquese (features vary by language)</v>
      </c>
      <c r="AL47" s="121" t="str">
        <f>VLOOKUP($D47,'[1]Spec Sheet'!$B$1:$CK$65536,AL$1,0)</f>
        <v>US English, UK English, India English, Korean, French, German, Italian, Spanish, BR Portuquese (features vary by language)</v>
      </c>
      <c r="AM47" s="123" t="str">
        <f>VLOOKUP($D47,'[1]Spec Sheet'!$B$1:$CK$65536,AM$1,0)</f>
        <v>US English, UK English, India English, Korean, French, German, Italian, Spanish, BR Portuquese (features vary by language)</v>
      </c>
      <c r="AN47" s="124" t="str">
        <f>VLOOKUP($D47,'[1]Spec Sheet'!$B$1:$CK$65536,AN$1,0)</f>
        <v>US English, UK English, India English, Korean, French, German, Italian, Spanish, BR Portuquese (features vary by language)</v>
      </c>
      <c r="AO47" s="124" t="str">
        <f>VLOOKUP($D47,'[1]Spec Sheet'!$B$1:$CK$65536,AO$1,0)</f>
        <v>US English, UK English, India English, Korean, French, German, Italian, Spanish, BR Portuquese (features vary by language)</v>
      </c>
      <c r="AP47" s="123" t="str">
        <f>VLOOKUP($D47,'[1]Spec Sheet'!$B$1:$CK$65536,AP$1,0)</f>
        <v>US English, UK English, India English, Korean, French, German, Italian, Spanish, BR Portuquese (features vary by language)</v>
      </c>
      <c r="AQ47" s="124" t="str">
        <f>VLOOKUP($D47,'[1]Spec Sheet'!$B$1:$CK$65536,AQ$1,0)</f>
        <v>US English, UK English, India English, Korean, French, German, Italian, Spanish, BR Portuquese (features vary by language)</v>
      </c>
      <c r="AR47" s="124" t="str">
        <f>VLOOKUP($D47,'[1]Spec Sheet'!$B$1:$CK$65536,AR$1,0)</f>
        <v>US English, UK English, India English, Korean, French, German, Italian, Spanish, BR Portuquese (features vary by language)</v>
      </c>
      <c r="AS47" s="124" t="str">
        <f>VLOOKUP($D47,'[1]Spec Sheet'!$B$1:$CK$65536,AS$1,0)</f>
        <v>US English, UK English, India English, Korean, French, German, Italian, Spanish, BR Portuquese (features vary by language)</v>
      </c>
      <c r="AT47" s="123" t="str">
        <f>VLOOKUP($D47,'[1]Spec Sheet'!$B$1:$CK$65536,AT$1,0)</f>
        <v>US English, UK English, India English, Korean, French, German, Italian, Spanish, Portuguese (features vary by language)</v>
      </c>
      <c r="AU47" s="124" t="str">
        <f>VLOOKUP($D47,'[1]Spec Sheet'!$B$1:$CK$65536,AU$1,0)</f>
        <v>US English, UK English, India English, Korean, French, German, Italian, Spanish, Portuguese (features vary by language)</v>
      </c>
      <c r="AV47" s="124" t="str">
        <f>VLOOKUP($D47,'[1]Spec Sheet'!$B$1:$CK$65536,AV$1,0)</f>
        <v>US English, UK English, India English, Korean, French, German, Italian, Spanish, Portuguese (features vary by language)</v>
      </c>
      <c r="AW47" s="124" t="str">
        <f>VLOOKUP($D47,'[1]Spec Sheet'!$B$1:$CK$65536,AW$1,0)</f>
        <v>US English, UK English, India English, Korean, French, German, Italian, Spanish, Portuguese (features vary by language)</v>
      </c>
      <c r="AX47" s="124" t="str">
        <f>VLOOKUP($D47,'[1]Spec Sheet'!$B$1:$CK$65536,AX$1,0)</f>
        <v>US English, UK English, India English, Korean, French, German, Italian, Spanish, Portuguese (features vary by language)</v>
      </c>
      <c r="AY47" s="123" t="str">
        <f>VLOOKUP($D47,'[1]Spec Sheet'!$B$1:$CK$65536,AY$1,0)</f>
        <v>US English, UK English, India English, Korean, French, German, Italian, Spanish, Portuguese (features vary by language)</v>
      </c>
      <c r="AZ47" s="124" t="str">
        <f>VLOOKUP($D47,'[1]Spec Sheet'!$B$1:$CK$65536,AZ$1,0)</f>
        <v>US English, UK English, India English, Korean, French, German, Italian, Spanish, Portuguese (features vary by language)</v>
      </c>
      <c r="BA47" s="124" t="str">
        <f>VLOOKUP($D47,'[1]Spec Sheet'!$B$1:$CK$65536,BA$1,0)</f>
        <v>US English, UK English, India English, Korean, French, German, Italian, Spanish, Portuguese (features vary by language)</v>
      </c>
      <c r="BB47" s="124" t="str">
        <f>VLOOKUP($D47,'[1]Spec Sheet'!$B$1:$CK$65536,BB$1,0)</f>
        <v>US English, UK English, India English, Korean, French, German, Italian, Spanish, Portuguese (features vary by language)</v>
      </c>
      <c r="BC47" s="121" t="str">
        <f>VLOOKUP($D47,'[1]Spec Sheet'!$B$1:$CK$65536,BC$1,0)</f>
        <v>US English, UK English, India English, Korean, French, German, Italian, Spanish, Portuguese (features vary by language)</v>
      </c>
      <c r="BD47" s="121" t="str">
        <f>VLOOKUP($D47,'[1]Spec Sheet'!$B$1:$CK$65536,BD$1,0)</f>
        <v>US English, UK English, India English, Korean, French, German, Italian, Spanish, Portuguese (features vary by language)</v>
      </c>
      <c r="BE47" s="121" t="str">
        <f>VLOOKUP($D47,'[1]Spec Sheet'!$B$1:$CK$65536,BE$1,0)</f>
        <v>US English, UK English, India English, Korean, French, German, Italian, Spanish, Portuguese (features vary by language)</v>
      </c>
      <c r="BF47" s="437" t="str">
        <f>VLOOKUP($D47,'[1]Spec Sheet'!$B$1:$CK$65536,BF$1,0)</f>
        <v>US English, UK English, India English, Korean, French, German, Italian, Spanish, Portuguese (features vary by language)</v>
      </c>
      <c r="BG47" s="123" t="str">
        <f>IFERROR(VLOOKUP($C47,'[4]85LS03A'!$B$13:$C$166,2,0),"CHECK")</f>
        <v>US English, UK English, India English, Korean, French, German, Italian, Spanish, BR Portuquese (features vary by language)</v>
      </c>
      <c r="BH47" s="123" t="str">
        <f>VLOOKUP($D47,'[1]Spec Sheet'!$B$1:$CK$65536,BH$1,0)</f>
        <v>US English, UK English, India English, Korean, French, German, Italian, Spanish, BR Portuquese (features vary by language)</v>
      </c>
      <c r="BI47" s="121" t="str">
        <f>VLOOKUP($D47,'[1]Spec Sheet'!$B$1:$CK$65536,BI$1,0)</f>
        <v>US English, UK English, India English, Korean, French, German, Italian, Spanish, BR Portuquese (features vary by language)</v>
      </c>
      <c r="BJ47" s="121" t="str">
        <f>VLOOKUP($D47,'[1]Spec Sheet'!$B$1:$CK$65536,BJ$1,0)</f>
        <v>US English, UK English, India English, Korean, French, German, Italian, Spanish, BR Portuquese (features vary by language)</v>
      </c>
      <c r="BK47" s="121" t="str">
        <f>VLOOKUP($D47,'[1]Spec Sheet'!$B$1:$CK$65536,BK$1,0)</f>
        <v>US English, UK English, India English, Korean, French, German, Italian, Spanish, BR Portuquese (features vary by language)</v>
      </c>
      <c r="BL47" s="125" t="str">
        <f>VLOOKUP($D47,'[1]Spec Sheet'!$B$1:$CK$65536,BL$1,0)</f>
        <v>US English, UK English, India English, Korean, French, German, Italian, Spanish, BR Portuquese (features vary by language)</v>
      </c>
      <c r="BM47" s="123" t="str">
        <f>VLOOKUP($D47,'[1]Spec Sheet'!$B$1:$CK$65536,BM$1,0)</f>
        <v>US English, UK English, India English, Korean, French, German, Italian, Spanish, Portuguese (features vary by language)</v>
      </c>
      <c r="BN47" s="121" t="str">
        <f>VLOOKUP($D47,'[1]Spec Sheet'!$B$1:$CK$65536,BN$1,0)</f>
        <v>US English, UK English, India English, Korean, French, German, Italian, Spanish, Portuguese (features vary by language)</v>
      </c>
      <c r="BO47" s="121" t="str">
        <f>VLOOKUP($D47,'[1]Spec Sheet'!$B$1:$CK$65536,BO$1,0)</f>
        <v>US English, UK English, India English, Korean, French, German, Italian, Spanish, Portuguese (features vary by language)</v>
      </c>
      <c r="BP47" s="122" t="str">
        <f>VLOOKUP($D47,'[1]Spec Sheet'!$B$1:$CK$65536,BP$1,0)</f>
        <v>US English, UK English, India English, Korean, French, German, Italian, Spanish, Portuguese (features vary by language)</v>
      </c>
      <c r="BQ47" s="122" t="str">
        <f>VLOOKUP($D47,'[1]Spec Sheet'!$B$1:$CK$65536,BQ$1,0)</f>
        <v>US English, UK English, India English, Korean, French, German, Italian, Spanish, Portuguese (features vary by language)</v>
      </c>
      <c r="BR47" s="123" t="str">
        <f>VLOOKUP($D47,'[1]Spec Sheet'!$B$1:$CK$65536,BR$1,0)</f>
        <v>US English, UK English, India English, Korean, French, German, Italian, Spanish, Portuguese (features vary by language)</v>
      </c>
      <c r="BS47" s="124" t="str">
        <f>VLOOKUP($D47,'[1]Spec Sheet'!$B$1:$CK$65536,BS$1,0)</f>
        <v>US English, UK English, India English, Korean, French, German, Italian, Spanish, Portuguese (features vary by language)</v>
      </c>
      <c r="BT47" s="123" t="str">
        <f>VLOOKUP($D47,'[1]Spec Sheet'!$B$1:$CK$65536,BT$1,0)</f>
        <v>US English, UK English, India English, Korean, French, German, Italian, Spanish, Portuguese (features vary by language)</v>
      </c>
      <c r="BU47" s="121" t="str">
        <f>VLOOKUP($D47,'[1]Spec Sheet'!$B$1:$CK$65536,BU$1,0)</f>
        <v>US English, UK English, India English, Korean, French, German, Italian, Spanish, Portuguese (features vary by language)</v>
      </c>
      <c r="BV47" s="121" t="str">
        <f>VLOOKUP($D47,'[1]Spec Sheet'!$B$1:$CK$65536,BV$1,0)</f>
        <v>US English, UK English, India English, Korean, French, German, Italian, Spanish, Portuguese (features vary by language)</v>
      </c>
      <c r="BW47" s="121" t="str">
        <f>VLOOKUP($D47,'[1]Spec Sheet'!$B$1:$CK$65536,BW$1,0)</f>
        <v>US English, UK English, India English, Korean, French, German, Italian, Spanish, Portuguese (features vary by language)</v>
      </c>
      <c r="BX47" s="121" t="str">
        <f>VLOOKUP($D47,'[1]Spec Sheet'!$B$1:$CK$65536,BX$1,0)</f>
        <v>US English, UK English, India English, Korean, French, German, Italian, Spanish, Portuguese (features vary by language)</v>
      </c>
      <c r="BY47" s="121" t="str">
        <f>VLOOKUP($D47,'[1]Spec Sheet'!$B$1:$CK$65536,BY$1,0)</f>
        <v>US English, UK English, India English, Korean, French, German, Italian, Spanish, Portuguese (features vary by language)</v>
      </c>
      <c r="BZ47" s="121" t="str">
        <f>VLOOKUP($D47,'[1]Spec Sheet'!$B$1:$CK$65536,BZ$1,0)</f>
        <v>US English, UK English, India English, Korean, French, German, Italian, Spanish, Portuguese (features vary by language)</v>
      </c>
      <c r="CA47" s="121" t="str">
        <f>VLOOKUP($D47,'[1]Spec Sheet'!$B$1:$CK$65536,CA$1,0)</f>
        <v>US English, UK English, India English, Korean, French, German, Italian, Spanish, Portuguese (features vary by language)</v>
      </c>
      <c r="CB47" s="123" t="str">
        <f>VLOOKUP($D47,'[1]Spec Sheet'!$B$1:$CK$65536,CB$1,0)</f>
        <v>N/A</v>
      </c>
      <c r="CC47" s="121" t="str">
        <f>VLOOKUP($D47,'[1]Spec Sheet'!$B$1:$CK$65536,CC$1,0)</f>
        <v>N/A</v>
      </c>
      <c r="CD47" s="121" t="str">
        <f>VLOOKUP($D47,'[1]Spec Sheet'!$B$1:$CK$65536,CD$1,0)</f>
        <v>N/A</v>
      </c>
      <c r="CE47" s="121" t="str">
        <f>VLOOKUP($D47,'[1]Spec Sheet'!$B$1:$CK$65536,CE$1,0)</f>
        <v>N/A</v>
      </c>
      <c r="CF47" s="121" t="str">
        <f>VLOOKUP($D47,'[1]Spec Sheet'!$B$1:$CK$65536,CF$1,0)</f>
        <v>N/A</v>
      </c>
      <c r="CG47" s="121" t="str">
        <f>VLOOKUP($D47,'[1]Spec Sheet'!$B$1:$CK$65536,CG$1,0)</f>
        <v>N/A</v>
      </c>
      <c r="CH47" s="121" t="str">
        <f>VLOOKUP($D47,'[1]Spec Sheet'!$B$1:$CK$65536,CH$1,0)</f>
        <v>N/A</v>
      </c>
      <c r="CI47" s="121" t="str">
        <f>VLOOKUP($D47,'[1]Spec Sheet'!$B$1:$CK$65536,CI$1,0)</f>
        <v>N/A</v>
      </c>
      <c r="CJ47" s="83" t="str">
        <f>IFERROR(VLOOKUP($C47,'[4]40T5300'!$B$10:$C$179,2,0),"ERROR")</f>
        <v>N/A</v>
      </c>
      <c r="CL47" s="121" t="str">
        <f>IFERROR(VLOOKUP($C47,'[4]65LS01T'!$B$14:$C$159,2,0),"CHECK")</f>
        <v>US English, Korean, UK English, French, German, Italian, Spanish, India English (features vary by language)</v>
      </c>
      <c r="CM47" s="121" t="s">
        <v>1870</v>
      </c>
      <c r="CN47" s="121" t="s">
        <v>1870</v>
      </c>
      <c r="CO47" s="121" t="s">
        <v>1870</v>
      </c>
      <c r="CP47" s="121" t="s">
        <v>1870</v>
      </c>
      <c r="CQ47" s="121" t="s">
        <v>1870</v>
      </c>
      <c r="CR47" s="121" t="s">
        <v>1913</v>
      </c>
      <c r="CS47" s="121" t="s">
        <v>1913</v>
      </c>
      <c r="CT47" s="121" t="s">
        <v>1913</v>
      </c>
      <c r="CU47" s="121"/>
      <c r="CV47" s="121" t="s">
        <v>1913</v>
      </c>
    </row>
    <row r="48" spans="1:100">
      <c r="B48" s="1102"/>
      <c r="C48" s="140" t="s">
        <v>2089</v>
      </c>
      <c r="D48" s="81" t="s">
        <v>340</v>
      </c>
      <c r="E48" s="82" t="str">
        <f>VLOOKUP($D48,'[1]Spec Sheet'!$B$1:$CK$65536,E$1,0)</f>
        <v>Yes</v>
      </c>
      <c r="F48" s="83" t="str">
        <f>VLOOKUP($D48,'[1]Spec Sheet'!$B$1:$CK$65536,F$1,0)</f>
        <v>Yes</v>
      </c>
      <c r="G48" s="82" t="str">
        <f>VLOOKUP($D48,'[1]Spec Sheet'!$B$1:$CK$65536,G$1,0)</f>
        <v>Yes (GB, GG, IM, JE, IE, FR, DE, IT, ES, AT)</v>
      </c>
      <c r="H48" s="83" t="str">
        <f>VLOOKUP($D48,'[1]Spec Sheet'!$B$1:$CK$65536,H$1,0)</f>
        <v>Yes (GB, GG, IM, JE, IE, FR, DE, IT, ES, AT)</v>
      </c>
      <c r="I48" s="87" t="str">
        <f>VLOOKUP($D48,'[1]Spec Sheet'!$B$1:$CK$65536,I$1,0)</f>
        <v>Yes (GB, GG, IM, JE, IE, FR, DE, IT, ES, AT)</v>
      </c>
      <c r="J48" s="85" t="str">
        <f>VLOOKUP($D48,'[1]Spec Sheet'!$B$1:$CK$65536,J$1,0)</f>
        <v>Yes (GB, GG, IM, JE, IE, FR, DE, IT, ES, AT)</v>
      </c>
      <c r="K48" s="83" t="str">
        <f>VLOOKUP($D48,'[1]Spec Sheet'!$B$1:$CK$65536,K$1,0)</f>
        <v>Yes (GB, GG, IM, JE, IE, FR, DE, IT, ES, AT)</v>
      </c>
      <c r="L48" s="84" t="str">
        <f>VLOOKUP($D48,'[1]Spec Sheet'!$B$1:$CK$65536,L$1,0)</f>
        <v>Yes (GB, GG, IM, JE, IE, FR, DE, IT, ES, AT)</v>
      </c>
      <c r="M48" s="85" t="str">
        <f>VLOOKUP($D48,'[1]Spec Sheet'!$B$1:$CK$65536,M$1,0)</f>
        <v>Yes (GB, GG, IM, JE, IE, FR, DE, IT, ES, AT)</v>
      </c>
      <c r="N48" s="83" t="str">
        <f>VLOOKUP($D48,'[1]Spec Sheet'!$B$1:$CK$65536,N$1,0)</f>
        <v>Yes (GB, GG, IM, JE, IE, FR, DE, IT, ES, AT)</v>
      </c>
      <c r="O48" s="87" t="str">
        <f>VLOOKUP($D48,'[1]Spec Sheet'!$B$1:$CK$65536,O$1,0)</f>
        <v>Yes (GB, GG, IM, JE, IE, FR, DE, IT, ES, AT)</v>
      </c>
      <c r="P48" s="85" t="str">
        <f>VLOOKUP($D48,'[1]Spec Sheet'!$B$1:$CK$65536,P$1,0)</f>
        <v>Yes (GB, GG, IM, JE, IE, FR, DE, IT, ES, AT)</v>
      </c>
      <c r="Q48" s="83" t="str">
        <f>VLOOKUP($D48,'[1]Spec Sheet'!$B$1:$CK$65536,Q$1,0)</f>
        <v>Yes (GB, GG, IM, JE, IE, FR, DE, IT, ES, AT)</v>
      </c>
      <c r="R48" s="83" t="str">
        <f>VLOOKUP($D48,'[1]Spec Sheet'!$B$1:$CK$65536,R$1,0)</f>
        <v>Yes (GB, GG, IM, JE, IE, FR, DE, IT, ES, AT)</v>
      </c>
      <c r="S48" s="84" t="str">
        <f>VLOOKUP($D48,'[1]Spec Sheet'!$B$1:$CK$65536,S$1,0)</f>
        <v>Yes (GB, GG, IM, JE, IE, FR, DE, IT, ES, AT)</v>
      </c>
      <c r="T48" s="85" t="str">
        <f>VLOOKUP($D48,'[1]Spec Sheet'!$B$1:$CK$65536,T$1,0)</f>
        <v>Yes (GB, GG, IM, JE, IE, FR, DE, IT, ES, AT)</v>
      </c>
      <c r="U48" s="84" t="str">
        <f>VLOOKUP($D48,'[1]Spec Sheet'!$B$1:$CK$65536,U$1,0)</f>
        <v>Yes (GB, GG, IM, JE, IE, FR, DE, IT, ES, AT)</v>
      </c>
      <c r="V48" s="84" t="str">
        <f>VLOOKUP($D48,'[1]Spec Sheet'!$B$1:$CK$65536,V$1,0)</f>
        <v>Yes (GB, GG, IM, JE, IE, FR, DE, IT, ES, AT)</v>
      </c>
      <c r="W48" s="84" t="str">
        <f>VLOOKUP($D48,'[1]Spec Sheet'!$B$1:$CK$65536,W$1,0)</f>
        <v>Yes (GB, GG, IM, JE, IE, FR, DE, IT, ES, AT)</v>
      </c>
      <c r="X48" s="85" t="str">
        <f>VLOOKUP($D48,'[1]Spec Sheet'!$B$1:$CK$65536,X$1,0)</f>
        <v>Yes (GB, GG, IM, JE, IE, FR, DE, IT, ES, AT)</v>
      </c>
      <c r="Y48" s="86" t="str">
        <f>VLOOKUP($D48,'[1]Spec Sheet'!$B$1:$CK$65536,Y$1,0)</f>
        <v>Yes (GB, GG, IM, JE, IE, FR, DE, IT, ES, AT)</v>
      </c>
      <c r="Z48" s="86" t="str">
        <f>VLOOKUP($D48,'[1]Spec Sheet'!$B$1:$CK$65536,Z$1,0)</f>
        <v>Yes (GB, GG, IM, JE, IE, FR, DE, IT, ES, AT)</v>
      </c>
      <c r="AA48" s="86" t="str">
        <f>VLOOKUP($D48,'[1]Spec Sheet'!$B$1:$CK$65536,AA$1,0)</f>
        <v>Yes (GB, GG, IM, JE, IE, FR, DE, IT, ES, AT)</v>
      </c>
      <c r="AB48" s="86" t="str">
        <f>VLOOKUP($D48,'[1]Spec Sheet'!$B$1:$CK$65536,AB$1,0)</f>
        <v>Yes (GB, GG, IM, JE, IE, FR, DE, IT, ES, AT)</v>
      </c>
      <c r="AC48" s="105" t="str">
        <f>IFERROR(VLOOKUP($C48,'[4]43QN90A'!$B$14:$C$167,2,0),"CHECK")</f>
        <v>Yes (GB, GG, IM, JE, IE, FR, DE, IT, ES, AT)</v>
      </c>
      <c r="AD48" s="85" t="str">
        <f>VLOOKUP($D48,'[1]Spec Sheet'!$B$1:$CK$65536,AD$1,0)</f>
        <v>Yes (GB, GG, IM, JE, IE, FR, DE, IT, ES, AT)</v>
      </c>
      <c r="AE48" s="83" t="str">
        <f>VLOOKUP($D48,'[1]Spec Sheet'!$B$1:$CK$65536,AE$1,0)</f>
        <v>Yes (GB, GG, IM, JE, IE, FR, DE, IT, ES, AT)</v>
      </c>
      <c r="AF48" s="83" t="str">
        <f>VLOOKUP($D48,'[1]Spec Sheet'!$B$1:$CK$65536,AF$1,0)</f>
        <v>Yes (GB, GG, IM, JE, IE, FR, DE, IT, ES, AT)</v>
      </c>
      <c r="AG48" s="83" t="str">
        <f>VLOOKUP($D48,'[1]Spec Sheet'!$B$1:$CK$65536,AG$1,0)</f>
        <v>Yes (GB, GG, IM, JE, IE, FR, DE, IT, ES, AT)</v>
      </c>
      <c r="AH48" s="85" t="str">
        <f>VLOOKUP($D48,'[1]Spec Sheet'!$B$1:$CK$65536,AH$1,0)</f>
        <v>Yes (GB, GG, IM, JE, IE, FR, DE, IT, ES, AT)</v>
      </c>
      <c r="AI48" s="86" t="str">
        <f>VLOOKUP($D48,'[1]Spec Sheet'!$B$1:$CK$65536,AI$1,0)</f>
        <v>Yes (GB, GG, IM, JE, IE, FR, DE, IT, ES, AT)</v>
      </c>
      <c r="AJ48" s="83" t="str">
        <f>VLOOKUP($D48,'[1]Spec Sheet'!$B$1:$CK$65536,AJ$1,0)</f>
        <v>Yes (GB, GG, IM, JE, IE, FR, DE, IT, ES, AT)</v>
      </c>
      <c r="AK48" s="83" t="str">
        <f>VLOOKUP($D48,'[1]Spec Sheet'!$B$1:$CK$65536,AK$1,0)</f>
        <v>Yes (GB, GG, IM, JE, IE, FR, DE, IT, ES, AT)</v>
      </c>
      <c r="AL48" s="83" t="str">
        <f>VLOOKUP($D48,'[1]Spec Sheet'!$B$1:$CK$65536,AL$1,0)</f>
        <v>Yes (GB, GG, IM, JE, IE, FR, DE, IT, ES, AT)</v>
      </c>
      <c r="AM48" s="85" t="str">
        <f>VLOOKUP($D48,'[1]Spec Sheet'!$B$1:$CK$65536,AM$1,0)</f>
        <v>Yes (GB, GG, IM, JE, IE, FR, DE, IT, ES, AT)</v>
      </c>
      <c r="AN48" s="86" t="str">
        <f>VLOOKUP($D48,'[1]Spec Sheet'!$B$1:$CK$65536,AN$1,0)</f>
        <v>Yes (GB, GG, IM, JE, IE, FR, DE, IT, ES, AT)</v>
      </c>
      <c r="AO48" s="86" t="str">
        <f>VLOOKUP($D48,'[1]Spec Sheet'!$B$1:$CK$65536,AO$1,0)</f>
        <v>Yes (GB, GG, IM, JE, IE, FR, DE, IT, ES, AT)</v>
      </c>
      <c r="AP48" s="85" t="str">
        <f>VLOOKUP($D48,'[1]Spec Sheet'!$B$1:$CK$65536,AP$1,0)</f>
        <v>Yes (GB, GG, IM, JE, IE, FR, DE, IT, ES, AT)</v>
      </c>
      <c r="AQ48" s="86" t="str">
        <f>VLOOKUP($D48,'[1]Spec Sheet'!$B$1:$CK$65536,AQ$1,0)</f>
        <v>Yes (GB, GG, IM, JE, IE, FR, DE, IT, ES, AT)</v>
      </c>
      <c r="AR48" s="86" t="str">
        <f>VLOOKUP($D48,'[1]Spec Sheet'!$B$1:$CK$65536,AR$1,0)</f>
        <v>Yes (GB, GG, IM, JE, IE, FR, DE, IT, ES, AT)</v>
      </c>
      <c r="AS48" s="86" t="str">
        <f>VLOOKUP($D48,'[1]Spec Sheet'!$B$1:$CK$65536,AS$1,0)</f>
        <v>Yes (GB, GG, IM, JE, IE, FR, DE, IT, ES, AT)</v>
      </c>
      <c r="AT48" s="85" t="str">
        <f>VLOOKUP($D48,'[1]Spec Sheet'!$B$1:$CK$65536,AT$1,0)</f>
        <v>Yes (GB, GG, IM, JE, IE, FR, DE, IT, ES, AT)</v>
      </c>
      <c r="AU48" s="86" t="str">
        <f>VLOOKUP($D48,'[1]Spec Sheet'!$B$1:$CK$65536,AU$1,0)</f>
        <v>Yes (GB, GG, IM, JE, IE, FR, DE, IT, ES, AT)</v>
      </c>
      <c r="AV48" s="86" t="str">
        <f>VLOOKUP($D48,'[1]Spec Sheet'!$B$1:$CK$65536,AV$1,0)</f>
        <v>Yes (GB, GG, IM, JE, IE, FR, DE, IT, ES, AT)</v>
      </c>
      <c r="AW48" s="86" t="str">
        <f>VLOOKUP($D48,'[1]Spec Sheet'!$B$1:$CK$65536,AW$1,0)</f>
        <v>Yes (GB, GG, IM, JE, IE, FR, DE, IT, ES, AT)</v>
      </c>
      <c r="AX48" s="86" t="str">
        <f>VLOOKUP($D48,'[1]Spec Sheet'!$B$1:$CK$65536,AX$1,0)</f>
        <v>Yes (GB, GG, IM, JE, IE, FR, DE, IT, ES, AT)</v>
      </c>
      <c r="AY48" s="85" t="str">
        <f>VLOOKUP($D48,'[1]Spec Sheet'!$B$1:$CK$65536,AY$1,0)</f>
        <v>Yes (GB, GG, IM, JE, IE, FR, DE, IT, ES, AT)</v>
      </c>
      <c r="AZ48" s="86" t="str">
        <f>VLOOKUP($D48,'[1]Spec Sheet'!$B$1:$CK$65536,AZ$1,0)</f>
        <v>Yes (GB, GG, IM, JE, IE, FR, DE, IT, ES, AT)</v>
      </c>
      <c r="BA48" s="86" t="str">
        <f>VLOOKUP($D48,'[1]Spec Sheet'!$B$1:$CK$65536,BA$1,0)</f>
        <v>Yes (GB, GG, IM, JE, IE, FR, DE, IT, ES, AT)</v>
      </c>
      <c r="BB48" s="86" t="str">
        <f>VLOOKUP($D48,'[1]Spec Sheet'!$B$1:$CK$65536,BB$1,0)</f>
        <v>Yes (GB, GG, IM, JE, IE, FR, DE, IT, ES, AT)</v>
      </c>
      <c r="BC48" s="83" t="str">
        <f>VLOOKUP($D48,'[1]Spec Sheet'!$B$1:$CK$65536,BC$1,0)</f>
        <v>Yes (GB, GG, IM, JE, IE, FR, DE, IT, ES, AT)</v>
      </c>
      <c r="BD48" s="83" t="str">
        <f>VLOOKUP($D48,'[1]Spec Sheet'!$B$1:$CK$65536,BD$1,0)</f>
        <v>Yes (GB, GG, IM, JE, IE, FR, DE, IT, ES, AT)</v>
      </c>
      <c r="BE48" s="83" t="str">
        <f>VLOOKUP($D48,'[1]Spec Sheet'!$B$1:$CK$65536,BE$1,0)</f>
        <v>Yes (GB, GG, IM, JE, IE, FR, DE, IT, ES, AT)</v>
      </c>
      <c r="BF48" s="434" t="str">
        <f>VLOOKUP($D48,'[1]Spec Sheet'!$B$1:$CK$65536,BF$1,0)</f>
        <v>Yes (GB, GG, IM, JE, IE, FR, DE, IT, ES, AT)</v>
      </c>
      <c r="BG48" s="123" t="str">
        <f>IFERROR(VLOOKUP($C48,'[4]85LS03A'!$B$13:$C$166,2,0),"CHECK")</f>
        <v>Yes (GB, GG, IM, JE, IE, FR, DE, IT, ES, AT)</v>
      </c>
      <c r="BH48" s="85" t="str">
        <f>VLOOKUP($D48,'[1]Spec Sheet'!$B$1:$CK$65536,BH$1,0)</f>
        <v>Yes (GB, GG, IM, JE, IE, FR, DE, IT, ES, AT)</v>
      </c>
      <c r="BI48" s="83" t="str">
        <f>VLOOKUP($D48,'[1]Spec Sheet'!$B$1:$CK$65536,BI$1,0)</f>
        <v>Yes (GB, GG, IM, JE, IE, FR, DE, IT, ES, AT)</v>
      </c>
      <c r="BJ48" s="83" t="str">
        <f>VLOOKUP($D48,'[1]Spec Sheet'!$B$1:$CK$65536,BJ$1,0)</f>
        <v>Yes (GB, GG, IM, JE, IE, FR, DE, IT, ES, AT)</v>
      </c>
      <c r="BK48" s="83" t="str">
        <f>VLOOKUP($D48,'[1]Spec Sheet'!$B$1:$CK$65536,BK$1,0)</f>
        <v>Yes (GB, GG, IM, JE, IE, FR, DE, IT, ES, AT)</v>
      </c>
      <c r="BL48" s="87" t="str">
        <f>VLOOKUP($D48,'[1]Spec Sheet'!$B$1:$CK$65536,BL$1,0)</f>
        <v>Yes (GB, GG, IM, JE, IE, FR, DE, IT, ES, AT)</v>
      </c>
      <c r="BM48" s="85" t="str">
        <f>VLOOKUP($D48,'[1]Spec Sheet'!$B$1:$CK$65536,BM$1,0)</f>
        <v>Yes (GB, GG, IM, JE, IE, FR, DE, IT, ES, AT)</v>
      </c>
      <c r="BN48" s="83" t="str">
        <f>VLOOKUP($D48,'[1]Spec Sheet'!$B$1:$CK$65536,BN$1,0)</f>
        <v>Yes (GB, GG, IM, JE, IE, FR, DE, IT, ES, AT)</v>
      </c>
      <c r="BO48" s="83" t="str">
        <f>VLOOKUP($D48,'[1]Spec Sheet'!$B$1:$CK$65536,BO$1,0)</f>
        <v>Yes (GB, GG, IM, JE, IE, FR, DE, IT, ES, AT)</v>
      </c>
      <c r="BP48" s="84" t="str">
        <f>VLOOKUP($D48,'[1]Spec Sheet'!$B$1:$CK$65536,BP$1,0)</f>
        <v>Yes (GB, GG, IM, JE, IE, FR, DE, IT, ES, AT)</v>
      </c>
      <c r="BQ48" s="84" t="str">
        <f>VLOOKUP($D48,'[1]Spec Sheet'!$B$1:$CK$65536,BQ$1,0)</f>
        <v>Yes (GB, GG, IM, JE, IE, FR, DE, IT, ES, AT)</v>
      </c>
      <c r="BR48" s="85" t="str">
        <f>VLOOKUP($D48,'[1]Spec Sheet'!$B$1:$CK$65536,BR$1,0)</f>
        <v>Yes (GB, GG, IM, JE, IE, FR, DE, IT, ES, AT)</v>
      </c>
      <c r="BS48" s="86" t="str">
        <f>VLOOKUP($D48,'[1]Spec Sheet'!$B$1:$CK$65536,BS$1,0)</f>
        <v>Yes (GB, GG, IM, JE, IE, FR, DE, IT, ES, AT)</v>
      </c>
      <c r="BT48" s="85" t="str">
        <f>VLOOKUP($D48,'[1]Spec Sheet'!$B$1:$CK$65536,BT$1,0)</f>
        <v>Yes (GB, GG, IM, JE, IE, FR, DE, IT, ES, AT)</v>
      </c>
      <c r="BU48" s="83" t="str">
        <f>VLOOKUP($D48,'[1]Spec Sheet'!$B$1:$CK$65536,BU$1,0)</f>
        <v>Yes (GB, GG, IM, JE, IE, FR, DE, IT, ES, AT)</v>
      </c>
      <c r="BV48" s="83" t="str">
        <f>VLOOKUP($D48,'[1]Spec Sheet'!$B$1:$CK$65536,BV$1,0)</f>
        <v>Yes (GB, GG, IM, JE, IE, FR, DE, IT, ES, AT)</v>
      </c>
      <c r="BW48" s="83" t="str">
        <f>VLOOKUP($D48,'[1]Spec Sheet'!$B$1:$CK$65536,BW$1,0)</f>
        <v>Yes (GB, GG, IM, JE, IE, FR, DE, IT, ES, AT)</v>
      </c>
      <c r="BX48" s="83" t="str">
        <f>VLOOKUP($D48,'[1]Spec Sheet'!$B$1:$CK$65536,BX$1,0)</f>
        <v>Yes (GB, GG, IM, JE, IE, FR, DE, IT, ES, AT)</v>
      </c>
      <c r="BY48" s="83" t="str">
        <f>VLOOKUP($D48,'[1]Spec Sheet'!$B$1:$CK$65536,BY$1,0)</f>
        <v>Yes (GB, GG, IM, JE, IE, FR, DE, IT, ES, AT)</v>
      </c>
      <c r="BZ48" s="83" t="str">
        <f>VLOOKUP($D48,'[1]Spec Sheet'!$B$1:$CK$65536,BZ$1,0)</f>
        <v>Yes (GB, GG, IM, JE, IE, FR, DE, IT, ES, AT)</v>
      </c>
      <c r="CA48" s="83" t="str">
        <f>VLOOKUP($D48,'[1]Spec Sheet'!$B$1:$CK$65536,CA$1,0)</f>
        <v>Yes (GB, GG, IM, JE, IE, FR, DE, IT, ES, AT)</v>
      </c>
      <c r="CB48" s="85" t="str">
        <f>VLOOKUP($D48,'[1]Spec Sheet'!$B$1:$CK$65536,CB$1,0)</f>
        <v>N/A</v>
      </c>
      <c r="CC48" s="83" t="str">
        <f>VLOOKUP($D48,'[1]Spec Sheet'!$B$1:$CK$65536,CC$1,0)</f>
        <v>N/A</v>
      </c>
      <c r="CD48" s="83" t="str">
        <f>VLOOKUP($D48,'[1]Spec Sheet'!$B$1:$CK$65536,CD$1,0)</f>
        <v>N/A</v>
      </c>
      <c r="CE48" s="83" t="str">
        <f>VLOOKUP($D48,'[1]Spec Sheet'!$B$1:$CK$65536,CE$1,0)</f>
        <v>N/A</v>
      </c>
      <c r="CF48" s="83" t="str">
        <f>VLOOKUP($D48,'[1]Spec Sheet'!$B$1:$CK$65536,CF$1,0)</f>
        <v>N/A</v>
      </c>
      <c r="CG48" s="83" t="str">
        <f>VLOOKUP($D48,'[1]Spec Sheet'!$B$1:$CK$65536,CG$1,0)</f>
        <v>N/A</v>
      </c>
      <c r="CH48" s="83" t="str">
        <f>VLOOKUP($D48,'[1]Spec Sheet'!$B$1:$CK$65536,CH$1,0)</f>
        <v>N/A</v>
      </c>
      <c r="CI48" s="83" t="str">
        <f>VLOOKUP($D48,'[1]Spec Sheet'!$B$1:$CK$65536,CI$1,0)</f>
        <v>N/A</v>
      </c>
      <c r="CJ48" s="83" t="str">
        <f>IFERROR(VLOOKUP($C48,'[4]40T5300'!$B$10:$C$179,2,0),"ERROR")</f>
        <v>N/A</v>
      </c>
      <c r="CL48" s="121" t="str">
        <f>IFERROR(VLOOKUP($C48,'[4]65LS01T'!$B$14:$C$159,2,0),"CHECK")</f>
        <v>Yes (GB, GG, IM, JE, IE, FR, DE, IT, ES, AT)</v>
      </c>
      <c r="CM48" s="83" t="s">
        <v>1106</v>
      </c>
      <c r="CN48" s="83" t="s">
        <v>1024</v>
      </c>
      <c r="CO48" s="83" t="s">
        <v>1106</v>
      </c>
      <c r="CP48" s="83" t="s">
        <v>1106</v>
      </c>
      <c r="CQ48" s="83" t="s">
        <v>1106</v>
      </c>
      <c r="CR48" s="83" t="s">
        <v>1106</v>
      </c>
      <c r="CS48" s="83" t="s">
        <v>1106</v>
      </c>
      <c r="CT48" s="83" t="s">
        <v>1106</v>
      </c>
      <c r="CU48" s="83"/>
      <c r="CV48" s="83" t="s">
        <v>1032</v>
      </c>
    </row>
    <row r="49" spans="1:100">
      <c r="B49" s="1102"/>
      <c r="C49" s="685" t="s">
        <v>2090</v>
      </c>
      <c r="D49" s="81" t="s">
        <v>508</v>
      </c>
      <c r="E49" s="82" t="str">
        <f>VLOOKUP($D49,'[1]Spec Sheet'!$B$1:$CK$65536,E$1,0)</f>
        <v>Yes</v>
      </c>
      <c r="F49" s="83" t="str">
        <f>VLOOKUP($D49,'[1]Spec Sheet'!$B$1:$CK$65536,F$1,0)</f>
        <v>Yes</v>
      </c>
      <c r="G49" s="82" t="str">
        <f>VLOOKUP($D49,'[1]Spec Sheet'!$B$1:$CK$65536,G$1,0)</f>
        <v>Yes (GB, FR, DE, IT, ES, AT)</v>
      </c>
      <c r="H49" s="83" t="str">
        <f>VLOOKUP($D49,'[1]Spec Sheet'!$B$1:$CK$65536,H$1,0)</f>
        <v>Yes (GB, FR, DE, IT, ES, AT)</v>
      </c>
      <c r="I49" s="87" t="str">
        <f>VLOOKUP($D49,'[1]Spec Sheet'!$B$1:$CK$65536,I$1,0)</f>
        <v>Yes (GB, FR, DE, IT, ES, AT)</v>
      </c>
      <c r="J49" s="85" t="str">
        <f>VLOOKUP($D49,'[1]Spec Sheet'!$B$1:$CK$65536,J$1,0)</f>
        <v>Yes (GB, FR, DE, IT, ES, AT)</v>
      </c>
      <c r="K49" s="83" t="str">
        <f>VLOOKUP($D49,'[1]Spec Sheet'!$B$1:$CK$65536,K$1,0)</f>
        <v>Yes (GB, FR, DE, IT, ES, AT)</v>
      </c>
      <c r="L49" s="84" t="str">
        <f>VLOOKUP($D49,'[1]Spec Sheet'!$B$1:$CK$65536,L$1,0)</f>
        <v>Yes (GB, FR, DE, IT, ES, AT)</v>
      </c>
      <c r="M49" s="85" t="str">
        <f>VLOOKUP($D49,'[1]Spec Sheet'!$B$1:$CK$65536,M$1,0)</f>
        <v>Yes (GB, FR, DE, IT, ES, AT)</v>
      </c>
      <c r="N49" s="83" t="str">
        <f>VLOOKUP($D49,'[1]Spec Sheet'!$B$1:$CK$65536,N$1,0)</f>
        <v>Yes (GB, FR, DE, IT, ES, AT)</v>
      </c>
      <c r="O49" s="87" t="str">
        <f>VLOOKUP($D49,'[1]Spec Sheet'!$B$1:$CK$65536,O$1,0)</f>
        <v>Yes (GB, FR, DE, IT, ES, AT)</v>
      </c>
      <c r="P49" s="679" t="s">
        <v>1107</v>
      </c>
      <c r="Q49" s="680" t="s">
        <v>1107</v>
      </c>
      <c r="R49" s="680" t="s">
        <v>1107</v>
      </c>
      <c r="S49" s="681" t="s">
        <v>1107</v>
      </c>
      <c r="T49" s="679" t="s">
        <v>1107</v>
      </c>
      <c r="U49" s="681" t="s">
        <v>1107</v>
      </c>
      <c r="V49" s="681" t="s">
        <v>1107</v>
      </c>
      <c r="W49" s="681" t="s">
        <v>1107</v>
      </c>
      <c r="X49" s="679" t="s">
        <v>1107</v>
      </c>
      <c r="Y49" s="682" t="s">
        <v>1107</v>
      </c>
      <c r="Z49" s="682" t="s">
        <v>1107</v>
      </c>
      <c r="AA49" s="682" t="s">
        <v>1107</v>
      </c>
      <c r="AB49" s="682" t="s">
        <v>1107</v>
      </c>
      <c r="AC49" s="105" t="str">
        <f>IFERROR(VLOOKUP($C49,'[4]43QN90A'!$B$14:$C$167,2,0),"CHECK")</f>
        <v>Yes (GB, FR, DE, IT, ES)</v>
      </c>
      <c r="AD49" s="679" t="s">
        <v>1107</v>
      </c>
      <c r="AE49" s="680" t="s">
        <v>1107</v>
      </c>
      <c r="AF49" s="680" t="s">
        <v>1107</v>
      </c>
      <c r="AG49" s="680" t="s">
        <v>1107</v>
      </c>
      <c r="AH49" s="679" t="s">
        <v>1107</v>
      </c>
      <c r="AI49" s="682" t="s">
        <v>1107</v>
      </c>
      <c r="AJ49" s="680" t="s">
        <v>1107</v>
      </c>
      <c r="AK49" s="680" t="s">
        <v>1107</v>
      </c>
      <c r="AL49" s="680" t="s">
        <v>1107</v>
      </c>
      <c r="AM49" s="679" t="s">
        <v>1107</v>
      </c>
      <c r="AN49" s="682" t="s">
        <v>1107</v>
      </c>
      <c r="AO49" s="682" t="s">
        <v>1107</v>
      </c>
      <c r="AP49" s="679" t="s">
        <v>1107</v>
      </c>
      <c r="AQ49" s="682" t="s">
        <v>1107</v>
      </c>
      <c r="AR49" s="682" t="s">
        <v>1107</v>
      </c>
      <c r="AS49" s="682" t="s">
        <v>1107</v>
      </c>
      <c r="AT49" s="679" t="s">
        <v>1107</v>
      </c>
      <c r="AU49" s="682" t="s">
        <v>1107</v>
      </c>
      <c r="AV49" s="682" t="s">
        <v>1107</v>
      </c>
      <c r="AW49" s="682" t="s">
        <v>1107</v>
      </c>
      <c r="AX49" s="682" t="s">
        <v>1107</v>
      </c>
      <c r="AY49" s="679" t="s">
        <v>1107</v>
      </c>
      <c r="AZ49" s="682" t="s">
        <v>1107</v>
      </c>
      <c r="BA49" s="682" t="s">
        <v>1107</v>
      </c>
      <c r="BB49" s="682" t="s">
        <v>1107</v>
      </c>
      <c r="BC49" s="680" t="s">
        <v>1107</v>
      </c>
      <c r="BD49" s="680" t="s">
        <v>1107</v>
      </c>
      <c r="BE49" s="680" t="s">
        <v>1107</v>
      </c>
      <c r="BF49" s="683" t="s">
        <v>1107</v>
      </c>
      <c r="BG49" s="123" t="str">
        <f>IFERROR(VLOOKUP($C49,'[4]85LS03A'!$B$13:$C$166,2,0),"CHECK")</f>
        <v>Yes (GB, FR, DE, IT, ES)</v>
      </c>
      <c r="BH49" s="679" t="s">
        <v>1107</v>
      </c>
      <c r="BI49" s="680" t="s">
        <v>1107</v>
      </c>
      <c r="BJ49" s="680" t="s">
        <v>1107</v>
      </c>
      <c r="BK49" s="680" t="s">
        <v>1107</v>
      </c>
      <c r="BL49" s="684" t="s">
        <v>1107</v>
      </c>
      <c r="BM49" s="679" t="s">
        <v>1107</v>
      </c>
      <c r="BN49" s="680" t="s">
        <v>1107</v>
      </c>
      <c r="BO49" s="680" t="s">
        <v>1107</v>
      </c>
      <c r="BP49" s="681" t="s">
        <v>1107</v>
      </c>
      <c r="BQ49" s="681" t="s">
        <v>1107</v>
      </c>
      <c r="BR49" s="679" t="s">
        <v>1107</v>
      </c>
      <c r="BS49" s="682" t="s">
        <v>1107</v>
      </c>
      <c r="BT49" s="679" t="s">
        <v>1107</v>
      </c>
      <c r="BU49" s="680" t="s">
        <v>1107</v>
      </c>
      <c r="BV49" s="680" t="s">
        <v>1107</v>
      </c>
      <c r="BW49" s="680" t="s">
        <v>1107</v>
      </c>
      <c r="BX49" s="680" t="s">
        <v>1107</v>
      </c>
      <c r="BY49" s="680" t="s">
        <v>1107</v>
      </c>
      <c r="BZ49" s="680" t="s">
        <v>1107</v>
      </c>
      <c r="CA49" s="680" t="s">
        <v>1107</v>
      </c>
      <c r="CB49" s="85" t="str">
        <f>VLOOKUP($D49,'[1]Spec Sheet'!$B$1:$CK$65536,CB$1,0)</f>
        <v>N/A</v>
      </c>
      <c r="CC49" s="83" t="str">
        <f>VLOOKUP($D49,'[1]Spec Sheet'!$B$1:$CK$65536,CC$1,0)</f>
        <v>N/A</v>
      </c>
      <c r="CD49" s="83" t="str">
        <f>VLOOKUP($D49,'[1]Spec Sheet'!$B$1:$CK$65536,CD$1,0)</f>
        <v>N/A</v>
      </c>
      <c r="CE49" s="83" t="str">
        <f>VLOOKUP($D49,'[1]Spec Sheet'!$B$1:$CK$65536,CE$1,0)</f>
        <v>N/A</v>
      </c>
      <c r="CF49" s="83" t="str">
        <f>VLOOKUP($D49,'[1]Spec Sheet'!$B$1:$CK$65536,CF$1,0)</f>
        <v>N/A</v>
      </c>
      <c r="CG49" s="83" t="str">
        <f>VLOOKUP($D49,'[1]Spec Sheet'!$B$1:$CK$65536,CG$1,0)</f>
        <v>N/A</v>
      </c>
      <c r="CH49" s="83" t="str">
        <f>VLOOKUP($D49,'[1]Spec Sheet'!$B$1:$CK$65536,CH$1,0)</f>
        <v>N/A</v>
      </c>
      <c r="CI49" s="83" t="str">
        <f>VLOOKUP($D49,'[1]Spec Sheet'!$B$1:$CK$65536,CI$1,0)</f>
        <v>N/A</v>
      </c>
      <c r="CJ49" s="83" t="str">
        <f>IFERROR(VLOOKUP($C49,'[4]40T5300'!$B$10:$C$179,2,0),"ERROR")</f>
        <v>N/A</v>
      </c>
      <c r="CL49" s="121" t="str">
        <f>IFERROR(VLOOKUP($C49,'[4]65LS01T'!$B$14:$C$159,2,0),"CHECK")</f>
        <v>N/A</v>
      </c>
      <c r="CM49" s="83" t="s">
        <v>1024</v>
      </c>
      <c r="CN49" s="83" t="s">
        <v>1024</v>
      </c>
      <c r="CO49" s="83" t="s">
        <v>1024</v>
      </c>
      <c r="CP49" s="83" t="s">
        <v>1024</v>
      </c>
      <c r="CQ49" s="83" t="s">
        <v>1024</v>
      </c>
      <c r="CR49" s="83" t="s">
        <v>1024</v>
      </c>
      <c r="CS49" s="83" t="s">
        <v>1024</v>
      </c>
      <c r="CT49" s="83" t="s">
        <v>1024</v>
      </c>
      <c r="CU49" s="83"/>
      <c r="CV49" s="83" t="s">
        <v>1024</v>
      </c>
    </row>
    <row r="50" spans="1:100">
      <c r="B50" s="1102"/>
      <c r="C50" s="89" t="s">
        <v>124</v>
      </c>
      <c r="D50" s="81" t="s">
        <v>125</v>
      </c>
      <c r="E50" s="82" t="str">
        <f>VLOOKUP($D50,'[1]Spec Sheet'!$B$1:$CK$65536,E$1,0)</f>
        <v>Yes</v>
      </c>
      <c r="F50" s="83" t="str">
        <f>VLOOKUP($D50,'[1]Spec Sheet'!$B$1:$CK$65536,F$1,0)</f>
        <v>Yes</v>
      </c>
      <c r="G50" s="82" t="str">
        <f>VLOOKUP($D50,'[1]Spec Sheet'!$B$1:$CK$65536,G$1,0)</f>
        <v>Yes</v>
      </c>
      <c r="H50" s="83" t="str">
        <f>VLOOKUP($D50,'[1]Spec Sheet'!$B$1:$CK$65536,H$1,0)</f>
        <v>Yes</v>
      </c>
      <c r="I50" s="87" t="str">
        <f>VLOOKUP($D50,'[1]Spec Sheet'!$B$1:$CK$65536,I$1,0)</f>
        <v>Yes</v>
      </c>
      <c r="J50" s="85" t="str">
        <f>VLOOKUP($D50,'[1]Spec Sheet'!$B$1:$CK$65536,J$1,0)</f>
        <v>Yes</v>
      </c>
      <c r="K50" s="83" t="str">
        <f>VLOOKUP($D50,'[1]Spec Sheet'!$B$1:$CK$65536,K$1,0)</f>
        <v>Yes</v>
      </c>
      <c r="L50" s="84" t="str">
        <f>VLOOKUP($D50,'[1]Spec Sheet'!$B$1:$CK$65536,L$1,0)</f>
        <v>Yes</v>
      </c>
      <c r="M50" s="85" t="str">
        <f>VLOOKUP($D50,'[1]Spec Sheet'!$B$1:$CK$65536,M$1,0)</f>
        <v>Yes</v>
      </c>
      <c r="N50" s="83" t="str">
        <f>VLOOKUP($D50,'[1]Spec Sheet'!$B$1:$CK$65536,N$1,0)</f>
        <v>Yes</v>
      </c>
      <c r="O50" s="87" t="str">
        <f>VLOOKUP($D50,'[1]Spec Sheet'!$B$1:$CK$65536,O$1,0)</f>
        <v>Yes</v>
      </c>
      <c r="P50" s="85" t="str">
        <f>VLOOKUP($D50,'[1]Spec Sheet'!$B$1:$CK$65536,P$1,0)</f>
        <v>Yes</v>
      </c>
      <c r="Q50" s="83" t="str">
        <f>VLOOKUP($D50,'[1]Spec Sheet'!$B$1:$CK$65536,Q$1,0)</f>
        <v>Yes</v>
      </c>
      <c r="R50" s="83" t="str">
        <f>VLOOKUP($D50,'[1]Spec Sheet'!$B$1:$CK$65536,R$1,0)</f>
        <v>Yes</v>
      </c>
      <c r="S50" s="84" t="str">
        <f>VLOOKUP($D50,'[1]Spec Sheet'!$B$1:$CK$65536,S$1,0)</f>
        <v>Yes</v>
      </c>
      <c r="T50" s="85" t="str">
        <f>VLOOKUP($D50,'[1]Spec Sheet'!$B$1:$CK$65536,T$1,0)</f>
        <v>Yes</v>
      </c>
      <c r="U50" s="84" t="str">
        <f>VLOOKUP($D50,'[1]Spec Sheet'!$B$1:$CK$65536,U$1,0)</f>
        <v>Yes</v>
      </c>
      <c r="V50" s="84" t="str">
        <f>VLOOKUP($D50,'[1]Spec Sheet'!$B$1:$CK$65536,V$1,0)</f>
        <v>Yes</v>
      </c>
      <c r="W50" s="84" t="str">
        <f>VLOOKUP($D50,'[1]Spec Sheet'!$B$1:$CK$65536,W$1,0)</f>
        <v>Yes</v>
      </c>
      <c r="X50" s="85" t="str">
        <f>VLOOKUP($D50,'[1]Spec Sheet'!$B$1:$CK$65536,X$1,0)</f>
        <v>Yes</v>
      </c>
      <c r="Y50" s="86" t="str">
        <f>VLOOKUP($D50,'[1]Spec Sheet'!$B$1:$CK$65536,Y$1,0)</f>
        <v>Yes</v>
      </c>
      <c r="Z50" s="86" t="str">
        <f>VLOOKUP($D50,'[1]Spec Sheet'!$B$1:$CK$65536,Z$1,0)</f>
        <v>Yes</v>
      </c>
      <c r="AA50" s="86" t="str">
        <f>VLOOKUP($D50,'[1]Spec Sheet'!$B$1:$CK$65536,AA$1,0)</f>
        <v>Yes</v>
      </c>
      <c r="AB50" s="86" t="str">
        <f>VLOOKUP($D50,'[1]Spec Sheet'!$B$1:$CK$65536,AB$1,0)</f>
        <v>Yes</v>
      </c>
      <c r="AC50" s="105" t="str">
        <f>IFERROR(VLOOKUP($C50,'[4]43QN90A'!$B$14:$C$167,2,0),"CHECK")</f>
        <v>Yes</v>
      </c>
      <c r="AD50" s="85" t="str">
        <f>VLOOKUP($D50,'[1]Spec Sheet'!$B$1:$CK$65536,AD$1,0)</f>
        <v>Yes</v>
      </c>
      <c r="AE50" s="83" t="str">
        <f>VLOOKUP($D50,'[1]Spec Sheet'!$B$1:$CK$65536,AE$1,0)</f>
        <v>Yes</v>
      </c>
      <c r="AF50" s="83" t="str">
        <f>VLOOKUP($D50,'[1]Spec Sheet'!$B$1:$CK$65536,AF$1,0)</f>
        <v>Yes</v>
      </c>
      <c r="AG50" s="83" t="str">
        <f>VLOOKUP($D50,'[1]Spec Sheet'!$B$1:$CK$65536,AG$1,0)</f>
        <v>Yes</v>
      </c>
      <c r="AH50" s="85" t="str">
        <f>VLOOKUP($D50,'[1]Spec Sheet'!$B$1:$CK$65536,AH$1,0)</f>
        <v>Yes</v>
      </c>
      <c r="AI50" s="86" t="str">
        <f>VLOOKUP($D50,'[1]Spec Sheet'!$B$1:$CK$65536,AI$1,0)</f>
        <v>Yes</v>
      </c>
      <c r="AJ50" s="83" t="str">
        <f>VLOOKUP($D50,'[1]Spec Sheet'!$B$1:$CK$65536,AJ$1,0)</f>
        <v>Yes</v>
      </c>
      <c r="AK50" s="83" t="str">
        <f>VLOOKUP($D50,'[1]Spec Sheet'!$B$1:$CK$65536,AK$1,0)</f>
        <v>Yes</v>
      </c>
      <c r="AL50" s="83" t="str">
        <f>VLOOKUP($D50,'[1]Spec Sheet'!$B$1:$CK$65536,AL$1,0)</f>
        <v>Yes</v>
      </c>
      <c r="AM50" s="85" t="str">
        <f>VLOOKUP($D50,'[1]Spec Sheet'!$B$1:$CK$65536,AM$1,0)</f>
        <v>Yes</v>
      </c>
      <c r="AN50" s="86" t="str">
        <f>VLOOKUP($D50,'[1]Spec Sheet'!$B$1:$CK$65536,AN$1,0)</f>
        <v>Yes</v>
      </c>
      <c r="AO50" s="86" t="str">
        <f>VLOOKUP($D50,'[1]Spec Sheet'!$B$1:$CK$65536,AO$1,0)</f>
        <v>Yes</v>
      </c>
      <c r="AP50" s="85" t="str">
        <f>VLOOKUP($D50,'[1]Spec Sheet'!$B$1:$CK$65536,AP$1,0)</f>
        <v>Yes</v>
      </c>
      <c r="AQ50" s="86" t="str">
        <f>VLOOKUP($D50,'[1]Spec Sheet'!$B$1:$CK$65536,AQ$1,0)</f>
        <v>Yes</v>
      </c>
      <c r="AR50" s="86" t="str">
        <f>VLOOKUP($D50,'[1]Spec Sheet'!$B$1:$CK$65536,AR$1,0)</f>
        <v>Yes</v>
      </c>
      <c r="AS50" s="86" t="str">
        <f>VLOOKUP($D50,'[1]Spec Sheet'!$B$1:$CK$65536,AS$1,0)</f>
        <v>Yes</v>
      </c>
      <c r="AT50" s="85" t="str">
        <f>VLOOKUP($D50,'[1]Spec Sheet'!$B$1:$CK$65536,AT$1,0)</f>
        <v>N/A</v>
      </c>
      <c r="AU50" s="86" t="str">
        <f>VLOOKUP($D50,'[1]Spec Sheet'!$B$1:$CK$65536,AU$1,0)</f>
        <v>N/A</v>
      </c>
      <c r="AV50" s="86" t="str">
        <f>VLOOKUP($D50,'[1]Spec Sheet'!$B$1:$CK$65536,AV$1,0)</f>
        <v>N/A</v>
      </c>
      <c r="AW50" s="86" t="str">
        <f>VLOOKUP($D50,'[1]Spec Sheet'!$B$1:$CK$65536,AW$1,0)</f>
        <v>N/A</v>
      </c>
      <c r="AX50" s="86" t="str">
        <f>VLOOKUP($D50,'[1]Spec Sheet'!$B$1:$CK$65536,AX$1,0)</f>
        <v>N/A</v>
      </c>
      <c r="AY50" s="85" t="str">
        <f>VLOOKUP($D50,'[1]Spec Sheet'!$B$1:$CK$65536,AY$1,0)</f>
        <v>N/A</v>
      </c>
      <c r="AZ50" s="86" t="str">
        <f>VLOOKUP($D50,'[1]Spec Sheet'!$B$1:$CK$65536,AZ$1,0)</f>
        <v>N/A</v>
      </c>
      <c r="BA50" s="86" t="str">
        <f>VLOOKUP($D50,'[1]Spec Sheet'!$B$1:$CK$65536,BA$1,0)</f>
        <v>N/A</v>
      </c>
      <c r="BB50" s="86" t="str">
        <f>VLOOKUP($D50,'[1]Spec Sheet'!$B$1:$CK$65536,BB$1,0)</f>
        <v>N/A</v>
      </c>
      <c r="BC50" s="83" t="str">
        <f>VLOOKUP($D50,'[1]Spec Sheet'!$B$1:$CK$65536,BC$1,0)</f>
        <v>N/A</v>
      </c>
      <c r="BD50" s="83" t="str">
        <f>VLOOKUP($D50,'[1]Spec Sheet'!$B$1:$CK$65536,BD$1,0)</f>
        <v>N/A</v>
      </c>
      <c r="BE50" s="83" t="str">
        <f>VLOOKUP($D50,'[1]Spec Sheet'!$B$1:$CK$65536,BE$1,0)</f>
        <v>N/A</v>
      </c>
      <c r="BF50" s="434" t="str">
        <f>VLOOKUP($D50,'[1]Spec Sheet'!$B$1:$CK$65536,BF$1,0)</f>
        <v>N/A</v>
      </c>
      <c r="BG50" s="123" t="str">
        <f>IFERROR(VLOOKUP($C50,'[4]85LS03A'!$B$13:$C$166,2,0),"CHECK")</f>
        <v>N/A</v>
      </c>
      <c r="BH50" s="85" t="str">
        <f>VLOOKUP($D50,'[1]Spec Sheet'!$B$1:$CK$65536,BH$1,0)</f>
        <v>N/A</v>
      </c>
      <c r="BI50" s="83" t="str">
        <f>VLOOKUP($D50,'[1]Spec Sheet'!$B$1:$CK$65536,BI$1,0)</f>
        <v>N/A</v>
      </c>
      <c r="BJ50" s="83" t="str">
        <f>VLOOKUP($D50,'[1]Spec Sheet'!$B$1:$CK$65536,BJ$1,0)</f>
        <v>N/A</v>
      </c>
      <c r="BK50" s="83" t="str">
        <f>VLOOKUP($D50,'[1]Spec Sheet'!$B$1:$CK$65536,BK$1,0)</f>
        <v>N/A</v>
      </c>
      <c r="BL50" s="87" t="str">
        <f>VLOOKUP($D50,'[1]Spec Sheet'!$B$1:$CK$65536,BL$1,0)</f>
        <v>N/A</v>
      </c>
      <c r="BM50" s="85" t="str">
        <f>VLOOKUP($D50,'[1]Spec Sheet'!$B$1:$CK$65536,BM$1,0)</f>
        <v>N/A</v>
      </c>
      <c r="BN50" s="83" t="str">
        <f>VLOOKUP($D50,'[1]Spec Sheet'!$B$1:$CK$65536,BN$1,0)</f>
        <v>N/A</v>
      </c>
      <c r="BO50" s="83" t="str">
        <f>VLOOKUP($D50,'[1]Spec Sheet'!$B$1:$CK$65536,BO$1,0)</f>
        <v>N/A</v>
      </c>
      <c r="BP50" s="84" t="str">
        <f>VLOOKUP($D50,'[1]Spec Sheet'!$B$1:$CK$65536,BP$1,0)</f>
        <v>N/A</v>
      </c>
      <c r="BQ50" s="84" t="str">
        <f>VLOOKUP($D50,'[1]Spec Sheet'!$B$1:$CK$65536,BQ$1,0)</f>
        <v>N/A</v>
      </c>
      <c r="BR50" s="85" t="str">
        <f>VLOOKUP($D50,'[1]Spec Sheet'!$B$1:$CK$65536,BR$1,0)</f>
        <v>N/A</v>
      </c>
      <c r="BS50" s="86" t="str">
        <f>VLOOKUP($D50,'[1]Spec Sheet'!$B$1:$CK$65536,BS$1,0)</f>
        <v>N/A</v>
      </c>
      <c r="BT50" s="85" t="str">
        <f>VLOOKUP($D50,'[1]Spec Sheet'!$B$1:$CK$65536,BT$1,0)</f>
        <v>N/A</v>
      </c>
      <c r="BU50" s="83" t="str">
        <f>VLOOKUP($D50,'[1]Spec Sheet'!$B$1:$CK$65536,BU$1,0)</f>
        <v>N/A</v>
      </c>
      <c r="BV50" s="83" t="str">
        <f>VLOOKUP($D50,'[1]Spec Sheet'!$B$1:$CK$65536,BV$1,0)</f>
        <v>N/A</v>
      </c>
      <c r="BW50" s="83" t="str">
        <f>VLOOKUP($D50,'[1]Spec Sheet'!$B$1:$CK$65536,BW$1,0)</f>
        <v>N/A</v>
      </c>
      <c r="BX50" s="83" t="str">
        <f>VLOOKUP($D50,'[1]Spec Sheet'!$B$1:$CK$65536,BX$1,0)</f>
        <v>N/A</v>
      </c>
      <c r="BY50" s="83" t="str">
        <f>VLOOKUP($D50,'[1]Spec Sheet'!$B$1:$CK$65536,BY$1,0)</f>
        <v>N/A</v>
      </c>
      <c r="BZ50" s="83" t="str">
        <f>VLOOKUP($D50,'[1]Spec Sheet'!$B$1:$CK$65536,BZ$1,0)</f>
        <v>N/A</v>
      </c>
      <c r="CA50" s="83" t="str">
        <f>VLOOKUP($D50,'[1]Spec Sheet'!$B$1:$CK$65536,CA$1,0)</f>
        <v>N/A</v>
      </c>
      <c r="CB50" s="85" t="str">
        <f>VLOOKUP($D50,'[1]Spec Sheet'!$B$1:$CK$65536,CB$1,0)</f>
        <v>N/A</v>
      </c>
      <c r="CC50" s="83" t="str">
        <f>VLOOKUP($D50,'[1]Spec Sheet'!$B$1:$CK$65536,CC$1,0)</f>
        <v>N/A</v>
      </c>
      <c r="CD50" s="83" t="str">
        <f>VLOOKUP($D50,'[1]Spec Sheet'!$B$1:$CK$65536,CD$1,0)</f>
        <v>N/A</v>
      </c>
      <c r="CE50" s="83" t="str">
        <f>VLOOKUP($D50,'[1]Spec Sheet'!$B$1:$CK$65536,CE$1,0)</f>
        <v>N/A</v>
      </c>
      <c r="CF50" s="83" t="str">
        <f>VLOOKUP($D50,'[1]Spec Sheet'!$B$1:$CK$65536,CF$1,0)</f>
        <v>N/A</v>
      </c>
      <c r="CG50" s="83" t="str">
        <f>VLOOKUP($D50,'[1]Spec Sheet'!$B$1:$CK$65536,CG$1,0)</f>
        <v>N/A</v>
      </c>
      <c r="CH50" s="83" t="str">
        <f>VLOOKUP($D50,'[1]Spec Sheet'!$B$1:$CK$65536,CH$1,0)</f>
        <v>N/A</v>
      </c>
      <c r="CI50" s="83" t="str">
        <f>VLOOKUP($D50,'[1]Spec Sheet'!$B$1:$CK$65536,CI$1,0)</f>
        <v>N/A</v>
      </c>
      <c r="CJ50" s="83" t="str">
        <f>IFERROR(VLOOKUP($C50,'[4]40T5300'!$B$10:$C$179,2,0),"ERROR")</f>
        <v>N/A</v>
      </c>
      <c r="CL50" s="121" t="str">
        <f>IFERROR(VLOOKUP($C50,'[4]65LS01T'!$B$14:$C$159,2,0),"CHECK")</f>
        <v>N/A</v>
      </c>
      <c r="CM50" s="83" t="s">
        <v>1024</v>
      </c>
      <c r="CN50" s="83" t="s">
        <v>1024</v>
      </c>
      <c r="CO50" s="83" t="s">
        <v>1024</v>
      </c>
      <c r="CP50" s="83" t="s">
        <v>1024</v>
      </c>
      <c r="CQ50" s="83" t="s">
        <v>1024</v>
      </c>
      <c r="CR50" s="83" t="s">
        <v>1024</v>
      </c>
      <c r="CS50" s="83" t="s">
        <v>1024</v>
      </c>
      <c r="CT50" s="83" t="s">
        <v>1024</v>
      </c>
      <c r="CU50" s="83"/>
      <c r="CV50" s="83" t="s">
        <v>1024</v>
      </c>
    </row>
    <row r="51" spans="1:100" ht="30" customHeight="1">
      <c r="A51" s="126"/>
      <c r="B51" s="1102"/>
      <c r="C51" s="89" t="s">
        <v>37</v>
      </c>
      <c r="D51" s="81" t="s">
        <v>126</v>
      </c>
      <c r="E51" s="120" t="str">
        <f>VLOOKUP($D51,'[1]Spec Sheet'!$B$1:$CK$65536,E$1,0)</f>
        <v>Yes</v>
      </c>
      <c r="F51" s="121" t="str">
        <f>VLOOKUP($D51,'[1]Spec Sheet'!$B$1:$CK$65536,F$1,0)</f>
        <v>Yes</v>
      </c>
      <c r="G51" s="120" t="str">
        <f>VLOOKUP($D51,'[1]Spec Sheet'!$B$1:$CK$65536,G$1,0)</f>
        <v>Yes (GB, FR, DE, IT, ES, AT, DK, IE, NL, NO, SE only)</v>
      </c>
      <c r="H51" s="121" t="str">
        <f>VLOOKUP($D51,'[1]Spec Sheet'!$B$1:$CK$65536,H$1,0)</f>
        <v>Yes (GB, FR, DE, IT, ES, AT, DK, IE, NL, NO, SE only)</v>
      </c>
      <c r="I51" s="125" t="str">
        <f>VLOOKUP($D51,'[1]Spec Sheet'!$B$1:$CK$65536,I$1,0)</f>
        <v>Yes (GB, FR, DE, IT, ES, AT, DK, IE, NL, NO, SE only)</v>
      </c>
      <c r="J51" s="123" t="str">
        <f>VLOOKUP($D51,'[1]Spec Sheet'!$B$1:$CK$65536,J$1,0)</f>
        <v>Yes (GB, FR, DE, IT, ES, AT, DK, IE, NL, NO, SE only)</v>
      </c>
      <c r="K51" s="121" t="str">
        <f>VLOOKUP($D51,'[1]Spec Sheet'!$B$1:$CK$65536,K$1,0)</f>
        <v>Yes (GB, FR, DE, IT, ES, AT, DK, IE, NL, NO, SE only)</v>
      </c>
      <c r="L51" s="122" t="str">
        <f>VLOOKUP($D51,'[1]Spec Sheet'!$B$1:$CK$65536,L$1,0)</f>
        <v>Yes (GB, FR, DE, IT, ES, AT, DK, IE, NL, NO, SE only)</v>
      </c>
      <c r="M51" s="123" t="str">
        <f>VLOOKUP($D51,'[1]Spec Sheet'!$B$1:$CK$65536,M$1,0)</f>
        <v>Yes (GB, FR, DE, IT, ES, AT, DK, IE, NL, NO, SE only)</v>
      </c>
      <c r="N51" s="121" t="str">
        <f>VLOOKUP($D51,'[1]Spec Sheet'!$B$1:$CK$65536,N$1,0)</f>
        <v>Yes (GB, FR, DE, IT, ES, AT, DK, IE, NL, NO, SE only)</v>
      </c>
      <c r="O51" s="125" t="str">
        <f>VLOOKUP($D51,'[1]Spec Sheet'!$B$1:$CK$65536,O$1,0)</f>
        <v>Yes (GB, FR, DE, IT, ES, AT, DK, IE, NL, NO, SE only)</v>
      </c>
      <c r="P51" s="123" t="str">
        <f>VLOOKUP($D51,'[1]Spec Sheet'!$B$1:$CK$65536,P$1,0)</f>
        <v>Yes (GB, FR, DE, IT, ES, AT, DK, IE, NL, NO, SE only)</v>
      </c>
      <c r="Q51" s="121" t="str">
        <f>VLOOKUP($D51,'[1]Spec Sheet'!$B$1:$CK$65536,Q$1,0)</f>
        <v>Yes (GB, FR, DE, IT, ES, AT, DK, IE, NL, NO, SE only)</v>
      </c>
      <c r="R51" s="121" t="str">
        <f>VLOOKUP($D51,'[1]Spec Sheet'!$B$1:$CK$65536,R$1,0)</f>
        <v>Yes (GB, FR, DE, IT, ES, AT, DK, IE, NL, NO, SE only)</v>
      </c>
      <c r="S51" s="122" t="str">
        <f>VLOOKUP($D51,'[1]Spec Sheet'!$B$1:$CK$65536,S$1,0)</f>
        <v>Yes (GB, FR, DE, IT, ES, AT, DK, IE, NL, NO, SE only)</v>
      </c>
      <c r="T51" s="123" t="str">
        <f>VLOOKUP($D51,'[1]Spec Sheet'!$B$1:$CK$65536,T$1,0)</f>
        <v>Yes (GB, FR, DE, IT, ES, AT, DK, IE, NL, NO, SE only)</v>
      </c>
      <c r="U51" s="122" t="str">
        <f>VLOOKUP($D51,'[1]Spec Sheet'!$B$1:$CK$65536,U$1,0)</f>
        <v>Yes (GB, FR, DE, IT, ES, AT, DK, IE, NL, NO, SE only)</v>
      </c>
      <c r="V51" s="122" t="str">
        <f>VLOOKUP($D51,'[1]Spec Sheet'!$B$1:$CK$65536,V$1,0)</f>
        <v>Yes (GB, FR, DE, IT, ES, AT, DK, IE, NL, NO, SE only)</v>
      </c>
      <c r="W51" s="122" t="str">
        <f>VLOOKUP($D51,'[1]Spec Sheet'!$B$1:$CK$65536,W$1,0)</f>
        <v>Yes (GB, FR, DE, IT, ES, AT, DK, IE, NL, NO, SE only)</v>
      </c>
      <c r="X51" s="123" t="str">
        <f>VLOOKUP($D51,'[1]Spec Sheet'!$B$1:$CK$65536,X$1,0)</f>
        <v>Yes (GB, FR, DE, IT, ES, AT, DK, IE, NL, NO, SE only)</v>
      </c>
      <c r="Y51" s="124" t="str">
        <f>VLOOKUP($D51,'[1]Spec Sheet'!$B$1:$CK$65536,Y$1,0)</f>
        <v>Yes (GB, FR, DE, IT, ES, AT, DK, IE, NL, NO, SE only)</v>
      </c>
      <c r="Z51" s="124" t="str">
        <f>VLOOKUP($D51,'[1]Spec Sheet'!$B$1:$CK$65536,Z$1,0)</f>
        <v>Yes (GB, FR, DE, IT, ES, AT, DK, IE, NL, NO, SE only)</v>
      </c>
      <c r="AA51" s="124" t="str">
        <f>VLOOKUP($D51,'[1]Spec Sheet'!$B$1:$CK$65536,AA$1,0)</f>
        <v>Yes (GB, FR, DE, IT, ES, AT, DK, IE, NL, NO, SE only)</v>
      </c>
      <c r="AB51" s="124" t="str">
        <f>VLOOKUP($D51,'[1]Spec Sheet'!$B$1:$CK$65536,AB$1,0)</f>
        <v>Yes (GB, FR, DE, IT, ES, AT, DK, IE, NL, NO, SE only)</v>
      </c>
      <c r="AC51" s="105" t="str">
        <f>IFERROR(VLOOKUP($C51,'[4]43QN90A'!$B$14:$C$167,2,0),"CHECK")</f>
        <v>Yes (GB, FR, DE, IT, ES, AT, DK, IE, NL, NO, SE only)</v>
      </c>
      <c r="AD51" s="123" t="str">
        <f>VLOOKUP($D51,'[1]Spec Sheet'!$B$1:$CK$65536,AD$1,0)</f>
        <v>Yes (GB, FR, DE, IT, ES, AT, DK, IE, NL, NO, SE only)</v>
      </c>
      <c r="AE51" s="121" t="str">
        <f>VLOOKUP($D51,'[1]Spec Sheet'!$B$1:$CK$65536,AE$1,0)</f>
        <v>Yes (GB, FR, DE, IT, ES, AT, DK, IE, NL, NO, SE only)</v>
      </c>
      <c r="AF51" s="121" t="str">
        <f>VLOOKUP($D51,'[1]Spec Sheet'!$B$1:$CK$65536,AF$1,0)</f>
        <v>Yes (GB, FR, DE, IT, ES, AT, DK, IE, NL, NO, SE only)</v>
      </c>
      <c r="AG51" s="121" t="str">
        <f>VLOOKUP($D51,'[1]Spec Sheet'!$B$1:$CK$65536,AG$1,0)</f>
        <v>Yes (GB, FR, DE, IT, ES, AT, DK, IE, NL, NO, SE only)</v>
      </c>
      <c r="AH51" s="123" t="str">
        <f>VLOOKUP($D51,'[1]Spec Sheet'!$B$1:$CK$65536,AH$1,0)</f>
        <v>Yes (GB, FR, DE, IT, ES, AT, DK, IE, NL, NO, SE only)</v>
      </c>
      <c r="AI51" s="124" t="str">
        <f>VLOOKUP($D51,'[1]Spec Sheet'!$B$1:$CK$65536,AI$1,0)</f>
        <v>Yes (GB, FR, DE, IT, ES, AT, DK, IE, NL, NO, SE only)</v>
      </c>
      <c r="AJ51" s="121" t="str">
        <f>VLOOKUP($D51,'[1]Spec Sheet'!$B$1:$CK$65536,AJ$1,0)</f>
        <v>Yes (GB, FR, DE, IT, ES, AT, DK, IE, NL, NO, SE only)</v>
      </c>
      <c r="AK51" s="121" t="str">
        <f>VLOOKUP($D51,'[1]Spec Sheet'!$B$1:$CK$65536,AK$1,0)</f>
        <v>Yes (GB, FR, DE, IT, ES, AT, DK, IE, NL, NO, SE only)</v>
      </c>
      <c r="AL51" s="121" t="str">
        <f>VLOOKUP($D51,'[1]Spec Sheet'!$B$1:$CK$65536,AL$1,0)</f>
        <v>Yes (GB, FR, DE, IT, ES, AT, DK, IE, NL, NO, SE only)</v>
      </c>
      <c r="AM51" s="123" t="str">
        <f>VLOOKUP($D51,'[1]Spec Sheet'!$B$1:$CK$65536,AM$1,0)</f>
        <v>Yes (GB, FR, DE, IT, ES, AT, DK, IE, NL, NO, SE only)</v>
      </c>
      <c r="AN51" s="124" t="str">
        <f>VLOOKUP($D51,'[1]Spec Sheet'!$B$1:$CK$65536,AN$1,0)</f>
        <v>Yes (GB, FR, DE, IT, ES, AT, DK, IE, NL, NO, SE only)</v>
      </c>
      <c r="AO51" s="124" t="str">
        <f>VLOOKUP($D51,'[1]Spec Sheet'!$B$1:$CK$65536,AO$1,0)</f>
        <v>Yes (GB, FR, DE, IT, ES, AT, DK, IE, NL, NO, SE only)</v>
      </c>
      <c r="AP51" s="123" t="str">
        <f>VLOOKUP($D51,'[1]Spec Sheet'!$B$1:$CK$65536,AP$1,0)</f>
        <v>Yes (GB, FR, DE, IT, ES, AT, DK, IE, NL, NO, SE only)</v>
      </c>
      <c r="AQ51" s="124" t="str">
        <f>VLOOKUP($D51,'[1]Spec Sheet'!$B$1:$CK$65536,AQ$1,0)</f>
        <v>Yes (GB, FR, DE, IT, ES, AT, DK, IE, NL, NO, SE only)</v>
      </c>
      <c r="AR51" s="124" t="str">
        <f>VLOOKUP($D51,'[1]Spec Sheet'!$B$1:$CK$65536,AR$1,0)</f>
        <v>Yes (GB, FR, DE, IT, ES, AT, DK, IE, NL, NO, SE only)</v>
      </c>
      <c r="AS51" s="124" t="str">
        <f>VLOOKUP($D51,'[1]Spec Sheet'!$B$1:$CK$65536,AS$1,0)</f>
        <v>Yes (GB, FR, DE, IT, ES, AT, DK, IE, NL, NO, SE only)</v>
      </c>
      <c r="AT51" s="123" t="str">
        <f>VLOOKUP($D51,'[1]Spec Sheet'!$B$1:$CK$65536,AT$1,0)</f>
        <v>Yes (GB, FR, DE, IT, ES, AT, DK, IE, NL, NO, SE only)</v>
      </c>
      <c r="AU51" s="124" t="str">
        <f>VLOOKUP($D51,'[1]Spec Sheet'!$B$1:$CK$65536,AU$1,0)</f>
        <v>Yes (GB, FR, DE, IT, ES, AT, DK, IE, NL, NO, SE only)</v>
      </c>
      <c r="AV51" s="124" t="str">
        <f>VLOOKUP($D51,'[1]Spec Sheet'!$B$1:$CK$65536,AV$1,0)</f>
        <v>Yes (GB, FR, DE, IT, ES, AT, DK, IE, NL, NO, SE only)</v>
      </c>
      <c r="AW51" s="124" t="str">
        <f>VLOOKUP($D51,'[1]Spec Sheet'!$B$1:$CK$65536,AW$1,0)</f>
        <v>Yes (GB, FR, DE, IT, ES, AT, DK, IE, NL, NO, SE only)</v>
      </c>
      <c r="AX51" s="124" t="str">
        <f>VLOOKUP($D51,'[1]Spec Sheet'!$B$1:$CK$65536,AX$1,0)</f>
        <v>Yes (GB, FR, DE, IT, ES, AT, DK, IE, NL, NO, SE only)</v>
      </c>
      <c r="AY51" s="123" t="str">
        <f>VLOOKUP($D51,'[1]Spec Sheet'!$B$1:$CK$65536,AY$1,0)</f>
        <v>Yes (GB, FR, DE, IT, ES, AT, DK, IE, NL, NO, SE only)</v>
      </c>
      <c r="AZ51" s="124" t="str">
        <f>VLOOKUP($D51,'[1]Spec Sheet'!$B$1:$CK$65536,AZ$1,0)</f>
        <v>Yes (GB, FR, DE, IT, ES, AT, DK, IE, NL, NO, SE only)</v>
      </c>
      <c r="BA51" s="124" t="str">
        <f>VLOOKUP($D51,'[1]Spec Sheet'!$B$1:$CK$65536,BA$1,0)</f>
        <v>Yes (GB, FR, DE, IT, ES, AT, DK, IE, NL, NO, SE only)</v>
      </c>
      <c r="BB51" s="124" t="str">
        <f>VLOOKUP($D51,'[1]Spec Sheet'!$B$1:$CK$65536,BB$1,0)</f>
        <v>Yes (GB, FR, DE, IT, ES, AT, DK, IE, NL, NO, SE only)</v>
      </c>
      <c r="BC51" s="121" t="str">
        <f>VLOOKUP($D51,'[1]Spec Sheet'!$B$1:$CK$65536,BC$1,0)</f>
        <v>Yes (GB, FR, DE, IT, ES, AT, DK, IE, NL, NO, SE only)</v>
      </c>
      <c r="BD51" s="121" t="str">
        <f>VLOOKUP($D51,'[1]Spec Sheet'!$B$1:$CK$65536,BD$1,0)</f>
        <v>Yes (GB, FR, DE, IT, ES, AT, DK, IE, NL, NO, SE only)</v>
      </c>
      <c r="BE51" s="121" t="str">
        <f>VLOOKUP($D51,'[1]Spec Sheet'!$B$1:$CK$65536,BE$1,0)</f>
        <v>Yes (GB, FR, DE, IT, ES, AT, DK, IE, NL, NO, SE only)</v>
      </c>
      <c r="BF51" s="437" t="str">
        <f>VLOOKUP($D51,'[1]Spec Sheet'!$B$1:$CK$65536,BF$1,0)</f>
        <v>Yes (GB, FR, DE, IT, ES, AT, DK, IE, NL, NO, SE only)</v>
      </c>
      <c r="BG51" s="123" t="str">
        <f>IFERROR(VLOOKUP($C51,'[4]85LS03A'!$B$13:$C$166,2,0),"CHECK")</f>
        <v>Yes (GB, FR, DE, IT, ES, AT, DK, IE, NL, NO, SE only)</v>
      </c>
      <c r="BH51" s="123" t="str">
        <f>VLOOKUP($D51,'[1]Spec Sheet'!$B$1:$CK$65536,BH$1,0)</f>
        <v>Yes (GB, FR, DE, IT, ES, AT, DK, IE, NL, NO, SE only)</v>
      </c>
      <c r="BI51" s="121" t="str">
        <f>VLOOKUP($D51,'[1]Spec Sheet'!$B$1:$CK$65536,BI$1,0)</f>
        <v>Yes (GB, FR, DE, IT, ES, AT, DK, IE, NL, NO, SE only)</v>
      </c>
      <c r="BJ51" s="121" t="str">
        <f>VLOOKUP($D51,'[1]Spec Sheet'!$B$1:$CK$65536,BJ$1,0)</f>
        <v>Yes (GB, FR, DE, IT, ES, AT, DK, IE, NL, NO, SE only)</v>
      </c>
      <c r="BK51" s="121" t="str">
        <f>VLOOKUP($D51,'[1]Spec Sheet'!$B$1:$CK$65536,BK$1,0)</f>
        <v>Yes (GB, FR, DE, IT, ES, AT, DK, IE, NL, NO, SE only)</v>
      </c>
      <c r="BL51" s="125" t="str">
        <f>VLOOKUP($D51,'[1]Spec Sheet'!$B$1:$CK$65536,BL$1,0)</f>
        <v>Yes (GB, FR, DE, IT, ES, AT, DK, IE, NL, NO, SE only)</v>
      </c>
      <c r="BM51" s="123" t="str">
        <f>VLOOKUP($D51,'[1]Spec Sheet'!$B$1:$CK$65536,BM$1,0)</f>
        <v>Yes (GB, FR, DE, IT, ES, AT, DK, IE, NL, NO, SE only)</v>
      </c>
      <c r="BN51" s="121" t="str">
        <f>VLOOKUP($D51,'[1]Spec Sheet'!$B$1:$CK$65536,BN$1,0)</f>
        <v>Yes (GB, FR, DE, IT, ES, AT, DK, IE, NL, NO, SE only)</v>
      </c>
      <c r="BO51" s="121" t="str">
        <f>VLOOKUP($D51,'[1]Spec Sheet'!$B$1:$CK$65536,BO$1,0)</f>
        <v>Yes (GB, FR, DE, IT, ES, AT, DK, IE, NL, NO, SE only)</v>
      </c>
      <c r="BP51" s="122" t="str">
        <f>VLOOKUP($D51,'[1]Spec Sheet'!$B$1:$CK$65536,BP$1,0)</f>
        <v>Yes (GB, FR, DE, IT, ES, AT, DK, IE, NL, NO, SE only)</v>
      </c>
      <c r="BQ51" s="122" t="str">
        <f>VLOOKUP($D51,'[1]Spec Sheet'!$B$1:$CK$65536,BQ$1,0)</f>
        <v>Yes (GB, FR, DE, IT, ES, AT, DK, IE, NL, NO, SE only)</v>
      </c>
      <c r="BR51" s="123" t="str">
        <f>VLOOKUP($D51,'[1]Spec Sheet'!$B$1:$CK$65536,BR$1,0)</f>
        <v>Yes (GB, FR, DE, IT, ES, AT, DK, IE, NL, NO, SE only)</v>
      </c>
      <c r="BS51" s="124" t="str">
        <f>VLOOKUP($D51,'[1]Spec Sheet'!$B$1:$CK$65536,BS$1,0)</f>
        <v>Yes (GB, FR, DE, IT, ES, AT, DK, IE, NL, NO, SE only)</v>
      </c>
      <c r="BT51" s="123" t="str">
        <f>VLOOKUP($D51,'[1]Spec Sheet'!$B$1:$CK$65536,BT$1,0)</f>
        <v>Yes (GB, FR, DE, IT, ES, AT, DK, IE, NL, NO, SE only)</v>
      </c>
      <c r="BU51" s="121" t="str">
        <f>VLOOKUP($D51,'[1]Spec Sheet'!$B$1:$CK$65536,BU$1,0)</f>
        <v>Yes (GB, FR, DE, IT, ES, AT, DK, IE, NL, NO, SE only)</v>
      </c>
      <c r="BV51" s="121" t="str">
        <f>VLOOKUP($D51,'[1]Spec Sheet'!$B$1:$CK$65536,BV$1,0)</f>
        <v>Yes (GB, FR, DE, IT, ES, AT, DK, IE, NL, NO, SE only)</v>
      </c>
      <c r="BW51" s="121" t="str">
        <f>VLOOKUP($D51,'[1]Spec Sheet'!$B$1:$CK$65536,BW$1,0)</f>
        <v>Yes (GB, FR, DE, IT, ES, AT, DK, IE, NL, NO, SE only)</v>
      </c>
      <c r="BX51" s="121" t="str">
        <f>VLOOKUP($D51,'[1]Spec Sheet'!$B$1:$CK$65536,BX$1,0)</f>
        <v>Yes (GB, FR, DE, IT, ES, AT, DK, IE, NL, NO, SE only)</v>
      </c>
      <c r="BY51" s="121" t="str">
        <f>VLOOKUP($D51,'[1]Spec Sheet'!$B$1:$CK$65536,BY$1,0)</f>
        <v>Yes (GB, FR, DE, IT, ES, AT, DK, IE, NL, NO, SE only)</v>
      </c>
      <c r="BZ51" s="121" t="str">
        <f>VLOOKUP($D51,'[1]Spec Sheet'!$B$1:$CK$65536,BZ$1,0)</f>
        <v>Yes (GB, FR, DE, IT, ES, AT, DK, IE, NL, NO, SE only)</v>
      </c>
      <c r="CA51" s="121" t="str">
        <f>VLOOKUP($D51,'[1]Spec Sheet'!$B$1:$CK$65536,CA$1,0)</f>
        <v>Yes (GB, FR, DE, IT, ES, AT, DK, IE, NL, NO, SE only)</v>
      </c>
      <c r="CB51" s="123" t="str">
        <f>VLOOKUP($D51,'[1]Spec Sheet'!$B$1:$CK$65536,CB$1,0)</f>
        <v>Yes (GB, FR, DE, IT, ES, AT, DK, IE, NL, NO, SE only)</v>
      </c>
      <c r="CC51" s="121" t="str">
        <f>VLOOKUP($D51,'[1]Spec Sheet'!$B$1:$CK$65536,CC$1,0)</f>
        <v>Yes (GB, FR, DE, IT, ES, AT, DK, IE, NL, NO, SE only)</v>
      </c>
      <c r="CD51" s="121" t="str">
        <f>VLOOKUP($D51,'[1]Spec Sheet'!$B$1:$CK$65536,CD$1,0)</f>
        <v>Yes (GB, FR, DE, IT, ES, AT, DK, IE, NL, NO, SE only)</v>
      </c>
      <c r="CE51" s="121" t="str">
        <f>VLOOKUP($D51,'[1]Spec Sheet'!$B$1:$CK$65536,CE$1,0)</f>
        <v>Yes (GB, FR, DE, IT, ES, AT, DK, IE, NL, NO, SE only)</v>
      </c>
      <c r="CF51" s="121" t="str">
        <f>VLOOKUP($D51,'[1]Spec Sheet'!$B$1:$CK$65536,CF$1,0)</f>
        <v>Yes (GB, FR, DE, IT, ES, AT, DK, IE, NL, NO, SE only)</v>
      </c>
      <c r="CG51" s="121" t="str">
        <f>VLOOKUP($D51,'[1]Spec Sheet'!$B$1:$CK$65536,CG$1,0)</f>
        <v>Yes (GB, FR, DE, IT, ES, AT, DK, IE, NL, NO, SE only)</v>
      </c>
      <c r="CH51" s="121" t="str">
        <f>VLOOKUP($D51,'[1]Spec Sheet'!$B$1:$CK$65536,CH$1,0)</f>
        <v>Yes (GB, FR, DE, IT, ES, AT, DK, IE, NL, NO, SE only)</v>
      </c>
      <c r="CI51" s="121" t="str">
        <f>VLOOKUP($D51,'[1]Spec Sheet'!$B$1:$CK$65536,CI$1,0)</f>
        <v>Yes (GB, FR, DE, IT, ES, AT, DK, IE, NL, NO, SE only)</v>
      </c>
      <c r="CJ51" s="83" t="str">
        <f>IFERROR(VLOOKUP($C51,'[4]40T5300'!$B$10:$C$179,2,0),"ERROR")</f>
        <v>N/A</v>
      </c>
      <c r="CL51" s="121" t="str">
        <f>IFERROR(VLOOKUP($C51,'[4]65LS01T'!$B$14:$C$159,2,0),"CHECK")</f>
        <v>Yes (GB, FR, DE, IT, ES, AT, DK, IE, NL, NO, SE only)</v>
      </c>
      <c r="CM51" s="121" t="s">
        <v>1108</v>
      </c>
      <c r="CN51" s="121" t="s">
        <v>1108</v>
      </c>
      <c r="CO51" s="121" t="s">
        <v>1108</v>
      </c>
      <c r="CP51" s="121" t="s">
        <v>1108</v>
      </c>
      <c r="CQ51" s="121" t="s">
        <v>1108</v>
      </c>
      <c r="CR51" s="121" t="s">
        <v>1108</v>
      </c>
      <c r="CS51" s="121" t="s">
        <v>1108</v>
      </c>
      <c r="CT51" s="121" t="s">
        <v>1108</v>
      </c>
      <c r="CU51" s="121"/>
      <c r="CV51" s="121" t="s">
        <v>1108</v>
      </c>
    </row>
    <row r="52" spans="1:100" ht="19.2" customHeight="1">
      <c r="A52" s="126"/>
      <c r="B52" s="1102"/>
      <c r="C52" s="118" t="s">
        <v>127</v>
      </c>
      <c r="D52" s="81" t="s">
        <v>128</v>
      </c>
      <c r="E52" s="120" t="str">
        <f>VLOOKUP($D52,'[1]Spec Sheet'!$B$1:$CK$65536,E$1,0)</f>
        <v>Yes</v>
      </c>
      <c r="F52" s="121" t="str">
        <f>VLOOKUP($D52,'[1]Spec Sheet'!$B$1:$CK$65536,F$1,0)</f>
        <v>Yes</v>
      </c>
      <c r="G52" s="120" t="str">
        <f>VLOOKUP($D52,'[1]Spec Sheet'!$B$1:$CK$65536,G$1,0)</f>
        <v>Yes (GB, FR, DE, IT, ES, AT, IE only)</v>
      </c>
      <c r="H52" s="121" t="str">
        <f>VLOOKUP($D52,'[1]Spec Sheet'!$B$1:$CK$65536,H$1,0)</f>
        <v>Yes (GB, FR, DE, IT, ES, AT, IE only)</v>
      </c>
      <c r="I52" s="125" t="str">
        <f>VLOOKUP($D52,'[1]Spec Sheet'!$B$1:$CK$65536,I$1,0)</f>
        <v>Yes (GB, FR, DE, IT, ES, AT, IE only)</v>
      </c>
      <c r="J52" s="123" t="str">
        <f>VLOOKUP($D52,'[1]Spec Sheet'!$B$1:$CK$65536,J$1,0)</f>
        <v>Yes (GB, FR, DE, IT, ES, AT, IE only)</v>
      </c>
      <c r="K52" s="121" t="str">
        <f>VLOOKUP($D52,'[1]Spec Sheet'!$B$1:$CK$65536,K$1,0)</f>
        <v>Yes (GB, FR, DE, IT, ES, AT, IE only)</v>
      </c>
      <c r="L52" s="122" t="str">
        <f>VLOOKUP($D52,'[1]Spec Sheet'!$B$1:$CK$65536,L$1,0)</f>
        <v>Yes (GB, FR, DE, IT, ES, AT, IE only)</v>
      </c>
      <c r="M52" s="123" t="str">
        <f>VLOOKUP($D52,'[1]Spec Sheet'!$B$1:$CK$65536,M$1,0)</f>
        <v>Yes (GB, FR, DE, IT, ES, AT, IE only)</v>
      </c>
      <c r="N52" s="121" t="str">
        <f>VLOOKUP($D52,'[1]Spec Sheet'!$B$1:$CK$65536,N$1,0)</f>
        <v>Yes (GB, FR, DE, IT, ES, AT, IE only)</v>
      </c>
      <c r="O52" s="125" t="str">
        <f>VLOOKUP($D52,'[1]Spec Sheet'!$B$1:$CK$65536,O$1,0)</f>
        <v>Yes (GB, FR, DE, IT, ES, AT, IE only)</v>
      </c>
      <c r="P52" s="123" t="str">
        <f>VLOOKUP($D52,'[1]Spec Sheet'!$B$1:$CK$65536,P$1,0)</f>
        <v>Yes (GB, FR, DE, IT, ES, AT, IE only)</v>
      </c>
      <c r="Q52" s="121" t="str">
        <f>VLOOKUP($D52,'[1]Spec Sheet'!$B$1:$CK$65536,Q$1,0)</f>
        <v>Yes (GB, FR, DE, IT, ES, AT, IE only)</v>
      </c>
      <c r="R52" s="121" t="str">
        <f>VLOOKUP($D52,'[1]Spec Sheet'!$B$1:$CK$65536,R$1,0)</f>
        <v>Yes (GB, FR, DE, IT, ES, AT, IE only)</v>
      </c>
      <c r="S52" s="122" t="str">
        <f>VLOOKUP($D52,'[1]Spec Sheet'!$B$1:$CK$65536,S$1,0)</f>
        <v>Yes (GB, FR, DE, IT, ES, AT, IE only)</v>
      </c>
      <c r="T52" s="123" t="str">
        <f>VLOOKUP($D52,'[1]Spec Sheet'!$B$1:$CK$65536,T$1,0)</f>
        <v>Yes (GB, FR, DE, IT, ES, AT, IE only)</v>
      </c>
      <c r="U52" s="122" t="str">
        <f>VLOOKUP($D52,'[1]Spec Sheet'!$B$1:$CK$65536,U$1,0)</f>
        <v>Yes (GB, FR, DE, IT, ES, AT, IE only)</v>
      </c>
      <c r="V52" s="122" t="str">
        <f>VLOOKUP($D52,'[1]Spec Sheet'!$B$1:$CK$65536,V$1,0)</f>
        <v>Yes (GB, FR, DE, IT, ES, AT, IE only)</v>
      </c>
      <c r="W52" s="122" t="str">
        <f>VLOOKUP($D52,'[1]Spec Sheet'!$B$1:$CK$65536,W$1,0)</f>
        <v>Yes (GB, FR, DE, IT, ES, AT, IE only)</v>
      </c>
      <c r="X52" s="123" t="str">
        <f>VLOOKUP($D52,'[1]Spec Sheet'!$B$1:$CK$65536,X$1,0)</f>
        <v>Yes (GB, FR, DE, IT, ES, AT, IE only)</v>
      </c>
      <c r="Y52" s="124" t="str">
        <f>VLOOKUP($D52,'[1]Spec Sheet'!$B$1:$CK$65536,Y$1,0)</f>
        <v>Yes (GB, FR, DE, IT, ES, AT, IE only)</v>
      </c>
      <c r="Z52" s="124" t="str">
        <f>VLOOKUP($D52,'[1]Spec Sheet'!$B$1:$CK$65536,Z$1,0)</f>
        <v>Yes (GB, FR, DE, IT, ES, AT, IE only)</v>
      </c>
      <c r="AA52" s="124" t="str">
        <f>VLOOKUP($D52,'[1]Spec Sheet'!$B$1:$CK$65536,AA$1,0)</f>
        <v>Yes (GB, FR, DE, IT, ES, AT, IE only)</v>
      </c>
      <c r="AB52" s="124" t="str">
        <f>VLOOKUP($D52,'[1]Spec Sheet'!$B$1:$CK$65536,AB$1,0)</f>
        <v>Yes (GB, FR, DE, IT, ES, AT, IE only)</v>
      </c>
      <c r="AC52" s="105" t="str">
        <f>IFERROR(VLOOKUP($C52,'[4]43QN90A'!$B$14:$C$167,2,0),"CHECK")</f>
        <v>Yes (GB, FR, DE, IT, ES, AT, IE only)</v>
      </c>
      <c r="AD52" s="123" t="str">
        <f>VLOOKUP($D52,'[1]Spec Sheet'!$B$1:$CK$65536,AD$1,0)</f>
        <v>Yes (GB, FR, DE, IT, ES, AT, IE only)</v>
      </c>
      <c r="AE52" s="121" t="str">
        <f>VLOOKUP($D52,'[1]Spec Sheet'!$B$1:$CK$65536,AE$1,0)</f>
        <v>Yes (GB, FR, DE, IT, ES, AT, IE only)</v>
      </c>
      <c r="AF52" s="121" t="str">
        <f>VLOOKUP($D52,'[1]Spec Sheet'!$B$1:$CK$65536,AF$1,0)</f>
        <v>Yes (GB, FR, DE, IT, ES, AT, IE only)</v>
      </c>
      <c r="AG52" s="121" t="str">
        <f>VLOOKUP($D52,'[1]Spec Sheet'!$B$1:$CK$65536,AG$1,0)</f>
        <v>Yes (GB, FR, DE, IT, ES, AT, IE only)</v>
      </c>
      <c r="AH52" s="123" t="str">
        <f>VLOOKUP($D52,'[1]Spec Sheet'!$B$1:$CK$65536,AH$1,0)</f>
        <v>Yes (GB, FR, DE, IT, ES, AT, IE only)</v>
      </c>
      <c r="AI52" s="124" t="str">
        <f>VLOOKUP($D52,'[1]Spec Sheet'!$B$1:$CK$65536,AI$1,0)</f>
        <v>Yes (GB, FR, DE, IT, ES, AT, IE only)</v>
      </c>
      <c r="AJ52" s="121" t="str">
        <f>VLOOKUP($D52,'[1]Spec Sheet'!$B$1:$CK$65536,AJ$1,0)</f>
        <v>Yes (GB, FR, DE, IT, ES, AT, IE only)</v>
      </c>
      <c r="AK52" s="121" t="str">
        <f>VLOOKUP($D52,'[1]Spec Sheet'!$B$1:$CK$65536,AK$1,0)</f>
        <v>Yes (GB, FR, DE, IT, ES, AT, IE only)</v>
      </c>
      <c r="AL52" s="121" t="str">
        <f>VLOOKUP($D52,'[1]Spec Sheet'!$B$1:$CK$65536,AL$1,0)</f>
        <v>Yes (GB, FR, DE, IT, ES, AT, IE only)</v>
      </c>
      <c r="AM52" s="123" t="str">
        <f>VLOOKUP($D52,'[1]Spec Sheet'!$B$1:$CK$65536,AM$1,0)</f>
        <v>Yes (GB, FR, DE, IT, ES, AT, IE only)</v>
      </c>
      <c r="AN52" s="124" t="str">
        <f>VLOOKUP($D52,'[1]Spec Sheet'!$B$1:$CK$65536,AN$1,0)</f>
        <v>Yes (GB, FR, DE, IT, ES, AT, IE only)</v>
      </c>
      <c r="AO52" s="124" t="str">
        <f>VLOOKUP($D52,'[1]Spec Sheet'!$B$1:$CK$65536,AO$1,0)</f>
        <v>Yes (GB, FR, DE, IT, ES, AT, IE only)</v>
      </c>
      <c r="AP52" s="123" t="str">
        <f>VLOOKUP($D52,'[1]Spec Sheet'!$B$1:$CK$65536,AP$1,0)</f>
        <v>Yes (GB, FR, DE, IT, ES, AT, IE only)</v>
      </c>
      <c r="AQ52" s="124" t="str">
        <f>VLOOKUP($D52,'[1]Spec Sheet'!$B$1:$CK$65536,AQ$1,0)</f>
        <v>Yes (GB, FR, DE, IT, ES, AT, IE only)</v>
      </c>
      <c r="AR52" s="124" t="str">
        <f>VLOOKUP($D52,'[1]Spec Sheet'!$B$1:$CK$65536,AR$1,0)</f>
        <v>Yes (GB, FR, DE, IT, ES, AT, IE only)</v>
      </c>
      <c r="AS52" s="124" t="str">
        <f>VLOOKUP($D52,'[1]Spec Sheet'!$B$1:$CK$65536,AS$1,0)</f>
        <v>Yes (GB, FR, DE, IT, ES, AT, IE only)</v>
      </c>
      <c r="AT52" s="123" t="str">
        <f>VLOOKUP($D52,'[1]Spec Sheet'!$B$1:$CK$65536,AT$1,0)</f>
        <v>Yes (GB, FR, DE, IT, ES, AT, IE only)</v>
      </c>
      <c r="AU52" s="124" t="str">
        <f>VLOOKUP($D52,'[1]Spec Sheet'!$B$1:$CK$65536,AU$1,0)</f>
        <v>Yes (GB, FR, DE, IT, ES, AT, IE only)</v>
      </c>
      <c r="AV52" s="124" t="str">
        <f>VLOOKUP($D52,'[1]Spec Sheet'!$B$1:$CK$65536,AV$1,0)</f>
        <v>Yes (GB, FR, DE, IT, ES, AT, IE only)</v>
      </c>
      <c r="AW52" s="124" t="str">
        <f>VLOOKUP($D52,'[1]Spec Sheet'!$B$1:$CK$65536,AW$1,0)</f>
        <v>Yes (GB, FR, DE, IT, ES, AT, IE only)</v>
      </c>
      <c r="AX52" s="124" t="str">
        <f>VLOOKUP($D52,'[1]Spec Sheet'!$B$1:$CK$65536,AX$1,0)</f>
        <v>Yes (GB, FR, DE, IT, ES, AT, IE only)</v>
      </c>
      <c r="AY52" s="123" t="str">
        <f>VLOOKUP($D52,'[1]Spec Sheet'!$B$1:$CK$65536,AY$1,0)</f>
        <v>Yes (GB, FR, DE, IT, ES, AT, IE only)</v>
      </c>
      <c r="AZ52" s="124" t="str">
        <f>VLOOKUP($D52,'[1]Spec Sheet'!$B$1:$CK$65536,AZ$1,0)</f>
        <v>Yes (GB, FR, DE, IT, ES, AT, IE only)</v>
      </c>
      <c r="BA52" s="124" t="str">
        <f>VLOOKUP($D52,'[1]Spec Sheet'!$B$1:$CK$65536,BA$1,0)</f>
        <v>Yes (GB, FR, DE, IT, ES, AT, IE only)</v>
      </c>
      <c r="BB52" s="124" t="str">
        <f>VLOOKUP($D52,'[1]Spec Sheet'!$B$1:$CK$65536,BB$1,0)</f>
        <v>Yes (GB, FR, DE, IT, ES, AT, IE only)</v>
      </c>
      <c r="BC52" s="121" t="str">
        <f>VLOOKUP($D52,'[1]Spec Sheet'!$B$1:$CK$65536,BC$1,0)</f>
        <v>Yes (GB, FR, DE, IT, ES, AT, IE only)</v>
      </c>
      <c r="BD52" s="121" t="str">
        <f>VLOOKUP($D52,'[1]Spec Sheet'!$B$1:$CK$65536,BD$1,0)</f>
        <v>Yes (GB, FR, DE, IT, ES, AT, IE only)</v>
      </c>
      <c r="BE52" s="121" t="str">
        <f>VLOOKUP($D52,'[1]Spec Sheet'!$B$1:$CK$65536,BE$1,0)</f>
        <v>Yes (GB, FR, DE, IT, ES, AT, IE only)</v>
      </c>
      <c r="BF52" s="437" t="str">
        <f>VLOOKUP($D52,'[1]Spec Sheet'!$B$1:$CK$65536,BF$1,0)</f>
        <v>Yes (GB, FR, DE, IT, ES, AT, IE only)</v>
      </c>
      <c r="BG52" s="123" t="str">
        <f>IFERROR(VLOOKUP($C52,'[4]85LS03A'!$B$13:$C$166,2,0),"CHECK")</f>
        <v>Yes (GB, FR, DE, IT, ES, AT, IE only)</v>
      </c>
      <c r="BH52" s="123" t="str">
        <f>VLOOKUP($D52,'[1]Spec Sheet'!$B$1:$CK$65536,BH$1,0)</f>
        <v>Yes (GB, FR, DE, IT, ES, AT, IE only)</v>
      </c>
      <c r="BI52" s="121" t="str">
        <f>VLOOKUP($D52,'[1]Spec Sheet'!$B$1:$CK$65536,BI$1,0)</f>
        <v>Yes (GB, FR, DE, IT, ES, AT, IE only)</v>
      </c>
      <c r="BJ52" s="121" t="str">
        <f>VLOOKUP($D52,'[1]Spec Sheet'!$B$1:$CK$65536,BJ$1,0)</f>
        <v>Yes (GB, FR, DE, IT, ES, AT, IE only)</v>
      </c>
      <c r="BK52" s="121" t="str">
        <f>VLOOKUP($D52,'[1]Spec Sheet'!$B$1:$CK$65536,BK$1,0)</f>
        <v>Yes (GB, FR, DE, IT, ES, AT, IE only)</v>
      </c>
      <c r="BL52" s="125" t="str">
        <f>VLOOKUP($D52,'[1]Spec Sheet'!$B$1:$CK$65536,BL$1,0)</f>
        <v>Yes (GB, FR, DE, IT, ES, AT, IE only)</v>
      </c>
      <c r="BM52" s="123" t="str">
        <f>VLOOKUP($D52,'[1]Spec Sheet'!$B$1:$CK$65536,BM$1,0)</f>
        <v>Yes (GB, FR, DE, IT, ES, AT, IE only)</v>
      </c>
      <c r="BN52" s="121" t="str">
        <f>VLOOKUP($D52,'[1]Spec Sheet'!$B$1:$CK$65536,BN$1,0)</f>
        <v>Yes (GB, FR, DE, IT, ES, AT, IE only)</v>
      </c>
      <c r="BO52" s="121" t="str">
        <f>VLOOKUP($D52,'[1]Spec Sheet'!$B$1:$CK$65536,BO$1,0)</f>
        <v>Yes (GB, FR, DE, IT, ES, AT, IE only)</v>
      </c>
      <c r="BP52" s="122" t="str">
        <f>VLOOKUP($D52,'[1]Spec Sheet'!$B$1:$CK$65536,BP$1,0)</f>
        <v>Yes (GB, FR, DE, IT, ES, AT, IE only)</v>
      </c>
      <c r="BQ52" s="122" t="str">
        <f>VLOOKUP($D52,'[1]Spec Sheet'!$B$1:$CK$65536,BQ$1,0)</f>
        <v>Yes (GB, FR, DE, IT, ES, AT, IE only)</v>
      </c>
      <c r="BR52" s="123" t="str">
        <f>VLOOKUP($D52,'[1]Spec Sheet'!$B$1:$CK$65536,BR$1,0)</f>
        <v>Yes (GB, FR, DE, IT, ES, AT, IE only)</v>
      </c>
      <c r="BS52" s="124" t="str">
        <f>VLOOKUP($D52,'[1]Spec Sheet'!$B$1:$CK$65536,BS$1,0)</f>
        <v>Yes (GB, FR, DE, IT, ES, AT, IE only)</v>
      </c>
      <c r="BT52" s="123" t="str">
        <f>VLOOKUP($D52,'[1]Spec Sheet'!$B$1:$CK$65536,BT$1,0)</f>
        <v>Yes (GB, FR, DE, IT, ES, AT, IE only)</v>
      </c>
      <c r="BU52" s="121" t="str">
        <f>VLOOKUP($D52,'[1]Spec Sheet'!$B$1:$CK$65536,BU$1,0)</f>
        <v>Yes (GB, FR, DE, IT, ES, AT, IE only)</v>
      </c>
      <c r="BV52" s="121" t="str">
        <f>VLOOKUP($D52,'[1]Spec Sheet'!$B$1:$CK$65536,BV$1,0)</f>
        <v>Yes (GB, FR, DE, IT, ES, AT, IE only)</v>
      </c>
      <c r="BW52" s="121" t="str">
        <f>VLOOKUP($D52,'[1]Spec Sheet'!$B$1:$CK$65536,BW$1,0)</f>
        <v>Yes (GB, FR, DE, IT, ES, AT, IE only)</v>
      </c>
      <c r="BX52" s="121" t="str">
        <f>VLOOKUP($D52,'[1]Spec Sheet'!$B$1:$CK$65536,BX$1,0)</f>
        <v>Yes (GB, FR, DE, IT, ES, AT, IE only)</v>
      </c>
      <c r="BY52" s="121" t="str">
        <f>VLOOKUP($D52,'[1]Spec Sheet'!$B$1:$CK$65536,BY$1,0)</f>
        <v>Yes (GB, FR, DE, IT, ES, AT, IE only)</v>
      </c>
      <c r="BZ52" s="121" t="str">
        <f>VLOOKUP($D52,'[1]Spec Sheet'!$B$1:$CK$65536,BZ$1,0)</f>
        <v>Yes (GB, FR, DE, IT, ES, AT, IE only)</v>
      </c>
      <c r="CA52" s="121" t="str">
        <f>VLOOKUP($D52,'[1]Spec Sheet'!$B$1:$CK$65536,CA$1,0)</f>
        <v>Yes (GB, FR, DE, IT, ES, AT, IE only)</v>
      </c>
      <c r="CB52" s="123" t="str">
        <f>VLOOKUP($D52,'[1]Spec Sheet'!$B$1:$CK$65536,CB$1,0)</f>
        <v>Yes (GB, FR, DE, IT, ES, AT, IE only)</v>
      </c>
      <c r="CC52" s="121" t="str">
        <f>VLOOKUP($D52,'[1]Spec Sheet'!$B$1:$CK$65536,CC$1,0)</f>
        <v>Yes (GB, FR, DE, IT, ES, AT, IE only)</v>
      </c>
      <c r="CD52" s="121" t="str">
        <f>VLOOKUP($D52,'[1]Spec Sheet'!$B$1:$CK$65536,CD$1,0)</f>
        <v>Yes (GB, FR, DE, IT, ES, AT, IE only)</v>
      </c>
      <c r="CE52" s="121" t="str">
        <f>VLOOKUP($D52,'[1]Spec Sheet'!$B$1:$CK$65536,CE$1,0)</f>
        <v>Yes (GB, FR, DE, IT, ES, AT, IE only)</v>
      </c>
      <c r="CF52" s="121" t="str">
        <f>VLOOKUP($D52,'[1]Spec Sheet'!$B$1:$CK$65536,CF$1,0)</f>
        <v>Yes (GB, FR, DE, IT, ES, AT, IE only)</v>
      </c>
      <c r="CG52" s="121" t="str">
        <f>VLOOKUP($D52,'[1]Spec Sheet'!$B$1:$CK$65536,CG$1,0)</f>
        <v>Yes (GB, FR, DE, IT, ES, AT, IE only)</v>
      </c>
      <c r="CH52" s="121" t="str">
        <f>VLOOKUP($D52,'[1]Spec Sheet'!$B$1:$CK$65536,CH$1,0)</f>
        <v>Yes (GB, FR, DE, IT, ES, AT, IE only)</v>
      </c>
      <c r="CI52" s="121" t="str">
        <f>VLOOKUP($D52,'[1]Spec Sheet'!$B$1:$CK$65536,CI$1,0)</f>
        <v>Yes (GB, FR, DE, IT, ES, AT, IE only)</v>
      </c>
      <c r="CJ52" s="83" t="str">
        <f>IFERROR(VLOOKUP($C52,'[4]40T5300'!$B$10:$C$179,2,0),"ERROR")</f>
        <v>N/A</v>
      </c>
      <c r="CL52" s="121" t="str">
        <f>IFERROR(VLOOKUP($C52,'[4]65LS01T'!$B$14:$C$159,2,0),"CHECK")</f>
        <v>Yes (GB, FR, DE, IT, ES, AT, IE only)</v>
      </c>
      <c r="CM52" s="121" t="s">
        <v>1109</v>
      </c>
      <c r="CN52" s="121" t="s">
        <v>1109</v>
      </c>
      <c r="CO52" s="121" t="s">
        <v>1109</v>
      </c>
      <c r="CP52" s="121" t="s">
        <v>1109</v>
      </c>
      <c r="CQ52" s="121" t="s">
        <v>1109</v>
      </c>
      <c r="CR52" s="121" t="s">
        <v>1109</v>
      </c>
      <c r="CS52" s="121" t="s">
        <v>1109</v>
      </c>
      <c r="CT52" s="121" t="s">
        <v>1109</v>
      </c>
      <c r="CU52" s="121"/>
      <c r="CV52" s="121" t="s">
        <v>1109</v>
      </c>
    </row>
    <row r="53" spans="1:100">
      <c r="B53" s="117"/>
      <c r="C53" s="89" t="s">
        <v>129</v>
      </c>
      <c r="D53" s="81" t="s">
        <v>130</v>
      </c>
      <c r="E53" s="82" t="str">
        <f>VLOOKUP($D53,'[1]Spec Sheet'!$B$1:$CK$65536,E$1,0)</f>
        <v>Yes</v>
      </c>
      <c r="F53" s="83" t="str">
        <f>VLOOKUP($D53,'[1]Spec Sheet'!$B$1:$CK$65536,F$1,0)</f>
        <v>Yes</v>
      </c>
      <c r="G53" s="82" t="str">
        <f>VLOOKUP($D53,'[1]Spec Sheet'!$B$1:$CK$65536,G$1,0)</f>
        <v>Yes (GB, FR, DE, IT, ES, CH, AT)</v>
      </c>
      <c r="H53" s="83" t="str">
        <f>VLOOKUP($D53,'[1]Spec Sheet'!$B$1:$CK$65536,H$1,0)</f>
        <v>Yes (GB, FR, DE, IT, ES, CH, AT)</v>
      </c>
      <c r="I53" s="87" t="str">
        <f>VLOOKUP($D53,'[1]Spec Sheet'!$B$1:$CK$65536,I$1,0)</f>
        <v>Yes (GB, FR, DE, IT, ES, CH, AT)</v>
      </c>
      <c r="J53" s="85" t="str">
        <f>VLOOKUP($D53,'[1]Spec Sheet'!$B$1:$CK$65536,J$1,0)</f>
        <v>Yes (GB, FR, DE, IT, ES, CH, AT)</v>
      </c>
      <c r="K53" s="83" t="str">
        <f>VLOOKUP($D53,'[1]Spec Sheet'!$B$1:$CK$65536,K$1,0)</f>
        <v>Yes (GB, FR, DE, IT, ES, CH, AT)</v>
      </c>
      <c r="L53" s="84" t="str">
        <f>VLOOKUP($D53,'[1]Spec Sheet'!$B$1:$CK$65536,L$1,0)</f>
        <v>Yes (GB, FR, DE, IT, ES, CH, AT)</v>
      </c>
      <c r="M53" s="85" t="str">
        <f>VLOOKUP($D53,'[1]Spec Sheet'!$B$1:$CK$65536,M$1,0)</f>
        <v>Yes (GB, FR, DE, IT, ES, CH, AT)</v>
      </c>
      <c r="N53" s="83" t="str">
        <f>VLOOKUP($D53,'[1]Spec Sheet'!$B$1:$CK$65536,N$1,0)</f>
        <v>Yes (GB, FR, DE, IT, ES, CH, AT)</v>
      </c>
      <c r="O53" s="87" t="str">
        <f>VLOOKUP($D53,'[1]Spec Sheet'!$B$1:$CK$65536,O$1,0)</f>
        <v>Yes (GB, FR, DE, IT, ES, CH, AT)</v>
      </c>
      <c r="P53" s="85" t="str">
        <f>VLOOKUP($D53,'[1]Spec Sheet'!$B$1:$CK$65536,P$1,0)</f>
        <v>Yes (GB, FR, DE, IT, ES, CH, AT)</v>
      </c>
      <c r="Q53" s="83" t="str">
        <f>VLOOKUP($D53,'[1]Spec Sheet'!$B$1:$CK$65536,Q$1,0)</f>
        <v>Yes (GB, FR, DE, IT, ES, CH, AT)</v>
      </c>
      <c r="R53" s="83" t="str">
        <f>VLOOKUP($D53,'[1]Spec Sheet'!$B$1:$CK$65536,R$1,0)</f>
        <v>Yes (GB, FR, DE, IT, ES, CH, AT)</v>
      </c>
      <c r="S53" s="84" t="str">
        <f>VLOOKUP($D53,'[1]Spec Sheet'!$B$1:$CK$65536,S$1,0)</f>
        <v>Yes (GB, FR, DE, IT, ES, CH, AT)</v>
      </c>
      <c r="T53" s="85" t="str">
        <f>VLOOKUP($D53,'[1]Spec Sheet'!$B$1:$CK$65536,T$1,0)</f>
        <v>Yes (GB, FR, DE, IT, ES, CH, AT)</v>
      </c>
      <c r="U53" s="84" t="str">
        <f>VLOOKUP($D53,'[1]Spec Sheet'!$B$1:$CK$65536,U$1,0)</f>
        <v>Yes (GB, FR, DE, IT, ES, CH, AT)</v>
      </c>
      <c r="V53" s="84" t="str">
        <f>VLOOKUP($D53,'[1]Spec Sheet'!$B$1:$CK$65536,V$1,0)</f>
        <v>Yes (GB, FR, DE, IT, ES, CH, AT)</v>
      </c>
      <c r="W53" s="84" t="str">
        <f>VLOOKUP($D53,'[1]Spec Sheet'!$B$1:$CK$65536,W$1,0)</f>
        <v>Yes (GB, FR, DE, IT, ES, CH, AT)</v>
      </c>
      <c r="X53" s="85" t="str">
        <f>VLOOKUP($D53,'[1]Spec Sheet'!$B$1:$CK$65536,X$1,0)</f>
        <v>Yes (GB, FR, DE, IT, ES, CH, AT)</v>
      </c>
      <c r="Y53" s="86" t="str">
        <f>VLOOKUP($D53,'[1]Spec Sheet'!$B$1:$CK$65536,Y$1,0)</f>
        <v>Yes (GB, FR, DE, IT, ES, CH, AT)</v>
      </c>
      <c r="Z53" s="86" t="str">
        <f>VLOOKUP($D53,'[1]Spec Sheet'!$B$1:$CK$65536,Z$1,0)</f>
        <v>Yes (GB, FR, DE, IT, ES, CH, AT)</v>
      </c>
      <c r="AA53" s="86" t="str">
        <f>VLOOKUP($D53,'[1]Spec Sheet'!$B$1:$CK$65536,AA$1,0)</f>
        <v>Yes (GB, FR, DE, IT, ES, CH, AT)</v>
      </c>
      <c r="AB53" s="86" t="str">
        <f>VLOOKUP($D53,'[1]Spec Sheet'!$B$1:$CK$65536,AB$1,0)</f>
        <v>Yes (GB, FR, DE, IT, ES, CH, AT)</v>
      </c>
      <c r="AC53" s="105" t="str">
        <f>IFERROR(VLOOKUP($C53,'[4]43QN90A'!$B$14:$C$167,2,0),"CHECK")</f>
        <v>Yes (GB, FR, DE, IT, ES, CH, AT)</v>
      </c>
      <c r="AD53" s="85" t="str">
        <f>VLOOKUP($D53,'[1]Spec Sheet'!$B$1:$CK$65536,AD$1,0)</f>
        <v>Yes (GB, FR, DE, IT, ES, CH, AT)</v>
      </c>
      <c r="AE53" s="83" t="str">
        <f>VLOOKUP($D53,'[1]Spec Sheet'!$B$1:$CK$65536,AE$1,0)</f>
        <v>Yes (GB, FR, DE, IT, ES, CH, AT)</v>
      </c>
      <c r="AF53" s="83" t="str">
        <f>VLOOKUP($D53,'[1]Spec Sheet'!$B$1:$CK$65536,AF$1,0)</f>
        <v>Yes (GB, FR, DE, IT, ES, CH, AT)</v>
      </c>
      <c r="AG53" s="83" t="str">
        <f>VLOOKUP($D53,'[1]Spec Sheet'!$B$1:$CK$65536,AG$1,0)</f>
        <v>Yes (GB, FR, DE, IT, ES, CH, AT)</v>
      </c>
      <c r="AH53" s="85" t="str">
        <f>VLOOKUP($D53,'[1]Spec Sheet'!$B$1:$CK$65536,AH$1,0)</f>
        <v>Yes (GB, FR, DE, IT, ES, CH, AT)</v>
      </c>
      <c r="AI53" s="86" t="str">
        <f>VLOOKUP($D53,'[1]Spec Sheet'!$B$1:$CK$65536,AI$1,0)</f>
        <v>Yes (GB, FR, DE, IT, ES, CH, AT)</v>
      </c>
      <c r="AJ53" s="83" t="str">
        <f>VLOOKUP($D53,'[1]Spec Sheet'!$B$1:$CK$65536,AJ$1,0)</f>
        <v>Yes (GB, FR, DE, IT, ES, CH, AT)</v>
      </c>
      <c r="AK53" s="83" t="str">
        <f>VLOOKUP($D53,'[1]Spec Sheet'!$B$1:$CK$65536,AK$1,0)</f>
        <v>Yes (GB, FR, DE, IT, ES, CH, AT)</v>
      </c>
      <c r="AL53" s="83" t="str">
        <f>VLOOKUP($D53,'[1]Spec Sheet'!$B$1:$CK$65536,AL$1,0)</f>
        <v>Yes (GB, FR, DE, IT, ES, CH, AT)</v>
      </c>
      <c r="AM53" s="85" t="str">
        <f>VLOOKUP($D53,'[1]Spec Sheet'!$B$1:$CK$65536,AM$1,0)</f>
        <v>Yes(GB/FR/DE/IT/ES/AT/CH only)</v>
      </c>
      <c r="AN53" s="86" t="str">
        <f>VLOOKUP($D53,'[1]Spec Sheet'!$B$1:$CK$65536,AN$1,0)</f>
        <v>Yes(GB/FR/DE/IT/ES/AT/CH only)</v>
      </c>
      <c r="AO53" s="86" t="str">
        <f>VLOOKUP($D53,'[1]Spec Sheet'!$B$1:$CK$65536,AO$1,0)</f>
        <v>Yes(GB/FR/DE/IT/ES/AT/CH only)</v>
      </c>
      <c r="AP53" s="85" t="str">
        <f>VLOOKUP($D53,'[1]Spec Sheet'!$B$1:$CK$65536,AP$1,0)</f>
        <v>Yes(GB/FR/DE/IT/ES/AT/CH only)</v>
      </c>
      <c r="AQ53" s="86" t="str">
        <f>VLOOKUP($D53,'[1]Spec Sheet'!$B$1:$CK$65536,AQ$1,0)</f>
        <v>Yes(GB/FR/DE/IT/ES/AT/CH only)</v>
      </c>
      <c r="AR53" s="86" t="str">
        <f>VLOOKUP($D53,'[1]Spec Sheet'!$B$1:$CK$65536,AR$1,0)</f>
        <v>Yes(GB/FR/DE/IT/ES/AT/CH only)</v>
      </c>
      <c r="AS53" s="86" t="str">
        <f>VLOOKUP($D53,'[1]Spec Sheet'!$B$1:$CK$65536,AS$1,0)</f>
        <v>Yes(GB/FR/DE/IT/ES/AT/CH only)</v>
      </c>
      <c r="AT53" s="85" t="str">
        <f>VLOOKUP($D53,'[1]Spec Sheet'!$B$1:$CK$65536,AT$1,0)</f>
        <v>Yes (GB, FR, DE, IT, ES, CH, AT)</v>
      </c>
      <c r="AU53" s="86" t="str">
        <f>VLOOKUP($D53,'[1]Spec Sheet'!$B$1:$CK$65536,AU$1,0)</f>
        <v>Yes (GB, FR, DE, IT, ES, CH, AT)</v>
      </c>
      <c r="AV53" s="86" t="str">
        <f>VLOOKUP($D53,'[1]Spec Sheet'!$B$1:$CK$65536,AV$1,0)</f>
        <v>Yes (GB, FR, DE, IT, ES, CH, AT)</v>
      </c>
      <c r="AW53" s="86" t="str">
        <f>VLOOKUP($D53,'[1]Spec Sheet'!$B$1:$CK$65536,AW$1,0)</f>
        <v>Yes (GB, FR, DE, IT, ES, CH, AT)</v>
      </c>
      <c r="AX53" s="86" t="str">
        <f>VLOOKUP($D53,'[1]Spec Sheet'!$B$1:$CK$65536,AX$1,0)</f>
        <v>Yes (GB, FR, DE, IT, ES, CH, AT)</v>
      </c>
      <c r="AY53" s="85" t="str">
        <f>VLOOKUP($D53,'[1]Spec Sheet'!$B$1:$CK$65536,AY$1,0)</f>
        <v>Yes (GB, FR, DE, IT, ES, CH, AT)</v>
      </c>
      <c r="AZ53" s="86" t="str">
        <f>VLOOKUP($D53,'[1]Spec Sheet'!$B$1:$CK$65536,AZ$1,0)</f>
        <v>Yes (GB, FR, DE, IT, ES, CH, AT)</v>
      </c>
      <c r="BA53" s="86" t="str">
        <f>VLOOKUP($D53,'[1]Spec Sheet'!$B$1:$CK$65536,BA$1,0)</f>
        <v>Yes (GB, FR, DE, IT, ES, CH, AT)</v>
      </c>
      <c r="BB53" s="86" t="str">
        <f>VLOOKUP($D53,'[1]Spec Sheet'!$B$1:$CK$65536,BB$1,0)</f>
        <v>Yes (GB, FR, DE, IT, ES, CH, AT)</v>
      </c>
      <c r="BC53" s="83" t="str">
        <f>VLOOKUP($D53,'[1]Spec Sheet'!$B$1:$CK$65536,BC$1,0)</f>
        <v>Yes (GB, FR, DE, IT, ES, CH, AT)</v>
      </c>
      <c r="BD53" s="83" t="str">
        <f>VLOOKUP($D53,'[1]Spec Sheet'!$B$1:$CK$65536,BD$1,0)</f>
        <v>Yes (GB, FR, DE, IT, ES, CH, AT)</v>
      </c>
      <c r="BE53" s="83" t="str">
        <f>VLOOKUP($D53,'[1]Spec Sheet'!$B$1:$CK$65536,BE$1,0)</f>
        <v>Yes (GB, FR, DE, IT, ES, CH, AT)</v>
      </c>
      <c r="BF53" s="434" t="str">
        <f>VLOOKUP($D53,'[1]Spec Sheet'!$B$1:$CK$65536,BF$1,0)</f>
        <v>Yes (GB, FR, DE, IT, ES, CH, AT)</v>
      </c>
      <c r="BG53" s="123" t="str">
        <f>IFERROR(VLOOKUP($C53,'[4]85LS03A'!$B$13:$C$166,2,0),"CHECK")</f>
        <v>Yes(GB/FR/DE/IT/ES/AT/CH only)</v>
      </c>
      <c r="BH53" s="85" t="str">
        <f>VLOOKUP($D53,'[1]Spec Sheet'!$B$1:$CK$65536,BH$1,0)</f>
        <v>Yes(GB/FR/DE/IT/ES/AT/CH only)</v>
      </c>
      <c r="BI53" s="83" t="str">
        <f>VLOOKUP($D53,'[1]Spec Sheet'!$B$1:$CK$65536,BI$1,0)</f>
        <v>Yes(GB/FR/DE/IT/ES/AT/CH only)</v>
      </c>
      <c r="BJ53" s="83" t="str">
        <f>VLOOKUP($D53,'[1]Spec Sheet'!$B$1:$CK$65536,BJ$1,0)</f>
        <v>Yes(GB/FR/DE/IT/ES/AT/CH only)</v>
      </c>
      <c r="BK53" s="83" t="str">
        <f>VLOOKUP($D53,'[1]Spec Sheet'!$B$1:$CK$65536,BK$1,0)</f>
        <v>Yes(GB/FR/DE/IT/ES/AT/CH only)</v>
      </c>
      <c r="BL53" s="87" t="str">
        <f>VLOOKUP($D53,'[1]Spec Sheet'!$B$1:$CK$65536,BL$1,0)</f>
        <v>Yes(GB/FR/DE/IT/ES/AT/CH only)</v>
      </c>
      <c r="BM53" s="85" t="str">
        <f>VLOOKUP($D53,'[1]Spec Sheet'!$B$1:$CK$65536,BM$1,0)</f>
        <v>Yes (GB, FR, DE, IT, ES, CH, AT)</v>
      </c>
      <c r="BN53" s="83" t="str">
        <f>VLOOKUP($D53,'[1]Spec Sheet'!$B$1:$CK$65536,BN$1,0)</f>
        <v>Yes (GB, FR, DE, IT, ES, CH, AT)</v>
      </c>
      <c r="BO53" s="83" t="str">
        <f>VLOOKUP($D53,'[1]Spec Sheet'!$B$1:$CK$65536,BO$1,0)</f>
        <v>Yes (GB, FR, DE, IT, ES, CH, AT)</v>
      </c>
      <c r="BP53" s="84" t="str">
        <f>VLOOKUP($D53,'[1]Spec Sheet'!$B$1:$CK$65536,BP$1,0)</f>
        <v>Yes (GB, FR, DE, IT, ES, CH, AT)</v>
      </c>
      <c r="BQ53" s="84" t="str">
        <f>VLOOKUP($D53,'[1]Spec Sheet'!$B$1:$CK$65536,BQ$1,0)</f>
        <v>Yes (GB, FR, DE, IT, ES, CH, AT)</v>
      </c>
      <c r="BR53" s="85" t="str">
        <f>VLOOKUP($D53,'[1]Spec Sheet'!$B$1:$CK$65536,BR$1,0)</f>
        <v>Yes (GB, FR, DE, IT, ES, CH, AT)</v>
      </c>
      <c r="BS53" s="86" t="str">
        <f>VLOOKUP($D53,'[1]Spec Sheet'!$B$1:$CK$65536,BS$1,0)</f>
        <v>Yes (GB, FR, DE, IT, ES, CH, AT)</v>
      </c>
      <c r="BT53" s="85" t="str">
        <f>VLOOKUP($D53,'[1]Spec Sheet'!$B$1:$CK$65536,BT$1,0)</f>
        <v>Yes (GB, FR, DE, IT, ES, CH, AT)</v>
      </c>
      <c r="BU53" s="83" t="str">
        <f>VLOOKUP($D53,'[1]Spec Sheet'!$B$1:$CK$65536,BU$1,0)</f>
        <v>Yes (GB, FR, DE, IT, ES, CH, AT)</v>
      </c>
      <c r="BV53" s="83" t="str">
        <f>VLOOKUP($D53,'[1]Spec Sheet'!$B$1:$CK$65536,BV$1,0)</f>
        <v>Yes (GB, FR, DE, IT, ES, CH, AT)</v>
      </c>
      <c r="BW53" s="83" t="str">
        <f>VLOOKUP($D53,'[1]Spec Sheet'!$B$1:$CK$65536,BW$1,0)</f>
        <v>Yes (GB, FR, DE, IT, ES, CH, AT)</v>
      </c>
      <c r="BX53" s="83" t="str">
        <f>VLOOKUP($D53,'[1]Spec Sheet'!$B$1:$CK$65536,BX$1,0)</f>
        <v>Yes (GB, FR, DE, IT, ES, CH, AT)</v>
      </c>
      <c r="BY53" s="83" t="str">
        <f>VLOOKUP($D53,'[1]Spec Sheet'!$B$1:$CK$65536,BY$1,0)</f>
        <v>Yes (GB, FR, DE, IT, ES, CH, AT)</v>
      </c>
      <c r="BZ53" s="83" t="str">
        <f>VLOOKUP($D53,'[1]Spec Sheet'!$B$1:$CK$65536,BZ$1,0)</f>
        <v>Yes (GB, FR, DE, IT, ES, CH, AT)</v>
      </c>
      <c r="CA53" s="83" t="str">
        <f>VLOOKUP($D53,'[1]Spec Sheet'!$B$1:$CK$65536,CA$1,0)</f>
        <v>Yes (GB, FR, DE, IT, ES, CH, AT)</v>
      </c>
      <c r="CB53" s="85" t="str">
        <f>VLOOKUP($D53,'[1]Spec Sheet'!$B$1:$CK$65536,CB$1,0)</f>
        <v>Yes (GB, FR, DE, IT, ES, CH, AT)</v>
      </c>
      <c r="CC53" s="83" t="str">
        <f>VLOOKUP($D53,'[1]Spec Sheet'!$B$1:$CK$65536,CC$1,0)</f>
        <v>Yes (GB, FR, DE, IT, ES, CH, AT)</v>
      </c>
      <c r="CD53" s="83" t="str">
        <f>VLOOKUP($D53,'[1]Spec Sheet'!$B$1:$CK$65536,CD$1,0)</f>
        <v>Yes (GB, FR, DE, IT, ES, CH, AT)</v>
      </c>
      <c r="CE53" s="83" t="str">
        <f>VLOOKUP($D53,'[1]Spec Sheet'!$B$1:$CK$65536,CE$1,0)</f>
        <v>Yes (GB, FR, DE, IT, ES, CH, AT)</v>
      </c>
      <c r="CF53" s="83" t="str">
        <f>VLOOKUP($D53,'[1]Spec Sheet'!$B$1:$CK$65536,CF$1,0)</f>
        <v>Yes (GB, FR, DE, IT, ES, CH, AT)</v>
      </c>
      <c r="CG53" s="83" t="str">
        <f>VLOOKUP($D53,'[1]Spec Sheet'!$B$1:$CK$65536,CG$1,0)</f>
        <v>Yes (GB, FR, DE, IT, ES, CH, AT)</v>
      </c>
      <c r="CH53" s="83" t="str">
        <f>VLOOKUP($D53,'[1]Spec Sheet'!$B$1:$CK$65536,CH$1,0)</f>
        <v>Yes (GB, FR, DE, IT, ES, CH, AT)</v>
      </c>
      <c r="CI53" s="83" t="str">
        <f>VLOOKUP($D53,'[1]Spec Sheet'!$B$1:$CK$65536,CI$1,0)</f>
        <v>Yes (GB, FR, DE, IT, ES, CH, AT)</v>
      </c>
      <c r="CJ53" s="83" t="str">
        <f>IFERROR(VLOOKUP($C53,'[4]40T5300'!$B$10:$C$179,2,0),"ERROR")</f>
        <v>N/A</v>
      </c>
      <c r="CL53" s="121" t="str">
        <f>IFERROR(VLOOKUP($C53,'[4]65LS01T'!$B$14:$C$159,2,0),"CHECK")</f>
        <v>Yes(GB/FR/DE/IT/ES/AT/CH only)</v>
      </c>
      <c r="CM53" s="83" t="s">
        <v>1111</v>
      </c>
      <c r="CN53" s="83" t="s">
        <v>1111</v>
      </c>
      <c r="CO53" s="83" t="s">
        <v>1111</v>
      </c>
      <c r="CP53" s="83" t="s">
        <v>1111</v>
      </c>
      <c r="CQ53" s="83" t="s">
        <v>1110</v>
      </c>
      <c r="CR53" s="83" t="s">
        <v>1111</v>
      </c>
      <c r="CS53" s="83" t="s">
        <v>1111</v>
      </c>
      <c r="CT53" s="83" t="s">
        <v>1111</v>
      </c>
      <c r="CU53" s="83"/>
      <c r="CV53" s="83" t="s">
        <v>1961</v>
      </c>
    </row>
    <row r="54" spans="1:100">
      <c r="B54" s="88"/>
      <c r="C54" s="89" t="s">
        <v>131</v>
      </c>
      <c r="D54" s="81" t="s">
        <v>132</v>
      </c>
      <c r="E54" s="82" t="str">
        <f>VLOOKUP($D54,'[1]Spec Sheet'!$B$1:$CK$65536,E$1,0)</f>
        <v>Yes</v>
      </c>
      <c r="F54" s="83" t="str">
        <f>VLOOKUP($D54,'[1]Spec Sheet'!$B$1:$CK$65536,F$1,0)</f>
        <v>Yes</v>
      </c>
      <c r="G54" s="82" t="str">
        <f>VLOOKUP($D54,'[1]Spec Sheet'!$B$1:$CK$65536,G$1,0)</f>
        <v>Yes</v>
      </c>
      <c r="H54" s="83" t="str">
        <f>VLOOKUP($D54,'[1]Spec Sheet'!$B$1:$CK$65536,H$1,0)</f>
        <v>Yes</v>
      </c>
      <c r="I54" s="87" t="str">
        <f>VLOOKUP($D54,'[1]Spec Sheet'!$B$1:$CK$65536,I$1,0)</f>
        <v>Yes</v>
      </c>
      <c r="J54" s="85" t="str">
        <f>VLOOKUP($D54,'[1]Spec Sheet'!$B$1:$CK$65536,J$1,0)</f>
        <v>Yes</v>
      </c>
      <c r="K54" s="83" t="str">
        <f>VLOOKUP($D54,'[1]Spec Sheet'!$B$1:$CK$65536,K$1,0)</f>
        <v>Yes</v>
      </c>
      <c r="L54" s="84" t="str">
        <f>VLOOKUP($D54,'[1]Spec Sheet'!$B$1:$CK$65536,L$1,0)</f>
        <v>Yes</v>
      </c>
      <c r="M54" s="85" t="str">
        <f>VLOOKUP($D54,'[1]Spec Sheet'!$B$1:$CK$65536,M$1,0)</f>
        <v>Yes</v>
      </c>
      <c r="N54" s="83" t="str">
        <f>VLOOKUP($D54,'[1]Spec Sheet'!$B$1:$CK$65536,N$1,0)</f>
        <v>Yes</v>
      </c>
      <c r="O54" s="87" t="str">
        <f>VLOOKUP($D54,'[1]Spec Sheet'!$B$1:$CK$65536,O$1,0)</f>
        <v>Yes</v>
      </c>
      <c r="P54" s="85" t="str">
        <f>VLOOKUP($D54,'[1]Spec Sheet'!$B$1:$CK$65536,P$1,0)</f>
        <v>Yes</v>
      </c>
      <c r="Q54" s="83" t="str">
        <f>VLOOKUP($D54,'[1]Spec Sheet'!$B$1:$CK$65536,Q$1,0)</f>
        <v>Yes</v>
      </c>
      <c r="R54" s="83" t="str">
        <f>VLOOKUP($D54,'[1]Spec Sheet'!$B$1:$CK$65536,R$1,0)</f>
        <v>Yes</v>
      </c>
      <c r="S54" s="84" t="str">
        <f>VLOOKUP($D54,'[1]Spec Sheet'!$B$1:$CK$65536,S$1,0)</f>
        <v>Yes</v>
      </c>
      <c r="T54" s="85" t="str">
        <f>VLOOKUP($D54,'[1]Spec Sheet'!$B$1:$CK$65536,T$1,0)</f>
        <v>Yes</v>
      </c>
      <c r="U54" s="84" t="str">
        <f>VLOOKUP($D54,'[1]Spec Sheet'!$B$1:$CK$65536,U$1,0)</f>
        <v>Yes</v>
      </c>
      <c r="V54" s="84" t="str">
        <f>VLOOKUP($D54,'[1]Spec Sheet'!$B$1:$CK$65536,V$1,0)</f>
        <v>Yes</v>
      </c>
      <c r="W54" s="84" t="str">
        <f>VLOOKUP($D54,'[1]Spec Sheet'!$B$1:$CK$65536,W$1,0)</f>
        <v>Yes</v>
      </c>
      <c r="X54" s="85" t="str">
        <f>VLOOKUP($D54,'[1]Spec Sheet'!$B$1:$CK$65536,X$1,0)</f>
        <v>Yes</v>
      </c>
      <c r="Y54" s="86" t="str">
        <f>VLOOKUP($D54,'[1]Spec Sheet'!$B$1:$CK$65536,Y$1,0)</f>
        <v>Yes</v>
      </c>
      <c r="Z54" s="86" t="str">
        <f>VLOOKUP($D54,'[1]Spec Sheet'!$B$1:$CK$65536,Z$1,0)</f>
        <v>Yes</v>
      </c>
      <c r="AA54" s="86" t="str">
        <f>VLOOKUP($D54,'[1]Spec Sheet'!$B$1:$CK$65536,AA$1,0)</f>
        <v>Yes</v>
      </c>
      <c r="AB54" s="86" t="str">
        <f>VLOOKUP($D54,'[1]Spec Sheet'!$B$1:$CK$65536,AB$1,0)</f>
        <v>Yes</v>
      </c>
      <c r="AC54" s="105" t="str">
        <f>IFERROR(VLOOKUP($C54,'[4]43QN90A'!$B$14:$C$167,2,0),"CHECK")</f>
        <v>Yes</v>
      </c>
      <c r="AD54" s="85" t="str">
        <f>VLOOKUP($D54,'[1]Spec Sheet'!$B$1:$CK$65536,AD$1,0)</f>
        <v>Yes</v>
      </c>
      <c r="AE54" s="83" t="str">
        <f>VLOOKUP($D54,'[1]Spec Sheet'!$B$1:$CK$65536,AE$1,0)</f>
        <v>Yes</v>
      </c>
      <c r="AF54" s="83" t="str">
        <f>VLOOKUP($D54,'[1]Spec Sheet'!$B$1:$CK$65536,AF$1,0)</f>
        <v>Yes</v>
      </c>
      <c r="AG54" s="83" t="str">
        <f>VLOOKUP($D54,'[1]Spec Sheet'!$B$1:$CK$65536,AG$1,0)</f>
        <v>Yes</v>
      </c>
      <c r="AH54" s="85" t="str">
        <f>VLOOKUP($D54,'[1]Spec Sheet'!$B$1:$CK$65536,AH$1,0)</f>
        <v>Yes</v>
      </c>
      <c r="AI54" s="86" t="str">
        <f>VLOOKUP($D54,'[1]Spec Sheet'!$B$1:$CK$65536,AI$1,0)</f>
        <v>Yes</v>
      </c>
      <c r="AJ54" s="83" t="str">
        <f>VLOOKUP($D54,'[1]Spec Sheet'!$B$1:$CK$65536,AJ$1,0)</f>
        <v>Yes</v>
      </c>
      <c r="AK54" s="83" t="str">
        <f>VLOOKUP($D54,'[1]Spec Sheet'!$B$1:$CK$65536,AK$1,0)</f>
        <v>Yes</v>
      </c>
      <c r="AL54" s="83" t="str">
        <f>VLOOKUP($D54,'[1]Spec Sheet'!$B$1:$CK$65536,AL$1,0)</f>
        <v>Yes</v>
      </c>
      <c r="AM54" s="85" t="str">
        <f>VLOOKUP($D54,'[1]Spec Sheet'!$B$1:$CK$65536,AM$1,0)</f>
        <v>Yes</v>
      </c>
      <c r="AN54" s="86" t="str">
        <f>VLOOKUP($D54,'[1]Spec Sheet'!$B$1:$CK$65536,AN$1,0)</f>
        <v>Yes</v>
      </c>
      <c r="AO54" s="86" t="str">
        <f>VLOOKUP($D54,'[1]Spec Sheet'!$B$1:$CK$65536,AO$1,0)</f>
        <v>Yes</v>
      </c>
      <c r="AP54" s="85" t="str">
        <f>VLOOKUP($D54,'[1]Spec Sheet'!$B$1:$CK$65536,AP$1,0)</f>
        <v>Yes</v>
      </c>
      <c r="AQ54" s="86" t="str">
        <f>VLOOKUP($D54,'[1]Spec Sheet'!$B$1:$CK$65536,AQ$1,0)</f>
        <v>Yes</v>
      </c>
      <c r="AR54" s="86" t="str">
        <f>VLOOKUP($D54,'[1]Spec Sheet'!$B$1:$CK$65536,AR$1,0)</f>
        <v>Yes</v>
      </c>
      <c r="AS54" s="86" t="str">
        <f>VLOOKUP($D54,'[1]Spec Sheet'!$B$1:$CK$65536,AS$1,0)</f>
        <v>Yes</v>
      </c>
      <c r="AT54" s="85" t="str">
        <f>VLOOKUP($D54,'[1]Spec Sheet'!$B$1:$CK$65536,AT$1,0)</f>
        <v>Yes</v>
      </c>
      <c r="AU54" s="86" t="str">
        <f>VLOOKUP($D54,'[1]Spec Sheet'!$B$1:$CK$65536,AU$1,0)</f>
        <v>Yes</v>
      </c>
      <c r="AV54" s="86" t="str">
        <f>VLOOKUP($D54,'[1]Spec Sheet'!$B$1:$CK$65536,AV$1,0)</f>
        <v>Yes</v>
      </c>
      <c r="AW54" s="86" t="str">
        <f>VLOOKUP($D54,'[1]Spec Sheet'!$B$1:$CK$65536,AW$1,0)</f>
        <v>Yes</v>
      </c>
      <c r="AX54" s="86" t="str">
        <f>VLOOKUP($D54,'[1]Spec Sheet'!$B$1:$CK$65536,AX$1,0)</f>
        <v>Yes</v>
      </c>
      <c r="AY54" s="85" t="str">
        <f>VLOOKUP($D54,'[1]Spec Sheet'!$B$1:$CK$65536,AY$1,0)</f>
        <v>Yes</v>
      </c>
      <c r="AZ54" s="86" t="str">
        <f>VLOOKUP($D54,'[1]Spec Sheet'!$B$1:$CK$65536,AZ$1,0)</f>
        <v>Yes</v>
      </c>
      <c r="BA54" s="86" t="str">
        <f>VLOOKUP($D54,'[1]Spec Sheet'!$B$1:$CK$65536,BA$1,0)</f>
        <v>Yes</v>
      </c>
      <c r="BB54" s="86" t="str">
        <f>VLOOKUP($D54,'[1]Spec Sheet'!$B$1:$CK$65536,BB$1,0)</f>
        <v>Yes</v>
      </c>
      <c r="BC54" s="83" t="str">
        <f>VLOOKUP($D54,'[1]Spec Sheet'!$B$1:$CK$65536,BC$1,0)</f>
        <v>Yes</v>
      </c>
      <c r="BD54" s="83" t="str">
        <f>VLOOKUP($D54,'[1]Spec Sheet'!$B$1:$CK$65536,BD$1,0)</f>
        <v>Yes</v>
      </c>
      <c r="BE54" s="83" t="str">
        <f>VLOOKUP($D54,'[1]Spec Sheet'!$B$1:$CK$65536,BE$1,0)</f>
        <v>Yes</v>
      </c>
      <c r="BF54" s="434" t="str">
        <f>VLOOKUP($D54,'[1]Spec Sheet'!$B$1:$CK$65536,BF$1,0)</f>
        <v>Yes</v>
      </c>
      <c r="BG54" s="123" t="str">
        <f>IFERROR(VLOOKUP($C54,'[4]85LS03A'!$B$13:$C$166,2,0),"CHECK")</f>
        <v>Yes</v>
      </c>
      <c r="BH54" s="85" t="str">
        <f>VLOOKUP($D54,'[1]Spec Sheet'!$B$1:$CK$65536,BH$1,0)</f>
        <v>Yes</v>
      </c>
      <c r="BI54" s="83" t="str">
        <f>VLOOKUP($D54,'[1]Spec Sheet'!$B$1:$CK$65536,BI$1,0)</f>
        <v>Yes</v>
      </c>
      <c r="BJ54" s="83" t="str">
        <f>VLOOKUP($D54,'[1]Spec Sheet'!$B$1:$CK$65536,BJ$1,0)</f>
        <v>Yes</v>
      </c>
      <c r="BK54" s="83" t="str">
        <f>VLOOKUP($D54,'[1]Spec Sheet'!$B$1:$CK$65536,BK$1,0)</f>
        <v>Yes</v>
      </c>
      <c r="BL54" s="87" t="str">
        <f>VLOOKUP($D54,'[1]Spec Sheet'!$B$1:$CK$65536,BL$1,0)</f>
        <v>Yes</v>
      </c>
      <c r="BM54" s="85" t="str">
        <f>VLOOKUP($D54,'[1]Spec Sheet'!$B$1:$CK$65536,BM$1,0)</f>
        <v>Yes</v>
      </c>
      <c r="BN54" s="83" t="str">
        <f>VLOOKUP($D54,'[1]Spec Sheet'!$B$1:$CK$65536,BN$1,0)</f>
        <v>Yes</v>
      </c>
      <c r="BO54" s="83" t="str">
        <f>VLOOKUP($D54,'[1]Spec Sheet'!$B$1:$CK$65536,BO$1,0)</f>
        <v>Yes</v>
      </c>
      <c r="BP54" s="84" t="str">
        <f>VLOOKUP($D54,'[1]Spec Sheet'!$B$1:$CK$65536,BP$1,0)</f>
        <v>Yes</v>
      </c>
      <c r="BQ54" s="84" t="str">
        <f>VLOOKUP($D54,'[1]Spec Sheet'!$B$1:$CK$65536,BQ$1,0)</f>
        <v>Yes</v>
      </c>
      <c r="BR54" s="85" t="str">
        <f>VLOOKUP($D54,'[1]Spec Sheet'!$B$1:$CK$65536,BR$1,0)</f>
        <v>Yes</v>
      </c>
      <c r="BS54" s="86" t="str">
        <f>VLOOKUP($D54,'[1]Spec Sheet'!$B$1:$CK$65536,BS$1,0)</f>
        <v>Yes</v>
      </c>
      <c r="BT54" s="85" t="str">
        <f>VLOOKUP($D54,'[1]Spec Sheet'!$B$1:$CK$65536,BT$1,0)</f>
        <v>Yes</v>
      </c>
      <c r="BU54" s="83" t="str">
        <f>VLOOKUP($D54,'[1]Spec Sheet'!$B$1:$CK$65536,BU$1,0)</f>
        <v>Yes</v>
      </c>
      <c r="BV54" s="83" t="str">
        <f>VLOOKUP($D54,'[1]Spec Sheet'!$B$1:$CK$65536,BV$1,0)</f>
        <v>Yes</v>
      </c>
      <c r="BW54" s="83" t="str">
        <f>VLOOKUP($D54,'[1]Spec Sheet'!$B$1:$CK$65536,BW$1,0)</f>
        <v>Yes</v>
      </c>
      <c r="BX54" s="83" t="str">
        <f>VLOOKUP($D54,'[1]Spec Sheet'!$B$1:$CK$65536,BX$1,0)</f>
        <v>Yes</v>
      </c>
      <c r="BY54" s="83" t="str">
        <f>VLOOKUP($D54,'[1]Spec Sheet'!$B$1:$CK$65536,BY$1,0)</f>
        <v>Yes</v>
      </c>
      <c r="BZ54" s="83" t="str">
        <f>VLOOKUP($D54,'[1]Spec Sheet'!$B$1:$CK$65536,BZ$1,0)</f>
        <v>Yes</v>
      </c>
      <c r="CA54" s="83" t="str">
        <f>VLOOKUP($D54,'[1]Spec Sheet'!$B$1:$CK$65536,CA$1,0)</f>
        <v>Yes</v>
      </c>
      <c r="CB54" s="85" t="str">
        <f>VLOOKUP($D54,'[1]Spec Sheet'!$B$1:$CK$65536,CB$1,0)</f>
        <v>Yes</v>
      </c>
      <c r="CC54" s="83" t="str">
        <f>VLOOKUP($D54,'[1]Spec Sheet'!$B$1:$CK$65536,CC$1,0)</f>
        <v>Yes</v>
      </c>
      <c r="CD54" s="83" t="str">
        <f>VLOOKUP($D54,'[1]Spec Sheet'!$B$1:$CK$65536,CD$1,0)</f>
        <v>Yes</v>
      </c>
      <c r="CE54" s="83" t="str">
        <f>VLOOKUP($D54,'[1]Spec Sheet'!$B$1:$CK$65536,CE$1,0)</f>
        <v>Yes</v>
      </c>
      <c r="CF54" s="83" t="str">
        <f>VLOOKUP($D54,'[1]Spec Sheet'!$B$1:$CK$65536,CF$1,0)</f>
        <v>Yes</v>
      </c>
      <c r="CG54" s="83" t="str">
        <f>VLOOKUP($D54,'[1]Spec Sheet'!$B$1:$CK$65536,CG$1,0)</f>
        <v>Yes</v>
      </c>
      <c r="CH54" s="83" t="str">
        <f>VLOOKUP($D54,'[1]Spec Sheet'!$B$1:$CK$65536,CH$1,0)</f>
        <v>Yes</v>
      </c>
      <c r="CI54" s="83" t="str">
        <f>VLOOKUP($D54,'[1]Spec Sheet'!$B$1:$CK$65536,CI$1,0)</f>
        <v>Yes</v>
      </c>
      <c r="CJ54" s="83" t="str">
        <f>IFERROR(VLOOKUP($C54,'[4]40T5300'!$B$10:$C$179,2,0),"ERROR")</f>
        <v>Yes</v>
      </c>
      <c r="CL54" s="121" t="str">
        <f>IFERROR(VLOOKUP($C54,'[4]65LS01T'!$B$14:$C$159,2,0),"CHECK")</f>
        <v>Yes</v>
      </c>
      <c r="CM54" s="83" t="s">
        <v>1032</v>
      </c>
      <c r="CN54" s="83" t="s">
        <v>1032</v>
      </c>
      <c r="CO54" s="83" t="s">
        <v>1032</v>
      </c>
      <c r="CP54" s="83" t="s">
        <v>1032</v>
      </c>
      <c r="CQ54" s="83" t="s">
        <v>1032</v>
      </c>
      <c r="CR54" s="83" t="s">
        <v>1032</v>
      </c>
      <c r="CS54" s="83" t="s">
        <v>1032</v>
      </c>
      <c r="CT54" s="83" t="s">
        <v>1032</v>
      </c>
      <c r="CU54" s="83"/>
      <c r="CV54" s="83" t="s">
        <v>1032</v>
      </c>
    </row>
    <row r="55" spans="1:100">
      <c r="B55" s="88"/>
      <c r="C55" s="89" t="s">
        <v>133</v>
      </c>
      <c r="D55" s="81" t="s">
        <v>134</v>
      </c>
      <c r="E55" s="82" t="str">
        <f>VLOOKUP($D55,'[1]Spec Sheet'!$B$1:$CK$65536,E$1,0)</f>
        <v>Yes</v>
      </c>
      <c r="F55" s="83" t="str">
        <f>VLOOKUP($D55,'[1]Spec Sheet'!$B$1:$CK$65536,F$1,0)</f>
        <v>Yes</v>
      </c>
      <c r="G55" s="82" t="str">
        <f>VLOOKUP($D55,'[1]Spec Sheet'!$B$1:$CK$65536,G$1,0)</f>
        <v>Yes</v>
      </c>
      <c r="H55" s="83" t="str">
        <f>VLOOKUP($D55,'[1]Spec Sheet'!$B$1:$CK$65536,H$1,0)</f>
        <v>Yes</v>
      </c>
      <c r="I55" s="87" t="str">
        <f>VLOOKUP($D55,'[1]Spec Sheet'!$B$1:$CK$65536,I$1,0)</f>
        <v>Yes</v>
      </c>
      <c r="J55" s="85" t="str">
        <f>VLOOKUP($D55,'[1]Spec Sheet'!$B$1:$CK$65536,J$1,0)</f>
        <v>Yes</v>
      </c>
      <c r="K55" s="83" t="str">
        <f>VLOOKUP($D55,'[1]Spec Sheet'!$B$1:$CK$65536,K$1,0)</f>
        <v>Yes</v>
      </c>
      <c r="L55" s="84" t="str">
        <f>VLOOKUP($D55,'[1]Spec Sheet'!$B$1:$CK$65536,L$1,0)</f>
        <v>Yes</v>
      </c>
      <c r="M55" s="85" t="str">
        <f>VLOOKUP($D55,'[1]Spec Sheet'!$B$1:$CK$65536,M$1,0)</f>
        <v>Yes</v>
      </c>
      <c r="N55" s="83" t="str">
        <f>VLOOKUP($D55,'[1]Spec Sheet'!$B$1:$CK$65536,N$1,0)</f>
        <v>Yes</v>
      </c>
      <c r="O55" s="87" t="str">
        <f>VLOOKUP($D55,'[1]Spec Sheet'!$B$1:$CK$65536,O$1,0)</f>
        <v>Yes</v>
      </c>
      <c r="P55" s="85" t="str">
        <f>VLOOKUP($D55,'[1]Spec Sheet'!$B$1:$CK$65536,P$1,0)</f>
        <v>Yes</v>
      </c>
      <c r="Q55" s="83" t="str">
        <f>VLOOKUP($D55,'[1]Spec Sheet'!$B$1:$CK$65536,Q$1,0)</f>
        <v>Yes</v>
      </c>
      <c r="R55" s="83" t="str">
        <f>VLOOKUP($D55,'[1]Spec Sheet'!$B$1:$CK$65536,R$1,0)</f>
        <v>Yes</v>
      </c>
      <c r="S55" s="84" t="str">
        <f>VLOOKUP($D55,'[1]Spec Sheet'!$B$1:$CK$65536,S$1,0)</f>
        <v>Yes</v>
      </c>
      <c r="T55" s="85" t="str">
        <f>VLOOKUP($D55,'[1]Spec Sheet'!$B$1:$CK$65536,T$1,0)</f>
        <v>Yes</v>
      </c>
      <c r="U55" s="84" t="str">
        <f>VLOOKUP($D55,'[1]Spec Sheet'!$B$1:$CK$65536,U$1,0)</f>
        <v>Yes</v>
      </c>
      <c r="V55" s="84" t="str">
        <f>VLOOKUP($D55,'[1]Spec Sheet'!$B$1:$CK$65536,V$1,0)</f>
        <v>Yes</v>
      </c>
      <c r="W55" s="84" t="str">
        <f>VLOOKUP($D55,'[1]Spec Sheet'!$B$1:$CK$65536,W$1,0)</f>
        <v>Yes</v>
      </c>
      <c r="X55" s="85" t="str">
        <f>VLOOKUP($D55,'[1]Spec Sheet'!$B$1:$CK$65536,X$1,0)</f>
        <v>Yes</v>
      </c>
      <c r="Y55" s="86" t="str">
        <f>VLOOKUP($D55,'[1]Spec Sheet'!$B$1:$CK$65536,Y$1,0)</f>
        <v>Yes</v>
      </c>
      <c r="Z55" s="86" t="str">
        <f>VLOOKUP($D55,'[1]Spec Sheet'!$B$1:$CK$65536,Z$1,0)</f>
        <v>Yes</v>
      </c>
      <c r="AA55" s="86" t="str">
        <f>VLOOKUP($D55,'[1]Spec Sheet'!$B$1:$CK$65536,AA$1,0)</f>
        <v>Yes</v>
      </c>
      <c r="AB55" s="86" t="str">
        <f>VLOOKUP($D55,'[1]Spec Sheet'!$B$1:$CK$65536,AB$1,0)</f>
        <v>Yes</v>
      </c>
      <c r="AC55" s="105" t="str">
        <f>IFERROR(VLOOKUP($C55,'[4]43QN90A'!$B$14:$C$167,2,0),"CHECK")</f>
        <v>Yes</v>
      </c>
      <c r="AD55" s="85" t="str">
        <f>VLOOKUP($D55,'[1]Spec Sheet'!$B$1:$CK$65536,AD$1,0)</f>
        <v>Yes</v>
      </c>
      <c r="AE55" s="83" t="str">
        <f>VLOOKUP($D55,'[1]Spec Sheet'!$B$1:$CK$65536,AE$1,0)</f>
        <v>Yes</v>
      </c>
      <c r="AF55" s="83" t="str">
        <f>VLOOKUP($D55,'[1]Spec Sheet'!$B$1:$CK$65536,AF$1,0)</f>
        <v>Yes</v>
      </c>
      <c r="AG55" s="83" t="str">
        <f>VLOOKUP($D55,'[1]Spec Sheet'!$B$1:$CK$65536,AG$1,0)</f>
        <v>Yes</v>
      </c>
      <c r="AH55" s="85" t="str">
        <f>VLOOKUP($D55,'[1]Spec Sheet'!$B$1:$CK$65536,AH$1,0)</f>
        <v>Yes</v>
      </c>
      <c r="AI55" s="86" t="str">
        <f>VLOOKUP($D55,'[1]Spec Sheet'!$B$1:$CK$65536,AI$1,0)</f>
        <v>Yes</v>
      </c>
      <c r="AJ55" s="83" t="str">
        <f>VLOOKUP($D55,'[1]Spec Sheet'!$B$1:$CK$65536,AJ$1,0)</f>
        <v>Yes</v>
      </c>
      <c r="AK55" s="83" t="str">
        <f>VLOOKUP($D55,'[1]Spec Sheet'!$B$1:$CK$65536,AK$1,0)</f>
        <v>Yes</v>
      </c>
      <c r="AL55" s="83" t="str">
        <f>VLOOKUP($D55,'[1]Spec Sheet'!$B$1:$CK$65536,AL$1,0)</f>
        <v>Yes</v>
      </c>
      <c r="AM55" s="85" t="str">
        <f>VLOOKUP($D55,'[1]Spec Sheet'!$B$1:$CK$65536,AM$1,0)</f>
        <v>Yes</v>
      </c>
      <c r="AN55" s="86" t="str">
        <f>VLOOKUP($D55,'[1]Spec Sheet'!$B$1:$CK$65536,AN$1,0)</f>
        <v>Yes</v>
      </c>
      <c r="AO55" s="86" t="str">
        <f>VLOOKUP($D55,'[1]Spec Sheet'!$B$1:$CK$65536,AO$1,0)</f>
        <v>Yes</v>
      </c>
      <c r="AP55" s="85" t="str">
        <f>VLOOKUP($D55,'[1]Spec Sheet'!$B$1:$CK$65536,AP$1,0)</f>
        <v>Yes</v>
      </c>
      <c r="AQ55" s="86" t="str">
        <f>VLOOKUP($D55,'[1]Spec Sheet'!$B$1:$CK$65536,AQ$1,0)</f>
        <v>Yes</v>
      </c>
      <c r="AR55" s="86" t="str">
        <f>VLOOKUP($D55,'[1]Spec Sheet'!$B$1:$CK$65536,AR$1,0)</f>
        <v>Yes</v>
      </c>
      <c r="AS55" s="86" t="str">
        <f>VLOOKUP($D55,'[1]Spec Sheet'!$B$1:$CK$65536,AS$1,0)</f>
        <v>Yes</v>
      </c>
      <c r="AT55" s="85" t="str">
        <f>VLOOKUP($D55,'[1]Spec Sheet'!$B$1:$CK$65536,AT$1,0)</f>
        <v>Yes</v>
      </c>
      <c r="AU55" s="86" t="str">
        <f>VLOOKUP($D55,'[1]Spec Sheet'!$B$1:$CK$65536,AU$1,0)</f>
        <v>Yes</v>
      </c>
      <c r="AV55" s="86" t="str">
        <f>VLOOKUP($D55,'[1]Spec Sheet'!$B$1:$CK$65536,AV$1,0)</f>
        <v>Yes</v>
      </c>
      <c r="AW55" s="86" t="str">
        <f>VLOOKUP($D55,'[1]Spec Sheet'!$B$1:$CK$65536,AW$1,0)</f>
        <v>Yes</v>
      </c>
      <c r="AX55" s="86" t="str">
        <f>VLOOKUP($D55,'[1]Spec Sheet'!$B$1:$CK$65536,AX$1,0)</f>
        <v>Yes</v>
      </c>
      <c r="AY55" s="85" t="str">
        <f>VLOOKUP($D55,'[1]Spec Sheet'!$B$1:$CK$65536,AY$1,0)</f>
        <v>Yes</v>
      </c>
      <c r="AZ55" s="86" t="str">
        <f>VLOOKUP($D55,'[1]Spec Sheet'!$B$1:$CK$65536,AZ$1,0)</f>
        <v>Yes</v>
      </c>
      <c r="BA55" s="86" t="str">
        <f>VLOOKUP($D55,'[1]Spec Sheet'!$B$1:$CK$65536,BA$1,0)</f>
        <v>Yes</v>
      </c>
      <c r="BB55" s="86" t="str">
        <f>VLOOKUP($D55,'[1]Spec Sheet'!$B$1:$CK$65536,BB$1,0)</f>
        <v>Yes</v>
      </c>
      <c r="BC55" s="83" t="str">
        <f>VLOOKUP($D55,'[1]Spec Sheet'!$B$1:$CK$65536,BC$1,0)</f>
        <v>Yes</v>
      </c>
      <c r="BD55" s="83" t="str">
        <f>VLOOKUP($D55,'[1]Spec Sheet'!$B$1:$CK$65536,BD$1,0)</f>
        <v>Yes</v>
      </c>
      <c r="BE55" s="83" t="str">
        <f>VLOOKUP($D55,'[1]Spec Sheet'!$B$1:$CK$65536,BE$1,0)</f>
        <v>Yes</v>
      </c>
      <c r="BF55" s="434" t="str">
        <f>VLOOKUP($D55,'[1]Spec Sheet'!$B$1:$CK$65536,BF$1,0)</f>
        <v>Yes</v>
      </c>
      <c r="BG55" s="123" t="str">
        <f>IFERROR(VLOOKUP($C55,'[4]85LS03A'!$B$13:$C$166,2,0),"CHECK")</f>
        <v>Yes</v>
      </c>
      <c r="BH55" s="85" t="str">
        <f>VLOOKUP($D55,'[1]Spec Sheet'!$B$1:$CK$65536,BH$1,0)</f>
        <v>Yes</v>
      </c>
      <c r="BI55" s="83" t="str">
        <f>VLOOKUP($D55,'[1]Spec Sheet'!$B$1:$CK$65536,BI$1,0)</f>
        <v>Yes</v>
      </c>
      <c r="BJ55" s="83" t="str">
        <f>VLOOKUP($D55,'[1]Spec Sheet'!$B$1:$CK$65536,BJ$1,0)</f>
        <v>Yes</v>
      </c>
      <c r="BK55" s="83" t="str">
        <f>VLOOKUP($D55,'[1]Spec Sheet'!$B$1:$CK$65536,BK$1,0)</f>
        <v>Yes</v>
      </c>
      <c r="BL55" s="87" t="str">
        <f>VLOOKUP($D55,'[1]Spec Sheet'!$B$1:$CK$65536,BL$1,0)</f>
        <v>Yes</v>
      </c>
      <c r="BM55" s="85" t="str">
        <f>VLOOKUP($D55,'[1]Spec Sheet'!$B$1:$CK$65536,BM$1,0)</f>
        <v>Yes</v>
      </c>
      <c r="BN55" s="83" t="str">
        <f>VLOOKUP($D55,'[1]Spec Sheet'!$B$1:$CK$65536,BN$1,0)</f>
        <v>Yes</v>
      </c>
      <c r="BO55" s="83" t="str">
        <f>VLOOKUP($D55,'[1]Spec Sheet'!$B$1:$CK$65536,BO$1,0)</f>
        <v>Yes</v>
      </c>
      <c r="BP55" s="84" t="str">
        <f>VLOOKUP($D55,'[1]Spec Sheet'!$B$1:$CK$65536,BP$1,0)</f>
        <v>Yes</v>
      </c>
      <c r="BQ55" s="84" t="str">
        <f>VLOOKUP($D55,'[1]Spec Sheet'!$B$1:$CK$65536,BQ$1,0)</f>
        <v>Yes</v>
      </c>
      <c r="BR55" s="85" t="str">
        <f>VLOOKUP($D55,'[1]Spec Sheet'!$B$1:$CK$65536,BR$1,0)</f>
        <v>Yes</v>
      </c>
      <c r="BS55" s="86" t="str">
        <f>VLOOKUP($D55,'[1]Spec Sheet'!$B$1:$CK$65536,BS$1,0)</f>
        <v>Yes</v>
      </c>
      <c r="BT55" s="85" t="str">
        <f>VLOOKUP($D55,'[1]Spec Sheet'!$B$1:$CK$65536,BT$1,0)</f>
        <v>Yes</v>
      </c>
      <c r="BU55" s="83" t="str">
        <f>VLOOKUP($D55,'[1]Spec Sheet'!$B$1:$CK$65536,BU$1,0)</f>
        <v>Yes</v>
      </c>
      <c r="BV55" s="83" t="str">
        <f>VLOOKUP($D55,'[1]Spec Sheet'!$B$1:$CK$65536,BV$1,0)</f>
        <v>Yes</v>
      </c>
      <c r="BW55" s="83" t="str">
        <f>VLOOKUP($D55,'[1]Spec Sheet'!$B$1:$CK$65536,BW$1,0)</f>
        <v>Yes</v>
      </c>
      <c r="BX55" s="83" t="str">
        <f>VLOOKUP($D55,'[1]Spec Sheet'!$B$1:$CK$65536,BX$1,0)</f>
        <v>Yes</v>
      </c>
      <c r="BY55" s="83" t="str">
        <f>VLOOKUP($D55,'[1]Spec Sheet'!$B$1:$CK$65536,BY$1,0)</f>
        <v>Yes</v>
      </c>
      <c r="BZ55" s="83" t="str">
        <f>VLOOKUP($D55,'[1]Spec Sheet'!$B$1:$CK$65536,BZ$1,0)</f>
        <v>Yes</v>
      </c>
      <c r="CA55" s="83" t="str">
        <f>VLOOKUP($D55,'[1]Spec Sheet'!$B$1:$CK$65536,CA$1,0)</f>
        <v>Yes</v>
      </c>
      <c r="CB55" s="85" t="str">
        <f>VLOOKUP($D55,'[1]Spec Sheet'!$B$1:$CK$65536,CB$1,0)</f>
        <v>Yes</v>
      </c>
      <c r="CC55" s="83" t="str">
        <f>VLOOKUP($D55,'[1]Spec Sheet'!$B$1:$CK$65536,CC$1,0)</f>
        <v>Yes</v>
      </c>
      <c r="CD55" s="83" t="str">
        <f>VLOOKUP($D55,'[1]Spec Sheet'!$B$1:$CK$65536,CD$1,0)</f>
        <v>Yes</v>
      </c>
      <c r="CE55" s="83" t="str">
        <f>VLOOKUP($D55,'[1]Spec Sheet'!$B$1:$CK$65536,CE$1,0)</f>
        <v>Yes</v>
      </c>
      <c r="CF55" s="83" t="str">
        <f>VLOOKUP($D55,'[1]Spec Sheet'!$B$1:$CK$65536,CF$1,0)</f>
        <v>Yes</v>
      </c>
      <c r="CG55" s="83" t="str">
        <f>VLOOKUP($D55,'[1]Spec Sheet'!$B$1:$CK$65536,CG$1,0)</f>
        <v>Yes</v>
      </c>
      <c r="CH55" s="83" t="str">
        <f>VLOOKUP($D55,'[1]Spec Sheet'!$B$1:$CK$65536,CH$1,0)</f>
        <v>Yes</v>
      </c>
      <c r="CI55" s="83" t="str">
        <f>VLOOKUP($D55,'[1]Spec Sheet'!$B$1:$CK$65536,CI$1,0)</f>
        <v>Yes</v>
      </c>
      <c r="CJ55" s="83" t="str">
        <f>IFERROR(VLOOKUP($C55,'[4]40T5300'!$B$10:$C$179,2,0),"ERROR")</f>
        <v>Yes</v>
      </c>
      <c r="CL55" s="121" t="str">
        <f>IFERROR(VLOOKUP($C55,'[4]65LS01T'!$B$14:$C$159,2,0),"CHECK")</f>
        <v>Yes</v>
      </c>
      <c r="CM55" s="83" t="s">
        <v>1032</v>
      </c>
      <c r="CN55" s="83" t="s">
        <v>1032</v>
      </c>
      <c r="CO55" s="83" t="s">
        <v>1032</v>
      </c>
      <c r="CP55" s="83" t="s">
        <v>1032</v>
      </c>
      <c r="CQ55" s="83" t="s">
        <v>1032</v>
      </c>
      <c r="CR55" s="83" t="s">
        <v>1032</v>
      </c>
      <c r="CS55" s="83" t="s">
        <v>1032</v>
      </c>
      <c r="CT55" s="83" t="s">
        <v>1032</v>
      </c>
      <c r="CU55" s="83"/>
      <c r="CV55" s="83" t="s">
        <v>1032</v>
      </c>
    </row>
    <row r="56" spans="1:100">
      <c r="B56" s="88"/>
      <c r="C56" s="685" t="s">
        <v>135</v>
      </c>
      <c r="D56" s="81" t="s">
        <v>136</v>
      </c>
      <c r="E56" s="82" t="str">
        <f>VLOOKUP($D56,'[1]Spec Sheet'!$B$1:$CK$65536,E$1,0)</f>
        <v>N/A</v>
      </c>
      <c r="F56" s="83" t="str">
        <f>VLOOKUP($D56,'[1]Spec Sheet'!$B$1:$CK$65536,F$1,0)</f>
        <v>N/A</v>
      </c>
      <c r="G56" s="82" t="str">
        <f>VLOOKUP($D56,'[1]Spec Sheet'!$B$1:$CK$65536,G$1,0)</f>
        <v>Yes</v>
      </c>
      <c r="H56" s="83" t="str">
        <f>VLOOKUP($D56,'[1]Spec Sheet'!$B$1:$CK$65536,H$1,0)</f>
        <v>Yes</v>
      </c>
      <c r="I56" s="87" t="str">
        <f>VLOOKUP($D56,'[1]Spec Sheet'!$B$1:$CK$65536,I$1,0)</f>
        <v>Yes</v>
      </c>
      <c r="J56" s="85" t="str">
        <f>VLOOKUP($D56,'[1]Spec Sheet'!$B$1:$CK$65536,J$1,0)</f>
        <v>Yes</v>
      </c>
      <c r="K56" s="83" t="str">
        <f>VLOOKUP($D56,'[1]Spec Sheet'!$B$1:$CK$65536,K$1,0)</f>
        <v>Yes</v>
      </c>
      <c r="L56" s="84" t="str">
        <f>VLOOKUP($D56,'[1]Spec Sheet'!$B$1:$CK$65536,L$1,0)</f>
        <v>Yes</v>
      </c>
      <c r="M56" s="85" t="str">
        <f>VLOOKUP($D56,'[1]Spec Sheet'!$B$1:$CK$65536,M$1,0)</f>
        <v>Yes</v>
      </c>
      <c r="N56" s="83" t="str">
        <f>VLOOKUP($D56,'[1]Spec Sheet'!$B$1:$CK$65536,N$1,0)</f>
        <v>Yes</v>
      </c>
      <c r="O56" s="87" t="str">
        <f>VLOOKUP($D56,'[1]Spec Sheet'!$B$1:$CK$65536,O$1,0)</f>
        <v>Yes</v>
      </c>
      <c r="P56" s="679" t="s">
        <v>1032</v>
      </c>
      <c r="Q56" s="680" t="s">
        <v>1032</v>
      </c>
      <c r="R56" s="680" t="s">
        <v>1032</v>
      </c>
      <c r="S56" s="681" t="s">
        <v>1032</v>
      </c>
      <c r="T56" s="679" t="s">
        <v>1032</v>
      </c>
      <c r="U56" s="681" t="s">
        <v>1032</v>
      </c>
      <c r="V56" s="681" t="s">
        <v>1032</v>
      </c>
      <c r="W56" s="681" t="s">
        <v>1032</v>
      </c>
      <c r="X56" s="679" t="s">
        <v>1032</v>
      </c>
      <c r="Y56" s="682" t="s">
        <v>1032</v>
      </c>
      <c r="Z56" s="682" t="s">
        <v>1032</v>
      </c>
      <c r="AA56" s="682" t="s">
        <v>1032</v>
      </c>
      <c r="AB56" s="682" t="s">
        <v>1032</v>
      </c>
      <c r="AC56" s="105" t="str">
        <f>IFERROR(VLOOKUP($C56,'[4]43QN90A'!$B$14:$C$167,2,0),"CHECK")</f>
        <v>Yes</v>
      </c>
      <c r="AD56" s="679" t="s">
        <v>1032</v>
      </c>
      <c r="AE56" s="680" t="s">
        <v>1032</v>
      </c>
      <c r="AF56" s="680" t="s">
        <v>1032</v>
      </c>
      <c r="AG56" s="680" t="s">
        <v>1032</v>
      </c>
      <c r="AH56" s="679" t="s">
        <v>1032</v>
      </c>
      <c r="AI56" s="682" t="s">
        <v>1032</v>
      </c>
      <c r="AJ56" s="680" t="s">
        <v>1032</v>
      </c>
      <c r="AK56" s="680" t="s">
        <v>1032</v>
      </c>
      <c r="AL56" s="680" t="s">
        <v>1032</v>
      </c>
      <c r="AM56" s="679" t="s">
        <v>1032</v>
      </c>
      <c r="AN56" s="682" t="s">
        <v>1032</v>
      </c>
      <c r="AO56" s="682" t="s">
        <v>1032</v>
      </c>
      <c r="AP56" s="679" t="s">
        <v>1032</v>
      </c>
      <c r="AQ56" s="682" t="s">
        <v>1032</v>
      </c>
      <c r="AR56" s="682" t="s">
        <v>1032</v>
      </c>
      <c r="AS56" s="682" t="s">
        <v>1032</v>
      </c>
      <c r="AT56" s="679" t="s">
        <v>1032</v>
      </c>
      <c r="AU56" s="682" t="s">
        <v>1032</v>
      </c>
      <c r="AV56" s="682" t="s">
        <v>1032</v>
      </c>
      <c r="AW56" s="682" t="s">
        <v>1032</v>
      </c>
      <c r="AX56" s="682" t="s">
        <v>1032</v>
      </c>
      <c r="AY56" s="679" t="s">
        <v>1032</v>
      </c>
      <c r="AZ56" s="682" t="s">
        <v>1032</v>
      </c>
      <c r="BA56" s="682" t="s">
        <v>1032</v>
      </c>
      <c r="BB56" s="682" t="s">
        <v>1032</v>
      </c>
      <c r="BC56" s="680" t="s">
        <v>1032</v>
      </c>
      <c r="BD56" s="680" t="s">
        <v>1032</v>
      </c>
      <c r="BE56" s="680" t="s">
        <v>1032</v>
      </c>
      <c r="BF56" s="683" t="s">
        <v>1032</v>
      </c>
      <c r="BG56" s="123" t="str">
        <f>IFERROR(VLOOKUP($C56,'[4]85LS03A'!$B$13:$C$166,2,0),"CHECK")</f>
        <v>Yes</v>
      </c>
      <c r="BH56" s="679" t="s">
        <v>1032</v>
      </c>
      <c r="BI56" s="680" t="s">
        <v>1032</v>
      </c>
      <c r="BJ56" s="680" t="s">
        <v>1032</v>
      </c>
      <c r="BK56" s="680" t="s">
        <v>1032</v>
      </c>
      <c r="BL56" s="684" t="s">
        <v>1032</v>
      </c>
      <c r="BM56" s="85" t="str">
        <f>VLOOKUP($D56,'[1]Spec Sheet'!$B$1:$CK$65536,BM$1,0)</f>
        <v>Yes</v>
      </c>
      <c r="BN56" s="83" t="str">
        <f>VLOOKUP($D56,'[1]Spec Sheet'!$B$1:$CK$65536,BN$1,0)</f>
        <v>Yes</v>
      </c>
      <c r="BO56" s="83" t="str">
        <f>VLOOKUP($D56,'[1]Spec Sheet'!$B$1:$CK$65536,BO$1,0)</f>
        <v>Yes</v>
      </c>
      <c r="BP56" s="84" t="str">
        <f>VLOOKUP($D56,'[1]Spec Sheet'!$B$1:$CK$65536,BP$1,0)</f>
        <v>Yes</v>
      </c>
      <c r="BQ56" s="84" t="str">
        <f>VLOOKUP($D56,'[1]Spec Sheet'!$B$1:$CK$65536,BQ$1,0)</f>
        <v>Yes</v>
      </c>
      <c r="BR56" s="85" t="str">
        <f>VLOOKUP($D56,'[1]Spec Sheet'!$B$1:$CK$65536,BR$1,0)</f>
        <v>Yes</v>
      </c>
      <c r="BS56" s="86" t="str">
        <f>VLOOKUP($D56,'[1]Spec Sheet'!$B$1:$CK$65536,BS$1,0)</f>
        <v>Yes</v>
      </c>
      <c r="BT56" s="85" t="str">
        <f>VLOOKUP($D56,'[1]Spec Sheet'!$B$1:$CK$65536,BT$1,0)</f>
        <v>N/A</v>
      </c>
      <c r="BU56" s="83" t="str">
        <f>VLOOKUP($D56,'[1]Spec Sheet'!$B$1:$CK$65536,BU$1,0)</f>
        <v>N/A</v>
      </c>
      <c r="BV56" s="83" t="str">
        <f>VLOOKUP($D56,'[1]Spec Sheet'!$B$1:$CK$65536,BV$1,0)</f>
        <v>N/A</v>
      </c>
      <c r="BW56" s="83" t="str">
        <f>VLOOKUP($D56,'[1]Spec Sheet'!$B$1:$CK$65536,BW$1,0)</f>
        <v>N/A</v>
      </c>
      <c r="BX56" s="83" t="str">
        <f>VLOOKUP($D56,'[1]Spec Sheet'!$B$1:$CK$65536,BX$1,0)</f>
        <v>N/A</v>
      </c>
      <c r="BY56" s="83" t="str">
        <f>VLOOKUP($D56,'[1]Spec Sheet'!$B$1:$CK$65536,BY$1,0)</f>
        <v>N/A</v>
      </c>
      <c r="BZ56" s="83" t="str">
        <f>VLOOKUP($D56,'[1]Spec Sheet'!$B$1:$CK$65536,BZ$1,0)</f>
        <v>N/A</v>
      </c>
      <c r="CA56" s="83" t="str">
        <f>VLOOKUP($D56,'[1]Spec Sheet'!$B$1:$CK$65536,CA$1,0)</f>
        <v>N/A</v>
      </c>
      <c r="CB56" s="85" t="str">
        <f>VLOOKUP($D56,'[1]Spec Sheet'!$B$1:$CK$65536,CB$1,0)</f>
        <v>N/A</v>
      </c>
      <c r="CC56" s="83" t="str">
        <f>VLOOKUP($D56,'[1]Spec Sheet'!$B$1:$CK$65536,CC$1,0)</f>
        <v>N/A</v>
      </c>
      <c r="CD56" s="83" t="str">
        <f>VLOOKUP($D56,'[1]Spec Sheet'!$B$1:$CK$65536,CD$1,0)</f>
        <v>N/A</v>
      </c>
      <c r="CE56" s="83" t="str">
        <f>VLOOKUP($D56,'[1]Spec Sheet'!$B$1:$CK$65536,CE$1,0)</f>
        <v>N/A</v>
      </c>
      <c r="CF56" s="83" t="str">
        <f>VLOOKUP($D56,'[1]Spec Sheet'!$B$1:$CK$65536,CF$1,0)</f>
        <v>N/A</v>
      </c>
      <c r="CG56" s="83" t="str">
        <f>VLOOKUP($D56,'[1]Spec Sheet'!$B$1:$CK$65536,CG$1,0)</f>
        <v>N/A</v>
      </c>
      <c r="CH56" s="83" t="str">
        <f>VLOOKUP($D56,'[1]Spec Sheet'!$B$1:$CK$65536,CH$1,0)</f>
        <v>N/A</v>
      </c>
      <c r="CI56" s="83" t="str">
        <f>VLOOKUP($D56,'[1]Spec Sheet'!$B$1:$CK$65536,CI$1,0)</f>
        <v>N/A</v>
      </c>
      <c r="CJ56" s="83" t="str">
        <f>IFERROR(VLOOKUP($C56,'[4]40T5300'!$B$10:$C$179,2,0),"ERROR")</f>
        <v>N/A</v>
      </c>
      <c r="CL56" s="121" t="str">
        <f>IFERROR(VLOOKUP($C56,'[4]65LS01T'!$B$14:$C$159,2,0),"CHECK")</f>
        <v>Yes</v>
      </c>
      <c r="CM56" s="83" t="s">
        <v>1032</v>
      </c>
      <c r="CN56" s="83" t="s">
        <v>1032</v>
      </c>
      <c r="CO56" s="83" t="s">
        <v>1032</v>
      </c>
      <c r="CP56" s="83" t="s">
        <v>1032</v>
      </c>
      <c r="CQ56" s="83" t="s">
        <v>1032</v>
      </c>
      <c r="CR56" s="83" t="s">
        <v>1032</v>
      </c>
      <c r="CS56" s="83" t="s">
        <v>1032</v>
      </c>
      <c r="CT56" s="83" t="s">
        <v>1032</v>
      </c>
      <c r="CU56" s="83"/>
      <c r="CV56" s="83" t="s">
        <v>1024</v>
      </c>
    </row>
    <row r="57" spans="1:100">
      <c r="B57" s="88"/>
      <c r="C57" s="356" t="s">
        <v>692</v>
      </c>
      <c r="D57" s="355" t="s">
        <v>693</v>
      </c>
      <c r="E57" s="82" t="str">
        <f>VLOOKUP($D57,'[1]Spec Sheet'!$B$1:$CK$65536,E$1,0)</f>
        <v>Yes</v>
      </c>
      <c r="F57" s="83" t="str">
        <f>VLOOKUP($D57,'[1]Spec Sheet'!$B$1:$CK$65536,F$1,0)</f>
        <v>Yes</v>
      </c>
      <c r="G57" s="82" t="str">
        <f>VLOOKUP($D57,'[1]Spec Sheet'!$B$1:$CK$65536,G$1,0)</f>
        <v>Yes (GB only)</v>
      </c>
      <c r="H57" s="83" t="str">
        <f>VLOOKUP($D57,'[1]Spec Sheet'!$B$1:$CK$65536,H$1,0)</f>
        <v>Yes (GB only)</v>
      </c>
      <c r="I57" s="87" t="str">
        <f>VLOOKUP($D57,'[1]Spec Sheet'!$B$1:$CK$65536,I$1,0)</f>
        <v>Yes (GB only)</v>
      </c>
      <c r="J57" s="85" t="str">
        <f>VLOOKUP($D57,'[1]Spec Sheet'!$B$1:$CK$65536,J$1,0)</f>
        <v>Yes (GB only)</v>
      </c>
      <c r="K57" s="83" t="str">
        <f>VLOOKUP($D57,'[1]Spec Sheet'!$B$1:$CK$65536,K$1,0)</f>
        <v>Yes (GB only)</v>
      </c>
      <c r="L57" s="84" t="str">
        <f>VLOOKUP($D57,'[1]Spec Sheet'!$B$1:$CK$65536,L$1,0)</f>
        <v>Yes (GB only)</v>
      </c>
      <c r="M57" s="85" t="str">
        <f>VLOOKUP($D57,'[1]Spec Sheet'!$B$1:$CK$65536,M$1,0)</f>
        <v>Yes (GB only)</v>
      </c>
      <c r="N57" s="83" t="str">
        <f>VLOOKUP($D57,'[1]Spec Sheet'!$B$1:$CK$65536,N$1,0)</f>
        <v>Yes (GB only)</v>
      </c>
      <c r="O57" s="87" t="str">
        <f>VLOOKUP($D57,'[1]Spec Sheet'!$B$1:$CK$65536,O$1,0)</f>
        <v>Yes (GB only)</v>
      </c>
      <c r="P57" s="85" t="str">
        <f>VLOOKUP($D57,'[1]Spec Sheet'!$B$1:$CK$65536,P$1,0)</f>
        <v>Yes (GB only)</v>
      </c>
      <c r="Q57" s="83" t="str">
        <f>VLOOKUP($D57,'[1]Spec Sheet'!$B$1:$CK$65536,Q$1,0)</f>
        <v>Yes (GB only)</v>
      </c>
      <c r="R57" s="83" t="str">
        <f>VLOOKUP($D57,'[1]Spec Sheet'!$B$1:$CK$65536,R$1,0)</f>
        <v>Yes (GB only)</v>
      </c>
      <c r="S57" s="84" t="str">
        <f>VLOOKUP($D57,'[1]Spec Sheet'!$B$1:$CK$65536,S$1,0)</f>
        <v>Yes (GB only)</v>
      </c>
      <c r="T57" s="85" t="str">
        <f>VLOOKUP($D57,'[1]Spec Sheet'!$B$1:$CK$65536,T$1,0)</f>
        <v>Yes (GB only)</v>
      </c>
      <c r="U57" s="84" t="str">
        <f>VLOOKUP($D57,'[1]Spec Sheet'!$B$1:$CK$65536,U$1,0)</f>
        <v>Yes (GB only)</v>
      </c>
      <c r="V57" s="84" t="str">
        <f>VLOOKUP($D57,'[1]Spec Sheet'!$B$1:$CK$65536,V$1,0)</f>
        <v>Yes (GB only)</v>
      </c>
      <c r="W57" s="84" t="str">
        <f>VLOOKUP($D57,'[1]Spec Sheet'!$B$1:$CK$65536,W$1,0)</f>
        <v>Yes (GB only)</v>
      </c>
      <c r="X57" s="85" t="str">
        <f>VLOOKUP($D57,'[1]Spec Sheet'!$B$1:$CK$65536,X$1,0)</f>
        <v>Yes (GB only)</v>
      </c>
      <c r="Y57" s="86" t="str">
        <f>VLOOKUP($D57,'[1]Spec Sheet'!$B$1:$CK$65536,Y$1,0)</f>
        <v>Yes (GB only)</v>
      </c>
      <c r="Z57" s="86" t="str">
        <f>VLOOKUP($D57,'[1]Spec Sheet'!$B$1:$CK$65536,Z$1,0)</f>
        <v>Yes (GB only)</v>
      </c>
      <c r="AA57" s="86" t="str">
        <f>VLOOKUP($D57,'[1]Spec Sheet'!$B$1:$CK$65536,AA$1,0)</f>
        <v>Yes (GB only)</v>
      </c>
      <c r="AB57" s="86" t="str">
        <f>VLOOKUP($D57,'[1]Spec Sheet'!$B$1:$CK$65536,AB$1,0)</f>
        <v>Yes (GB only)</v>
      </c>
      <c r="AC57" s="105" t="s">
        <v>1032</v>
      </c>
      <c r="AD57" s="85" t="str">
        <f>VLOOKUP($D57,'[1]Spec Sheet'!$B$1:$CK$65536,AD$1,0)</f>
        <v>Yes (GB only)</v>
      </c>
      <c r="AE57" s="83" t="str">
        <f>VLOOKUP($D57,'[1]Spec Sheet'!$B$1:$CK$65536,AE$1,0)</f>
        <v>Yes (GB only)</v>
      </c>
      <c r="AF57" s="83" t="str">
        <f>VLOOKUP($D57,'[1]Spec Sheet'!$B$1:$CK$65536,AF$1,0)</f>
        <v>Yes (GB only)</v>
      </c>
      <c r="AG57" s="83" t="str">
        <f>VLOOKUP($D57,'[1]Spec Sheet'!$B$1:$CK$65536,AG$1,0)</f>
        <v>Yes (GB only)</v>
      </c>
      <c r="AH57" s="85" t="str">
        <f>VLOOKUP($D57,'[1]Spec Sheet'!$B$1:$CK$65536,AH$1,0)</f>
        <v>Yes (GB only)</v>
      </c>
      <c r="AI57" s="86" t="str">
        <f>VLOOKUP($D57,'[1]Spec Sheet'!$B$1:$CK$65536,AI$1,0)</f>
        <v>Yes (GB only)</v>
      </c>
      <c r="AJ57" s="83" t="str">
        <f>VLOOKUP($D57,'[1]Spec Sheet'!$B$1:$CK$65536,AJ$1,0)</f>
        <v>Yes (GB only)</v>
      </c>
      <c r="AK57" s="83" t="str">
        <f>VLOOKUP($D57,'[1]Spec Sheet'!$B$1:$CK$65536,AK$1,0)</f>
        <v>Yes (GB only)</v>
      </c>
      <c r="AL57" s="83" t="str">
        <f>VLOOKUP($D57,'[1]Spec Sheet'!$B$1:$CK$65536,AL$1,0)</f>
        <v>Yes (GB only)</v>
      </c>
      <c r="AM57" s="85" t="str">
        <f>VLOOKUP($D57,'[1]Spec Sheet'!$B$1:$CK$65536,AM$1,0)</f>
        <v>Yes (GB only)</v>
      </c>
      <c r="AN57" s="86" t="str">
        <f>VLOOKUP($D57,'[1]Spec Sheet'!$B$1:$CK$65536,AN$1,0)</f>
        <v>Yes (GB only)</v>
      </c>
      <c r="AO57" s="86" t="str">
        <f>VLOOKUP($D57,'[1]Spec Sheet'!$B$1:$CK$65536,AO$1,0)</f>
        <v>Yes (GB only)</v>
      </c>
      <c r="AP57" s="85" t="str">
        <f>VLOOKUP($D57,'[1]Spec Sheet'!$B$1:$CK$65536,AP$1,0)</f>
        <v>Yes (GB only)</v>
      </c>
      <c r="AQ57" s="86" t="str">
        <f>VLOOKUP($D57,'[1]Spec Sheet'!$B$1:$CK$65536,AQ$1,0)</f>
        <v>Yes (GB only)</v>
      </c>
      <c r="AR57" s="86" t="str">
        <f>VLOOKUP($D57,'[1]Spec Sheet'!$B$1:$CK$65536,AR$1,0)</f>
        <v>Yes (GB only)</v>
      </c>
      <c r="AS57" s="86" t="str">
        <f>VLOOKUP($D57,'[1]Spec Sheet'!$B$1:$CK$65536,AS$1,0)</f>
        <v>Yes (GB only)</v>
      </c>
      <c r="AT57" s="85" t="str">
        <f>VLOOKUP($D57,'[1]Spec Sheet'!$B$1:$CK$65536,AT$1,0)</f>
        <v>Yes (GB only)</v>
      </c>
      <c r="AU57" s="86" t="str">
        <f>VLOOKUP($D57,'[1]Spec Sheet'!$B$1:$CK$65536,AU$1,0)</f>
        <v>Yes (GB only)</v>
      </c>
      <c r="AV57" s="86" t="str">
        <f>VLOOKUP($D57,'[1]Spec Sheet'!$B$1:$CK$65536,AV$1,0)</f>
        <v>Yes (GB only)</v>
      </c>
      <c r="AW57" s="86" t="str">
        <f>VLOOKUP($D57,'[1]Spec Sheet'!$B$1:$CK$65536,AW$1,0)</f>
        <v>Yes (GB only)</v>
      </c>
      <c r="AX57" s="86" t="str">
        <f>VLOOKUP($D57,'[1]Spec Sheet'!$B$1:$CK$65536,AX$1,0)</f>
        <v>Yes (GB only)</v>
      </c>
      <c r="AY57" s="85" t="str">
        <f>VLOOKUP($D57,'[1]Spec Sheet'!$B$1:$CK$65536,AY$1,0)</f>
        <v>Yes (GB only)</v>
      </c>
      <c r="AZ57" s="86" t="str">
        <f>VLOOKUP($D57,'[1]Spec Sheet'!$B$1:$CK$65536,AZ$1,0)</f>
        <v>Yes (GB only)</v>
      </c>
      <c r="BA57" s="86" t="str">
        <f>VLOOKUP($D57,'[1]Spec Sheet'!$B$1:$CK$65536,BA$1,0)</f>
        <v>Yes (GB only)</v>
      </c>
      <c r="BB57" s="86" t="str">
        <f>VLOOKUP($D57,'[1]Spec Sheet'!$B$1:$CK$65536,BB$1,0)</f>
        <v>Yes (GB only)</v>
      </c>
      <c r="BC57" s="83" t="str">
        <f>VLOOKUP($D57,'[1]Spec Sheet'!$B$1:$CK$65536,BC$1,0)</f>
        <v>Yes (GB only)</v>
      </c>
      <c r="BD57" s="83" t="str">
        <f>VLOOKUP($D57,'[1]Spec Sheet'!$B$1:$CK$65536,BD$1,0)</f>
        <v>Yes (GB only)</v>
      </c>
      <c r="BE57" s="83" t="str">
        <f>VLOOKUP($D57,'[1]Spec Sheet'!$B$1:$CK$65536,BE$1,0)</f>
        <v>Yes (GB only)</v>
      </c>
      <c r="BF57" s="434" t="str">
        <f>VLOOKUP($D57,'[1]Spec Sheet'!$B$1:$CK$65536,BF$1,0)</f>
        <v>Yes (GB only)</v>
      </c>
      <c r="BG57" s="123" t="str">
        <f>BH57</f>
        <v>Yes (GB only)</v>
      </c>
      <c r="BH57" s="85" t="str">
        <f>VLOOKUP($D57,'[1]Spec Sheet'!$B$1:$CK$65536,BH$1,0)</f>
        <v>Yes (GB only)</v>
      </c>
      <c r="BI57" s="83" t="str">
        <f>VLOOKUP($D57,'[1]Spec Sheet'!$B$1:$CK$65536,BI$1,0)</f>
        <v>Yes (GB only)</v>
      </c>
      <c r="BJ57" s="83" t="str">
        <f>VLOOKUP($D57,'[1]Spec Sheet'!$B$1:$CK$65536,BJ$1,0)</f>
        <v>Yes (GB only)</v>
      </c>
      <c r="BK57" s="83" t="str">
        <f>VLOOKUP($D57,'[1]Spec Sheet'!$B$1:$CK$65536,BK$1,0)</f>
        <v>Yes (GB only)</v>
      </c>
      <c r="BL57" s="87" t="str">
        <f>VLOOKUP($D57,'[1]Spec Sheet'!$B$1:$CK$65536,BL$1,0)</f>
        <v>Yes (GB only)</v>
      </c>
      <c r="BM57" s="85" t="str">
        <f>VLOOKUP($D57,'[1]Spec Sheet'!$B$1:$CK$65536,BM$1,0)</f>
        <v>Yes (GB only)</v>
      </c>
      <c r="BN57" s="83" t="str">
        <f>VLOOKUP($D57,'[1]Spec Sheet'!$B$1:$CK$65536,BN$1,0)</f>
        <v>Yes (GB only)</v>
      </c>
      <c r="BO57" s="83" t="str">
        <f>VLOOKUP($D57,'[1]Spec Sheet'!$B$1:$CK$65536,BO$1,0)</f>
        <v>Yes (GB only)</v>
      </c>
      <c r="BP57" s="84" t="str">
        <f>VLOOKUP($D57,'[1]Spec Sheet'!$B$1:$CK$65536,BP$1,0)</f>
        <v>Yes (GB only)</v>
      </c>
      <c r="BQ57" s="84" t="str">
        <f>VLOOKUP($D57,'[1]Spec Sheet'!$B$1:$CK$65536,BQ$1,0)</f>
        <v>Yes (GB only)</v>
      </c>
      <c r="BR57" s="85" t="str">
        <f>VLOOKUP($D57,'[1]Spec Sheet'!$B$1:$CK$65536,BR$1,0)</f>
        <v>Yes (GB only)</v>
      </c>
      <c r="BS57" s="86" t="str">
        <f>VLOOKUP($D57,'[1]Spec Sheet'!$B$1:$CK$65536,BS$1,0)</f>
        <v>Yes (GB only)</v>
      </c>
      <c r="BT57" s="85" t="str">
        <f>VLOOKUP($D57,'[1]Spec Sheet'!$B$1:$CK$65536,BT$1,0)</f>
        <v>Yes (GB only)</v>
      </c>
      <c r="BU57" s="83" t="str">
        <f>VLOOKUP($D57,'[1]Spec Sheet'!$B$1:$CK$65536,BU$1,0)</f>
        <v>Yes (GB only)</v>
      </c>
      <c r="BV57" s="83" t="str">
        <f>VLOOKUP($D57,'[1]Spec Sheet'!$B$1:$CK$65536,BV$1,0)</f>
        <v>Yes (GB only)</v>
      </c>
      <c r="BW57" s="83" t="str">
        <f>VLOOKUP($D57,'[1]Spec Sheet'!$B$1:$CK$65536,BW$1,0)</f>
        <v>Yes (GB only)</v>
      </c>
      <c r="BX57" s="83" t="str">
        <f>VLOOKUP($D57,'[1]Spec Sheet'!$B$1:$CK$65536,BX$1,0)</f>
        <v>Yes (GB only)</v>
      </c>
      <c r="BY57" s="83" t="str">
        <f>VLOOKUP($D57,'[1]Spec Sheet'!$B$1:$CK$65536,BY$1,0)</f>
        <v>Yes (GB only)</v>
      </c>
      <c r="BZ57" s="83" t="str">
        <f>VLOOKUP($D57,'[1]Spec Sheet'!$B$1:$CK$65536,BZ$1,0)</f>
        <v>Yes (GB only)</v>
      </c>
      <c r="CA57" s="83" t="str">
        <f>VLOOKUP($D57,'[1]Spec Sheet'!$B$1:$CK$65536,CA$1,0)</f>
        <v>Yes (GB only)</v>
      </c>
      <c r="CB57" s="85" t="str">
        <f>VLOOKUP($D57,'[1]Spec Sheet'!$B$1:$CK$65536,CB$1,0)</f>
        <v>Yes (GB only)</v>
      </c>
      <c r="CC57" s="83" t="str">
        <f>VLOOKUP($D57,'[1]Spec Sheet'!$B$1:$CK$65536,CC$1,0)</f>
        <v>Yes (GB only)</v>
      </c>
      <c r="CD57" s="83" t="str">
        <f>VLOOKUP($D57,'[1]Spec Sheet'!$B$1:$CK$65536,CD$1,0)</f>
        <v>Yes (GB only)</v>
      </c>
      <c r="CE57" s="83" t="str">
        <f>VLOOKUP($D57,'[1]Spec Sheet'!$B$1:$CK$65536,CE$1,0)</f>
        <v>Yes (GB only)</v>
      </c>
      <c r="CF57" s="83" t="str">
        <f>VLOOKUP($D57,'[1]Spec Sheet'!$B$1:$CK$65536,CF$1,0)</f>
        <v>Yes (GB only)</v>
      </c>
      <c r="CG57" s="83" t="str">
        <f>VLOOKUP($D57,'[1]Spec Sheet'!$B$1:$CK$65536,CG$1,0)</f>
        <v>Yes (GB only)</v>
      </c>
      <c r="CH57" s="83" t="str">
        <f>VLOOKUP($D57,'[1]Spec Sheet'!$B$1:$CK$65536,CH$1,0)</f>
        <v>Yes (GB only)</v>
      </c>
      <c r="CI57" s="83" t="str">
        <f>VLOOKUP($D57,'[1]Spec Sheet'!$B$1:$CK$65536,CI$1,0)</f>
        <v>Yes (GB only)</v>
      </c>
      <c r="CJ57" s="83" t="str">
        <f>IFERROR(VLOOKUP($C57,'[4]40T5300'!$B$10:$C$179,2,0),"ERROR")</f>
        <v>N/A</v>
      </c>
      <c r="CL57" s="83" t="s">
        <v>1024</v>
      </c>
      <c r="CM57" s="83" t="s">
        <v>1024</v>
      </c>
      <c r="CN57" s="83" t="s">
        <v>1024</v>
      </c>
      <c r="CO57" s="83" t="s">
        <v>1024</v>
      </c>
      <c r="CP57" s="83" t="s">
        <v>1024</v>
      </c>
      <c r="CQ57" s="83" t="s">
        <v>1024</v>
      </c>
      <c r="CR57" s="83" t="s">
        <v>1867</v>
      </c>
      <c r="CS57" s="83" t="s">
        <v>1867</v>
      </c>
      <c r="CT57" s="83" t="s">
        <v>1867</v>
      </c>
      <c r="CU57" s="83"/>
      <c r="CV57" s="83" t="s">
        <v>1867</v>
      </c>
    </row>
    <row r="58" spans="1:100">
      <c r="B58" s="88"/>
      <c r="C58" s="118" t="s">
        <v>137</v>
      </c>
      <c r="D58" s="81" t="s">
        <v>138</v>
      </c>
      <c r="E58" s="82" t="str">
        <f>VLOOKUP($D58,'[1]Spec Sheet'!$B$1:$CK$65536,E$1,0)</f>
        <v>Yes</v>
      </c>
      <c r="F58" s="83" t="str">
        <f>VLOOKUP($D58,'[1]Spec Sheet'!$B$1:$CK$65536,F$1,0)</f>
        <v>Yes</v>
      </c>
      <c r="G58" s="82" t="str">
        <f>VLOOKUP($D58,'[1]Spec Sheet'!$B$1:$CK$65536,G$1,0)</f>
        <v>Yes (GB, FR, DE, IT, ES)</v>
      </c>
      <c r="H58" s="83" t="str">
        <f>VLOOKUP($D58,'[1]Spec Sheet'!$B$1:$CK$65536,H$1,0)</f>
        <v>Yes (GB, FR, DE, IT, ES)</v>
      </c>
      <c r="I58" s="87" t="str">
        <f>VLOOKUP($D58,'[1]Spec Sheet'!$B$1:$CK$65536,I$1,0)</f>
        <v>Yes (GB, FR, DE, IT, ES)</v>
      </c>
      <c r="J58" s="85" t="str">
        <f>VLOOKUP($D58,'[1]Spec Sheet'!$B$1:$CK$65536,J$1,0)</f>
        <v>Yes (GB, FR, DE, IT, ES)</v>
      </c>
      <c r="K58" s="83" t="str">
        <f>VLOOKUP($D58,'[1]Spec Sheet'!$B$1:$CK$65536,K$1,0)</f>
        <v>Yes (GB, FR, DE, IT, ES)</v>
      </c>
      <c r="L58" s="84" t="str">
        <f>VLOOKUP($D58,'[1]Spec Sheet'!$B$1:$CK$65536,L$1,0)</f>
        <v>Yes (GB, FR, DE, IT, ES)</v>
      </c>
      <c r="M58" s="85" t="str">
        <f>VLOOKUP($D58,'[1]Spec Sheet'!$B$1:$CK$65536,M$1,0)</f>
        <v>Yes (GB, FR, DE, IT, ES)</v>
      </c>
      <c r="N58" s="83" t="str">
        <f>VLOOKUP($D58,'[1]Spec Sheet'!$B$1:$CK$65536,N$1,0)</f>
        <v>Yes (GB, FR, DE, IT, ES)</v>
      </c>
      <c r="O58" s="87" t="str">
        <f>VLOOKUP($D58,'[1]Spec Sheet'!$B$1:$CK$65536,O$1,0)</f>
        <v>Yes (GB, FR, DE, IT, ES)</v>
      </c>
      <c r="P58" s="85" t="str">
        <f>VLOOKUP($D58,'[1]Spec Sheet'!$B$1:$CK$65536,P$1,0)</f>
        <v>Yes (GB, FR, DE, IT, ES)</v>
      </c>
      <c r="Q58" s="83" t="str">
        <f>VLOOKUP($D58,'[1]Spec Sheet'!$B$1:$CK$65536,Q$1,0)</f>
        <v>Yes (GB, FR, DE, IT, ES)</v>
      </c>
      <c r="R58" s="83" t="str">
        <f>VLOOKUP($D58,'[1]Spec Sheet'!$B$1:$CK$65536,R$1,0)</f>
        <v>Yes (GB, FR, DE, IT, ES)</v>
      </c>
      <c r="S58" s="84" t="str">
        <f>VLOOKUP($D58,'[1]Spec Sheet'!$B$1:$CK$65536,S$1,0)</f>
        <v>Yes (GB, FR, DE, IT, ES)</v>
      </c>
      <c r="T58" s="85" t="str">
        <f>VLOOKUP($D58,'[1]Spec Sheet'!$B$1:$CK$65536,T$1,0)</f>
        <v>Yes (GB, FR, DE, IT, ES)</v>
      </c>
      <c r="U58" s="84" t="str">
        <f>VLOOKUP($D58,'[1]Spec Sheet'!$B$1:$CK$65536,U$1,0)</f>
        <v>Yes (GB, FR, DE, IT, ES)</v>
      </c>
      <c r="V58" s="84" t="str">
        <f>VLOOKUP($D58,'[1]Spec Sheet'!$B$1:$CK$65536,V$1,0)</f>
        <v>Yes (GB, FR, DE, IT, ES)</v>
      </c>
      <c r="W58" s="84" t="str">
        <f>VLOOKUP($D58,'[1]Spec Sheet'!$B$1:$CK$65536,W$1,0)</f>
        <v>Yes (GB, FR, DE, IT, ES)</v>
      </c>
      <c r="X58" s="85" t="str">
        <f>VLOOKUP($D58,'[1]Spec Sheet'!$B$1:$CK$65536,X$1,0)</f>
        <v>Yes (GB, FR, DE, IT, ES)</v>
      </c>
      <c r="Y58" s="86" t="str">
        <f>VLOOKUP($D58,'[1]Spec Sheet'!$B$1:$CK$65536,Y$1,0)</f>
        <v>Yes (GB, FR, DE, IT, ES)</v>
      </c>
      <c r="Z58" s="86" t="str">
        <f>VLOOKUP($D58,'[1]Spec Sheet'!$B$1:$CK$65536,Z$1,0)</f>
        <v>Yes (GB, FR, DE, IT, ES)</v>
      </c>
      <c r="AA58" s="86" t="str">
        <f>VLOOKUP($D58,'[1]Spec Sheet'!$B$1:$CK$65536,AA$1,0)</f>
        <v>Yes (GB, FR, DE, IT, ES)</v>
      </c>
      <c r="AB58" s="86" t="str">
        <f>VLOOKUP($D58,'[1]Spec Sheet'!$B$1:$CK$65536,AB$1,0)</f>
        <v>Yes (GB, FR, DE, IT, ES)</v>
      </c>
      <c r="AC58" s="105" t="str">
        <f>IFERROR(VLOOKUP($C58,'[4]43QN90A'!$B$14:$C$167,2,0),"CHECK")</f>
        <v>Yes (GB, FR, DE, IT, ES)</v>
      </c>
      <c r="AD58" s="85" t="str">
        <f>VLOOKUP($D58,'[1]Spec Sheet'!$B$1:$CK$65536,AD$1,0)</f>
        <v>Yes (GB, FR, DE, IT, ES)</v>
      </c>
      <c r="AE58" s="83" t="str">
        <f>VLOOKUP($D58,'[1]Spec Sheet'!$B$1:$CK$65536,AE$1,0)</f>
        <v>Yes (GB, FR, DE, IT, ES)</v>
      </c>
      <c r="AF58" s="83" t="str">
        <f>VLOOKUP($D58,'[1]Spec Sheet'!$B$1:$CK$65536,AF$1,0)</f>
        <v>Yes (GB, FR, DE, IT, ES)</v>
      </c>
      <c r="AG58" s="83" t="str">
        <f>VLOOKUP($D58,'[1]Spec Sheet'!$B$1:$CK$65536,AG$1,0)</f>
        <v>Yes (GB, FR, DE, IT, ES)</v>
      </c>
      <c r="AH58" s="85" t="str">
        <f>VLOOKUP($D58,'[1]Spec Sheet'!$B$1:$CK$65536,AH$1,0)</f>
        <v>Yes (GB, FR, DE, IT, ES)</v>
      </c>
      <c r="AI58" s="86" t="str">
        <f>VLOOKUP($D58,'[1]Spec Sheet'!$B$1:$CK$65536,AI$1,0)</f>
        <v>Yes (GB, FR, DE, IT, ES)</v>
      </c>
      <c r="AJ58" s="83" t="str">
        <f>VLOOKUP($D58,'[1]Spec Sheet'!$B$1:$CK$65536,AJ$1,0)</f>
        <v>Yes (GB, FR, DE, IT, ES)</v>
      </c>
      <c r="AK58" s="83" t="str">
        <f>VLOOKUP($D58,'[1]Spec Sheet'!$B$1:$CK$65536,AK$1,0)</f>
        <v>Yes (GB, FR, DE, IT, ES)</v>
      </c>
      <c r="AL58" s="83" t="str">
        <f>VLOOKUP($D58,'[1]Spec Sheet'!$B$1:$CK$65536,AL$1,0)</f>
        <v>Yes (GB, FR, DE, IT, ES)</v>
      </c>
      <c r="AM58" s="85" t="str">
        <f>VLOOKUP($D58,'[1]Spec Sheet'!$B$1:$CK$65536,AM$1,0)</f>
        <v>Yes (GB, FR, DE, IT, ES)</v>
      </c>
      <c r="AN58" s="86" t="str">
        <f>VLOOKUP($D58,'[1]Spec Sheet'!$B$1:$CK$65536,AN$1,0)</f>
        <v>Yes (GB, FR, DE, IT, ES)</v>
      </c>
      <c r="AO58" s="86" t="str">
        <f>VLOOKUP($D58,'[1]Spec Sheet'!$B$1:$CK$65536,AO$1,0)</f>
        <v>Yes (GB, FR, DE, IT, ES)</v>
      </c>
      <c r="AP58" s="85" t="str">
        <f>VLOOKUP($D58,'[1]Spec Sheet'!$B$1:$CK$65536,AP$1,0)</f>
        <v>Yes (GB, FR, DE, IT, ES)</v>
      </c>
      <c r="AQ58" s="86" t="str">
        <f>VLOOKUP($D58,'[1]Spec Sheet'!$B$1:$CK$65536,AQ$1,0)</f>
        <v>Yes (GB, FR, DE, IT, ES)</v>
      </c>
      <c r="AR58" s="86" t="str">
        <f>VLOOKUP($D58,'[1]Spec Sheet'!$B$1:$CK$65536,AR$1,0)</f>
        <v>Yes (GB, FR, DE, IT, ES)</v>
      </c>
      <c r="AS58" s="86" t="str">
        <f>VLOOKUP($D58,'[1]Spec Sheet'!$B$1:$CK$65536,AS$1,0)</f>
        <v>Yes (GB, FR, DE, IT, ES)</v>
      </c>
      <c r="AT58" s="85" t="str">
        <f>VLOOKUP($D58,'[1]Spec Sheet'!$B$1:$CK$65536,AT$1,0)</f>
        <v>Yes (GB, FR, DE, IT, ES)</v>
      </c>
      <c r="AU58" s="86" t="str">
        <f>VLOOKUP($D58,'[1]Spec Sheet'!$B$1:$CK$65536,AU$1,0)</f>
        <v>Yes (GB, FR, DE, IT, ES)</v>
      </c>
      <c r="AV58" s="86" t="str">
        <f>VLOOKUP($D58,'[1]Spec Sheet'!$B$1:$CK$65536,AV$1,0)</f>
        <v>Yes (GB, FR, DE, IT, ES)</v>
      </c>
      <c r="AW58" s="86" t="str">
        <f>VLOOKUP($D58,'[1]Spec Sheet'!$B$1:$CK$65536,AW$1,0)</f>
        <v>Yes (GB, FR, DE, IT, ES)</v>
      </c>
      <c r="AX58" s="86" t="str">
        <f>VLOOKUP($D58,'[1]Spec Sheet'!$B$1:$CK$65536,AX$1,0)</f>
        <v>Yes (GB, FR, DE, IT, ES)</v>
      </c>
      <c r="AY58" s="85" t="str">
        <f>VLOOKUP($D58,'[1]Spec Sheet'!$B$1:$CK$65536,AY$1,0)</f>
        <v>Yes (GB, FR, DE, IT, ES)</v>
      </c>
      <c r="AZ58" s="86" t="str">
        <f>VLOOKUP($D58,'[1]Spec Sheet'!$B$1:$CK$65536,AZ$1,0)</f>
        <v>Yes (GB, FR, DE, IT, ES)</v>
      </c>
      <c r="BA58" s="86" t="str">
        <f>VLOOKUP($D58,'[1]Spec Sheet'!$B$1:$CK$65536,BA$1,0)</f>
        <v>Yes (GB, FR, DE, IT, ES)</v>
      </c>
      <c r="BB58" s="86" t="str">
        <f>VLOOKUP($D58,'[1]Spec Sheet'!$B$1:$CK$65536,BB$1,0)</f>
        <v>Yes (GB, FR, DE, IT, ES)</v>
      </c>
      <c r="BC58" s="83" t="str">
        <f>VLOOKUP($D58,'[1]Spec Sheet'!$B$1:$CK$65536,BC$1,0)</f>
        <v>Yes (GB, FR, DE, IT, ES)</v>
      </c>
      <c r="BD58" s="83" t="str">
        <f>VLOOKUP($D58,'[1]Spec Sheet'!$B$1:$CK$65536,BD$1,0)</f>
        <v>Yes (GB, FR, DE, IT, ES)</v>
      </c>
      <c r="BE58" s="83" t="str">
        <f>VLOOKUP($D58,'[1]Spec Sheet'!$B$1:$CK$65536,BE$1,0)</f>
        <v>Yes (GB, FR, DE, IT, ES)</v>
      </c>
      <c r="BF58" s="434" t="str">
        <f>VLOOKUP($D58,'[1]Spec Sheet'!$B$1:$CK$65536,BF$1,0)</f>
        <v>Yes (GB, FR, DE, IT, ES)</v>
      </c>
      <c r="BG58" s="123" t="str">
        <f>IFERROR(VLOOKUP($C58,'[4]85LS03A'!$B$13:$C$166,2,0),"CHECK")</f>
        <v>Yes (GB, FR, DE, IT, ES)</v>
      </c>
      <c r="BH58" s="85" t="str">
        <f>VLOOKUP($D58,'[1]Spec Sheet'!$B$1:$CK$65536,BH$1,0)</f>
        <v>Yes (GB, FR, DE, IT, ES)</v>
      </c>
      <c r="BI58" s="83" t="str">
        <f>VLOOKUP($D58,'[1]Spec Sheet'!$B$1:$CK$65536,BI$1,0)</f>
        <v>Yes (GB, FR, DE, IT, ES)</v>
      </c>
      <c r="BJ58" s="83" t="str">
        <f>VLOOKUP($D58,'[1]Spec Sheet'!$B$1:$CK$65536,BJ$1,0)</f>
        <v>Yes (GB, FR, DE, IT, ES)</v>
      </c>
      <c r="BK58" s="83" t="str">
        <f>VLOOKUP($D58,'[1]Spec Sheet'!$B$1:$CK$65536,BK$1,0)</f>
        <v>Yes (GB, FR, DE, IT, ES)</v>
      </c>
      <c r="BL58" s="87" t="str">
        <f>VLOOKUP($D58,'[1]Spec Sheet'!$B$1:$CK$65536,BL$1,0)</f>
        <v>Yes (GB, FR, DE, IT, ES)</v>
      </c>
      <c r="BM58" s="85" t="str">
        <f>VLOOKUP($D58,'[1]Spec Sheet'!$B$1:$CK$65536,BM$1,0)</f>
        <v>Yes (GB, FR, DE, IT, ES)</v>
      </c>
      <c r="BN58" s="83" t="str">
        <f>VLOOKUP($D58,'[1]Spec Sheet'!$B$1:$CK$65536,BN$1,0)</f>
        <v>Yes (GB, FR, DE, IT, ES)</v>
      </c>
      <c r="BO58" s="83" t="str">
        <f>VLOOKUP($D58,'[1]Spec Sheet'!$B$1:$CK$65536,BO$1,0)</f>
        <v>Yes (GB, FR, DE, IT, ES)</v>
      </c>
      <c r="BP58" s="84" t="str">
        <f>VLOOKUP($D58,'[1]Spec Sheet'!$B$1:$CK$65536,BP$1,0)</f>
        <v>Yes (GB, FR, DE, IT, ES)</v>
      </c>
      <c r="BQ58" s="84" t="str">
        <f>VLOOKUP($D58,'[1]Spec Sheet'!$B$1:$CK$65536,BQ$1,0)</f>
        <v>Yes (GB, FR, DE, IT, ES)</v>
      </c>
      <c r="BR58" s="85" t="str">
        <f>VLOOKUP($D58,'[1]Spec Sheet'!$B$1:$CK$65536,BR$1,0)</f>
        <v>Yes (GB, FR, DE, IT, ES)</v>
      </c>
      <c r="BS58" s="86" t="str">
        <f>VLOOKUP($D58,'[1]Spec Sheet'!$B$1:$CK$65536,BS$1,0)</f>
        <v>Yes (GB, FR, DE, IT, ES)</v>
      </c>
      <c r="BT58" s="85" t="str">
        <f>VLOOKUP($D58,'[1]Spec Sheet'!$B$1:$CK$65536,BT$1,0)</f>
        <v>Yes (GB, FR, DE, IT, ES)</v>
      </c>
      <c r="BU58" s="83" t="str">
        <f>VLOOKUP($D58,'[1]Spec Sheet'!$B$1:$CK$65536,BU$1,0)</f>
        <v>Yes (GB, FR, DE, IT, ES)</v>
      </c>
      <c r="BV58" s="83" t="str">
        <f>VLOOKUP($D58,'[1]Spec Sheet'!$B$1:$CK$65536,BV$1,0)</f>
        <v>Yes (GB, FR, DE, IT, ES)</v>
      </c>
      <c r="BW58" s="83" t="str">
        <f>VLOOKUP($D58,'[1]Spec Sheet'!$B$1:$CK$65536,BW$1,0)</f>
        <v>Yes (GB, FR, DE, IT, ES)</v>
      </c>
      <c r="BX58" s="83" t="str">
        <f>VLOOKUP($D58,'[1]Spec Sheet'!$B$1:$CK$65536,BX$1,0)</f>
        <v>Yes (GB, FR, DE, IT, ES)</v>
      </c>
      <c r="BY58" s="83" t="str">
        <f>VLOOKUP($D58,'[1]Spec Sheet'!$B$1:$CK$65536,BY$1,0)</f>
        <v>Yes (GB, FR, DE, IT, ES)</v>
      </c>
      <c r="BZ58" s="83" t="str">
        <f>VLOOKUP($D58,'[1]Spec Sheet'!$B$1:$CK$65536,BZ$1,0)</f>
        <v>Yes (GB, FR, DE, IT, ES)</v>
      </c>
      <c r="CA58" s="83" t="str">
        <f>VLOOKUP($D58,'[1]Spec Sheet'!$B$1:$CK$65536,CA$1,0)</f>
        <v>Yes (GB, FR, DE, IT, ES)</v>
      </c>
      <c r="CB58" s="85" t="str">
        <f>VLOOKUP($D58,'[1]Spec Sheet'!$B$1:$CK$65536,CB$1,0)</f>
        <v>Yes (GB, FR, DE, IT, ES)</v>
      </c>
      <c r="CC58" s="83" t="str">
        <f>VLOOKUP($D58,'[1]Spec Sheet'!$B$1:$CK$65536,CC$1,0)</f>
        <v>Yes (GB, FR, DE, IT, ES)</v>
      </c>
      <c r="CD58" s="83" t="str">
        <f>VLOOKUP($D58,'[1]Spec Sheet'!$B$1:$CK$65536,CD$1,0)</f>
        <v>Yes (GB, FR, DE, IT, ES)</v>
      </c>
      <c r="CE58" s="83" t="str">
        <f>VLOOKUP($D58,'[1]Spec Sheet'!$B$1:$CK$65536,CE$1,0)</f>
        <v>Yes (GB, FR, DE, IT, ES)</v>
      </c>
      <c r="CF58" s="83" t="str">
        <f>VLOOKUP($D58,'[1]Spec Sheet'!$B$1:$CK$65536,CF$1,0)</f>
        <v>Yes (GB, FR, DE, IT, ES)</v>
      </c>
      <c r="CG58" s="83" t="str">
        <f>VLOOKUP($D58,'[1]Spec Sheet'!$B$1:$CK$65536,CG$1,0)</f>
        <v>Yes (GB, FR, DE, IT, ES)</v>
      </c>
      <c r="CH58" s="83" t="str">
        <f>VLOOKUP($D58,'[1]Spec Sheet'!$B$1:$CK$65536,CH$1,0)</f>
        <v>Yes (GB, FR, DE, IT, ES)</v>
      </c>
      <c r="CI58" s="83" t="str">
        <f>VLOOKUP($D58,'[1]Spec Sheet'!$B$1:$CK$65536,CI$1,0)</f>
        <v>Yes (GB, FR, DE, IT, ES)</v>
      </c>
      <c r="CJ58" s="83" t="str">
        <f>IFERROR(VLOOKUP($C58,'[4]40T5300'!$B$10:$C$179,2,0),"ERROR")</f>
        <v>N/A</v>
      </c>
      <c r="CL58" s="121" t="str">
        <f>IFERROR(VLOOKUP($C58,'[4]65LS01T'!$B$14:$C$159,2,0),"CHECK")</f>
        <v>Yes (GB, FR, DE, IT, ES)</v>
      </c>
      <c r="CM58" s="83" t="s">
        <v>1113</v>
      </c>
      <c r="CN58" s="83" t="s">
        <v>1024</v>
      </c>
      <c r="CO58" s="83" t="s">
        <v>1113</v>
      </c>
      <c r="CP58" s="83" t="s">
        <v>1113</v>
      </c>
      <c r="CQ58" s="83" t="s">
        <v>1113</v>
      </c>
      <c r="CR58" s="83" t="s">
        <v>1914</v>
      </c>
      <c r="CS58" s="83" t="s">
        <v>1914</v>
      </c>
      <c r="CT58" s="83" t="s">
        <v>1914</v>
      </c>
      <c r="CU58" s="83"/>
      <c r="CV58" s="83" t="s">
        <v>1032</v>
      </c>
    </row>
    <row r="59" spans="1:100">
      <c r="B59" s="117"/>
      <c r="C59" s="118" t="s">
        <v>139</v>
      </c>
      <c r="D59" s="81" t="s">
        <v>140</v>
      </c>
      <c r="E59" s="82" t="str">
        <f>VLOOKUP($D59,'[1]Spec Sheet'!$B$1:$CK$65536,E$1,0)</f>
        <v>Yes</v>
      </c>
      <c r="F59" s="83" t="str">
        <f>VLOOKUP($D59,'[1]Spec Sheet'!$B$1:$CK$65536,F$1,0)</f>
        <v>Yes</v>
      </c>
      <c r="G59" s="82" t="str">
        <f>VLOOKUP($D59,'[1]Spec Sheet'!$B$1:$CK$65536,G$1,0)</f>
        <v>Yes</v>
      </c>
      <c r="H59" s="83" t="str">
        <f>VLOOKUP($D59,'[1]Spec Sheet'!$B$1:$CK$65536,H$1,0)</f>
        <v>Yes</v>
      </c>
      <c r="I59" s="87" t="str">
        <f>VLOOKUP($D59,'[1]Spec Sheet'!$B$1:$CK$65536,I$1,0)</f>
        <v>Yes</v>
      </c>
      <c r="J59" s="85" t="str">
        <f>VLOOKUP($D59,'[1]Spec Sheet'!$B$1:$CK$65536,J$1,0)</f>
        <v>Yes</v>
      </c>
      <c r="K59" s="83" t="str">
        <f>VLOOKUP($D59,'[1]Spec Sheet'!$B$1:$CK$65536,K$1,0)</f>
        <v>Yes</v>
      </c>
      <c r="L59" s="84" t="str">
        <f>VLOOKUP($D59,'[1]Spec Sheet'!$B$1:$CK$65536,L$1,0)</f>
        <v>Yes</v>
      </c>
      <c r="M59" s="85" t="str">
        <f>VLOOKUP($D59,'[1]Spec Sheet'!$B$1:$CK$65536,M$1,0)</f>
        <v>Yes</v>
      </c>
      <c r="N59" s="83" t="str">
        <f>VLOOKUP($D59,'[1]Spec Sheet'!$B$1:$CK$65536,N$1,0)</f>
        <v>Yes</v>
      </c>
      <c r="O59" s="87" t="str">
        <f>VLOOKUP($D59,'[1]Spec Sheet'!$B$1:$CK$65536,O$1,0)</f>
        <v>Yes</v>
      </c>
      <c r="P59" s="85" t="str">
        <f>VLOOKUP($D59,'[1]Spec Sheet'!$B$1:$CK$65536,P$1,0)</f>
        <v>Yes</v>
      </c>
      <c r="Q59" s="83" t="str">
        <f>VLOOKUP($D59,'[1]Spec Sheet'!$B$1:$CK$65536,Q$1,0)</f>
        <v>Yes</v>
      </c>
      <c r="R59" s="83" t="str">
        <f>VLOOKUP($D59,'[1]Spec Sheet'!$B$1:$CK$65536,R$1,0)</f>
        <v>Yes</v>
      </c>
      <c r="S59" s="84" t="str">
        <f>VLOOKUP($D59,'[1]Spec Sheet'!$B$1:$CK$65536,S$1,0)</f>
        <v>Yes</v>
      </c>
      <c r="T59" s="85" t="str">
        <f>VLOOKUP($D59,'[1]Spec Sheet'!$B$1:$CK$65536,T$1,0)</f>
        <v>Yes</v>
      </c>
      <c r="U59" s="84" t="str">
        <f>VLOOKUP($D59,'[1]Spec Sheet'!$B$1:$CK$65536,U$1,0)</f>
        <v>Yes</v>
      </c>
      <c r="V59" s="84" t="str">
        <f>VLOOKUP($D59,'[1]Spec Sheet'!$B$1:$CK$65536,V$1,0)</f>
        <v>Yes</v>
      </c>
      <c r="W59" s="84" t="str">
        <f>VLOOKUP($D59,'[1]Spec Sheet'!$B$1:$CK$65536,W$1,0)</f>
        <v>Yes</v>
      </c>
      <c r="X59" s="85" t="str">
        <f>VLOOKUP($D59,'[1]Spec Sheet'!$B$1:$CK$65536,X$1,0)</f>
        <v>Yes</v>
      </c>
      <c r="Y59" s="86" t="str">
        <f>VLOOKUP($D59,'[1]Spec Sheet'!$B$1:$CK$65536,Y$1,0)</f>
        <v>Yes</v>
      </c>
      <c r="Z59" s="86" t="str">
        <f>VLOOKUP($D59,'[1]Spec Sheet'!$B$1:$CK$65536,Z$1,0)</f>
        <v>Yes</v>
      </c>
      <c r="AA59" s="86" t="str">
        <f>VLOOKUP($D59,'[1]Spec Sheet'!$B$1:$CK$65536,AA$1,0)</f>
        <v>Yes</v>
      </c>
      <c r="AB59" s="86" t="str">
        <f>VLOOKUP($D59,'[1]Spec Sheet'!$B$1:$CK$65536,AB$1,0)</f>
        <v>Yes</v>
      </c>
      <c r="AC59" s="105" t="str">
        <f>IFERROR(VLOOKUP($C59,'[4]43QN90A'!$B$14:$C$167,2,0),"CHECK")</f>
        <v>Yes</v>
      </c>
      <c r="AD59" s="85" t="str">
        <f>VLOOKUP($D59,'[1]Spec Sheet'!$B$1:$CK$65536,AD$1,0)</f>
        <v>Yes</v>
      </c>
      <c r="AE59" s="83" t="str">
        <f>VLOOKUP($D59,'[1]Spec Sheet'!$B$1:$CK$65536,AE$1,0)</f>
        <v>Yes</v>
      </c>
      <c r="AF59" s="83" t="str">
        <f>VLOOKUP($D59,'[1]Spec Sheet'!$B$1:$CK$65536,AF$1,0)</f>
        <v>Yes</v>
      </c>
      <c r="AG59" s="83" t="str">
        <f>VLOOKUP($D59,'[1]Spec Sheet'!$B$1:$CK$65536,AG$1,0)</f>
        <v>Yes</v>
      </c>
      <c r="AH59" s="85" t="str">
        <f>VLOOKUP($D59,'[1]Spec Sheet'!$B$1:$CK$65536,AH$1,0)</f>
        <v>Yes</v>
      </c>
      <c r="AI59" s="86" t="str">
        <f>VLOOKUP($D59,'[1]Spec Sheet'!$B$1:$CK$65536,AI$1,0)</f>
        <v>Yes</v>
      </c>
      <c r="AJ59" s="83" t="str">
        <f>VLOOKUP($D59,'[1]Spec Sheet'!$B$1:$CK$65536,AJ$1,0)</f>
        <v>Yes</v>
      </c>
      <c r="AK59" s="83" t="str">
        <f>VLOOKUP($D59,'[1]Spec Sheet'!$B$1:$CK$65536,AK$1,0)</f>
        <v>Yes</v>
      </c>
      <c r="AL59" s="83" t="str">
        <f>VLOOKUP($D59,'[1]Spec Sheet'!$B$1:$CK$65536,AL$1,0)</f>
        <v>Yes</v>
      </c>
      <c r="AM59" s="85" t="str">
        <f>VLOOKUP($D59,'[1]Spec Sheet'!$B$1:$CK$65536,AM$1,0)</f>
        <v>Yes</v>
      </c>
      <c r="AN59" s="86" t="str">
        <f>VLOOKUP($D59,'[1]Spec Sheet'!$B$1:$CK$65536,AN$1,0)</f>
        <v>Yes</v>
      </c>
      <c r="AO59" s="86" t="str">
        <f>VLOOKUP($D59,'[1]Spec Sheet'!$B$1:$CK$65536,AO$1,0)</f>
        <v>Yes</v>
      </c>
      <c r="AP59" s="85" t="str">
        <f>VLOOKUP($D59,'[1]Spec Sheet'!$B$1:$CK$65536,AP$1,0)</f>
        <v>Yes</v>
      </c>
      <c r="AQ59" s="86" t="str">
        <f>VLOOKUP($D59,'[1]Spec Sheet'!$B$1:$CK$65536,AQ$1,0)</f>
        <v>Yes</v>
      </c>
      <c r="AR59" s="86" t="str">
        <f>VLOOKUP($D59,'[1]Spec Sheet'!$B$1:$CK$65536,AR$1,0)</f>
        <v>Yes</v>
      </c>
      <c r="AS59" s="86" t="str">
        <f>VLOOKUP($D59,'[1]Spec Sheet'!$B$1:$CK$65536,AS$1,0)</f>
        <v>Yes</v>
      </c>
      <c r="AT59" s="85" t="str">
        <f>VLOOKUP($D59,'[1]Spec Sheet'!$B$1:$CK$65536,AT$1,0)</f>
        <v>Yes</v>
      </c>
      <c r="AU59" s="86" t="str">
        <f>VLOOKUP($D59,'[1]Spec Sheet'!$B$1:$CK$65536,AU$1,0)</f>
        <v>Yes</v>
      </c>
      <c r="AV59" s="86" t="str">
        <f>VLOOKUP($D59,'[1]Spec Sheet'!$B$1:$CK$65536,AV$1,0)</f>
        <v>Yes</v>
      </c>
      <c r="AW59" s="86" t="str">
        <f>VLOOKUP($D59,'[1]Spec Sheet'!$B$1:$CK$65536,AW$1,0)</f>
        <v>Yes</v>
      </c>
      <c r="AX59" s="86" t="str">
        <f>VLOOKUP($D59,'[1]Spec Sheet'!$B$1:$CK$65536,AX$1,0)</f>
        <v>Yes</v>
      </c>
      <c r="AY59" s="85" t="str">
        <f>VLOOKUP($D59,'[1]Spec Sheet'!$B$1:$CK$65536,AY$1,0)</f>
        <v>Yes</v>
      </c>
      <c r="AZ59" s="86" t="str">
        <f>VLOOKUP($D59,'[1]Spec Sheet'!$B$1:$CK$65536,AZ$1,0)</f>
        <v>Yes</v>
      </c>
      <c r="BA59" s="86" t="str">
        <f>VLOOKUP($D59,'[1]Spec Sheet'!$B$1:$CK$65536,BA$1,0)</f>
        <v>Yes</v>
      </c>
      <c r="BB59" s="86" t="str">
        <f>VLOOKUP($D59,'[1]Spec Sheet'!$B$1:$CK$65536,BB$1,0)</f>
        <v>Yes</v>
      </c>
      <c r="BC59" s="83" t="str">
        <f>VLOOKUP($D59,'[1]Spec Sheet'!$B$1:$CK$65536,BC$1,0)</f>
        <v>Yes</v>
      </c>
      <c r="BD59" s="83" t="str">
        <f>VLOOKUP($D59,'[1]Spec Sheet'!$B$1:$CK$65536,BD$1,0)</f>
        <v>Yes</v>
      </c>
      <c r="BE59" s="83" t="str">
        <f>VLOOKUP($D59,'[1]Spec Sheet'!$B$1:$CK$65536,BE$1,0)</f>
        <v>Yes</v>
      </c>
      <c r="BF59" s="434" t="str">
        <f>VLOOKUP($D59,'[1]Spec Sheet'!$B$1:$CK$65536,BF$1,0)</f>
        <v>Yes</v>
      </c>
      <c r="BG59" s="123" t="str">
        <f>IFERROR(VLOOKUP($C59,'[4]85LS03A'!$B$13:$C$166,2,0),"CHECK")</f>
        <v>Yes</v>
      </c>
      <c r="BH59" s="85" t="str">
        <f>VLOOKUP($D59,'[1]Spec Sheet'!$B$1:$CK$65536,BH$1,0)</f>
        <v>Yes</v>
      </c>
      <c r="BI59" s="83" t="str">
        <f>VLOOKUP($D59,'[1]Spec Sheet'!$B$1:$CK$65536,BI$1,0)</f>
        <v>Yes</v>
      </c>
      <c r="BJ59" s="83" t="str">
        <f>VLOOKUP($D59,'[1]Spec Sheet'!$B$1:$CK$65536,BJ$1,0)</f>
        <v>Yes</v>
      </c>
      <c r="BK59" s="83" t="str">
        <f>VLOOKUP($D59,'[1]Spec Sheet'!$B$1:$CK$65536,BK$1,0)</f>
        <v>Yes</v>
      </c>
      <c r="BL59" s="87" t="str">
        <f>VLOOKUP($D59,'[1]Spec Sheet'!$B$1:$CK$65536,BL$1,0)</f>
        <v>Yes</v>
      </c>
      <c r="BM59" s="85" t="str">
        <f>VLOOKUP($D59,'[1]Spec Sheet'!$B$1:$CK$65536,BM$1,0)</f>
        <v>Yes</v>
      </c>
      <c r="BN59" s="83" t="str">
        <f>VLOOKUP($D59,'[1]Spec Sheet'!$B$1:$CK$65536,BN$1,0)</f>
        <v>Yes</v>
      </c>
      <c r="BO59" s="83" t="str">
        <f>VLOOKUP($D59,'[1]Spec Sheet'!$B$1:$CK$65536,BO$1,0)</f>
        <v>Yes</v>
      </c>
      <c r="BP59" s="84" t="str">
        <f>VLOOKUP($D59,'[1]Spec Sheet'!$B$1:$CK$65536,BP$1,0)</f>
        <v>Yes</v>
      </c>
      <c r="BQ59" s="84" t="str">
        <f>VLOOKUP($D59,'[1]Spec Sheet'!$B$1:$CK$65536,BQ$1,0)</f>
        <v>Yes</v>
      </c>
      <c r="BR59" s="85" t="str">
        <f>VLOOKUP($D59,'[1]Spec Sheet'!$B$1:$CK$65536,BR$1,0)</f>
        <v>Yes</v>
      </c>
      <c r="BS59" s="86" t="str">
        <f>VLOOKUP($D59,'[1]Spec Sheet'!$B$1:$CK$65536,BS$1,0)</f>
        <v>Yes</v>
      </c>
      <c r="BT59" s="85" t="str">
        <f>VLOOKUP($D59,'[1]Spec Sheet'!$B$1:$CK$65536,BT$1,0)</f>
        <v>Yes</v>
      </c>
      <c r="BU59" s="83" t="str">
        <f>VLOOKUP($D59,'[1]Spec Sheet'!$B$1:$CK$65536,BU$1,0)</f>
        <v>Yes</v>
      </c>
      <c r="BV59" s="83" t="str">
        <f>VLOOKUP($D59,'[1]Spec Sheet'!$B$1:$CK$65536,BV$1,0)</f>
        <v>Yes</v>
      </c>
      <c r="BW59" s="83" t="str">
        <f>VLOOKUP($D59,'[1]Spec Sheet'!$B$1:$CK$65536,BW$1,0)</f>
        <v>Yes</v>
      </c>
      <c r="BX59" s="83" t="str">
        <f>VLOOKUP($D59,'[1]Spec Sheet'!$B$1:$CK$65536,BX$1,0)</f>
        <v>Yes</v>
      </c>
      <c r="BY59" s="83" t="str">
        <f>VLOOKUP($D59,'[1]Spec Sheet'!$B$1:$CK$65536,BY$1,0)</f>
        <v>Yes</v>
      </c>
      <c r="BZ59" s="83" t="str">
        <f>VLOOKUP($D59,'[1]Spec Sheet'!$B$1:$CK$65536,BZ$1,0)</f>
        <v>Yes</v>
      </c>
      <c r="CA59" s="83" t="str">
        <f>VLOOKUP($D59,'[1]Spec Sheet'!$B$1:$CK$65536,CA$1,0)</f>
        <v>Yes</v>
      </c>
      <c r="CB59" s="85" t="str">
        <f>VLOOKUP($D59,'[1]Spec Sheet'!$B$1:$CK$65536,CB$1,0)</f>
        <v>Yes</v>
      </c>
      <c r="CC59" s="83" t="str">
        <f>VLOOKUP($D59,'[1]Spec Sheet'!$B$1:$CK$65536,CC$1,0)</f>
        <v>Yes</v>
      </c>
      <c r="CD59" s="83" t="str">
        <f>VLOOKUP($D59,'[1]Spec Sheet'!$B$1:$CK$65536,CD$1,0)</f>
        <v>Yes</v>
      </c>
      <c r="CE59" s="83" t="str">
        <f>VLOOKUP($D59,'[1]Spec Sheet'!$B$1:$CK$65536,CE$1,0)</f>
        <v>Yes</v>
      </c>
      <c r="CF59" s="83" t="str">
        <f>VLOOKUP($D59,'[1]Spec Sheet'!$B$1:$CK$65536,CF$1,0)</f>
        <v>Yes</v>
      </c>
      <c r="CG59" s="83" t="str">
        <f>VLOOKUP($D59,'[1]Spec Sheet'!$B$1:$CK$65536,CG$1,0)</f>
        <v>Yes</v>
      </c>
      <c r="CH59" s="83" t="str">
        <f>VLOOKUP($D59,'[1]Spec Sheet'!$B$1:$CK$65536,CH$1,0)</f>
        <v>Yes</v>
      </c>
      <c r="CI59" s="83" t="str">
        <f>VLOOKUP($D59,'[1]Spec Sheet'!$B$1:$CK$65536,CI$1,0)</f>
        <v>Yes</v>
      </c>
      <c r="CJ59" s="83" t="str">
        <f>IFERROR(VLOOKUP($C59,'[4]40T5300'!$B$10:$C$179,2,0),"ERROR")</f>
        <v>Yes</v>
      </c>
      <c r="CL59" s="121" t="str">
        <f>IFERROR(VLOOKUP($C59,'[4]65LS01T'!$B$14:$C$159,2,0),"CHECK")</f>
        <v>Yes</v>
      </c>
      <c r="CM59" s="83" t="s">
        <v>1032</v>
      </c>
      <c r="CN59" s="83" t="s">
        <v>1032</v>
      </c>
      <c r="CO59" s="83" t="s">
        <v>1032</v>
      </c>
      <c r="CP59" s="83" t="s">
        <v>1032</v>
      </c>
      <c r="CQ59" s="83" t="s">
        <v>1032</v>
      </c>
      <c r="CR59" s="83" t="s">
        <v>1032</v>
      </c>
      <c r="CS59" s="83" t="s">
        <v>1032</v>
      </c>
      <c r="CT59" s="83" t="s">
        <v>1032</v>
      </c>
      <c r="CU59" s="83"/>
      <c r="CV59" s="83" t="s">
        <v>1032</v>
      </c>
    </row>
    <row r="60" spans="1:100">
      <c r="B60" s="1079" t="s">
        <v>141</v>
      </c>
      <c r="C60" s="1080"/>
      <c r="D60" s="81" t="s">
        <v>142</v>
      </c>
      <c r="E60" s="92" t="str">
        <f>VLOOKUP($D60,'[1]Spec Sheet'!$B$1:$CK$65536,E$1,0)</f>
        <v/>
      </c>
      <c r="F60" s="97" t="str">
        <f>VLOOKUP($D60,'[1]Spec Sheet'!$B$1:$CK$65536,F$1,0)</f>
        <v/>
      </c>
      <c r="G60" s="92" t="str">
        <f>VLOOKUP($D60,'[1]Spec Sheet'!$B$1:$CK$65536,G$1,0)</f>
        <v/>
      </c>
      <c r="H60" s="92" t="str">
        <f>VLOOKUP($D60,'[1]Spec Sheet'!$B$1:$CK$65536,H$1,0)</f>
        <v/>
      </c>
      <c r="I60" s="97" t="str">
        <f>VLOOKUP($D60,'[1]Spec Sheet'!$B$1:$CK$65536,I$1,0)</f>
        <v/>
      </c>
      <c r="J60" s="95" t="str">
        <f>VLOOKUP($D60,'[1]Spec Sheet'!$B$1:$CK$65536,J$1,0)</f>
        <v/>
      </c>
      <c r="K60" s="93" t="str">
        <f>VLOOKUP($D60,'[1]Spec Sheet'!$B$1:$CK$65536,K$1,0)</f>
        <v/>
      </c>
      <c r="L60" s="94" t="str">
        <f>VLOOKUP($D60,'[1]Spec Sheet'!$B$1:$CK$65536,L$1,0)</f>
        <v/>
      </c>
      <c r="M60" s="95" t="str">
        <f>VLOOKUP($D60,'[1]Spec Sheet'!$B$1:$CK$65536,M$1,0)</f>
        <v/>
      </c>
      <c r="N60" s="93" t="str">
        <f>VLOOKUP($D60,'[1]Spec Sheet'!$B$1:$CK$65536,N$1,0)</f>
        <v/>
      </c>
      <c r="O60" s="97" t="str">
        <f>VLOOKUP($D60,'[1]Spec Sheet'!$B$1:$CK$65536,O$1,0)</f>
        <v/>
      </c>
      <c r="P60" s="95" t="str">
        <f>VLOOKUP($D60,'[1]Spec Sheet'!$B$1:$CK$65536,P$1,0)</f>
        <v/>
      </c>
      <c r="Q60" s="93" t="str">
        <f>VLOOKUP($D60,'[1]Spec Sheet'!$B$1:$CK$65536,Q$1,0)</f>
        <v/>
      </c>
      <c r="R60" s="93" t="str">
        <f>VLOOKUP($D60,'[1]Spec Sheet'!$B$1:$CK$65536,R$1,0)</f>
        <v/>
      </c>
      <c r="S60" s="94" t="str">
        <f>VLOOKUP($D60,'[1]Spec Sheet'!$B$1:$CK$65536,S$1,0)</f>
        <v/>
      </c>
      <c r="T60" s="95" t="str">
        <f>VLOOKUP($D60,'[1]Spec Sheet'!$B$1:$CK$65536,T$1,0)</f>
        <v/>
      </c>
      <c r="U60" s="94" t="str">
        <f>VLOOKUP($D60,'[1]Spec Sheet'!$B$1:$CK$65536,U$1,0)</f>
        <v/>
      </c>
      <c r="V60" s="94" t="str">
        <f>VLOOKUP($D60,'[1]Spec Sheet'!$B$1:$CK$65536,V$1,0)</f>
        <v/>
      </c>
      <c r="W60" s="94" t="str">
        <f>VLOOKUP($D60,'[1]Spec Sheet'!$B$1:$CK$65536,W$1,0)</f>
        <v/>
      </c>
      <c r="X60" s="95" t="str">
        <f>VLOOKUP($D60,'[1]Spec Sheet'!$B$1:$CK$65536,X$1,0)</f>
        <v/>
      </c>
      <c r="Y60" s="96" t="str">
        <f>VLOOKUP($D60,'[1]Spec Sheet'!$B$1:$CK$65536,Y$1,0)</f>
        <v/>
      </c>
      <c r="Z60" s="96" t="str">
        <f>VLOOKUP($D60,'[1]Spec Sheet'!$B$1:$CK$65536,Z$1,0)</f>
        <v/>
      </c>
      <c r="AA60" s="96" t="str">
        <f>VLOOKUP($D60,'[1]Spec Sheet'!$B$1:$CK$65536,AA$1,0)</f>
        <v/>
      </c>
      <c r="AB60" s="96" t="str">
        <f>VLOOKUP($D60,'[1]Spec Sheet'!$B$1:$CK$65536,AB$1,0)</f>
        <v/>
      </c>
      <c r="AC60" s="96" t="str">
        <f>VLOOKUP($D60,'[1]Spec Sheet'!$B$1:$CK$65536,AC$1,0)</f>
        <v/>
      </c>
      <c r="AD60" s="95" t="str">
        <f>VLOOKUP($D60,'[1]Spec Sheet'!$B$1:$CK$65536,AD$1,0)</f>
        <v/>
      </c>
      <c r="AE60" s="93" t="str">
        <f>VLOOKUP($D60,'[1]Spec Sheet'!$B$1:$CK$65536,AE$1,0)</f>
        <v/>
      </c>
      <c r="AF60" s="93" t="str">
        <f>VLOOKUP($D60,'[1]Spec Sheet'!$B$1:$CK$65536,AF$1,0)</f>
        <v/>
      </c>
      <c r="AG60" s="93" t="str">
        <f>VLOOKUP($D60,'[1]Spec Sheet'!$B$1:$CK$65536,AG$1,0)</f>
        <v/>
      </c>
      <c r="AH60" s="95" t="str">
        <f>VLOOKUP($D60,'[1]Spec Sheet'!$B$1:$CK$65536,AH$1,0)</f>
        <v/>
      </c>
      <c r="AI60" s="96" t="str">
        <f>VLOOKUP($D60,'[1]Spec Sheet'!$B$1:$CK$65536,AI$1,0)</f>
        <v/>
      </c>
      <c r="AJ60" s="93" t="str">
        <f>VLOOKUP($D60,'[1]Spec Sheet'!$B$1:$CK$65536,AJ$1,0)</f>
        <v/>
      </c>
      <c r="AK60" s="93" t="str">
        <f>VLOOKUP($D60,'[1]Spec Sheet'!$B$1:$CK$65536,AK$1,0)</f>
        <v/>
      </c>
      <c r="AL60" s="93" t="str">
        <f>VLOOKUP($D60,'[1]Spec Sheet'!$B$1:$CK$65536,AL$1,0)</f>
        <v/>
      </c>
      <c r="AM60" s="95" t="str">
        <f>VLOOKUP($D60,'[1]Spec Sheet'!$B$1:$CK$65536,AM$1,0)</f>
        <v/>
      </c>
      <c r="AN60" s="96" t="str">
        <f>VLOOKUP($D60,'[1]Spec Sheet'!$B$1:$CK$65536,AN$1,0)</f>
        <v/>
      </c>
      <c r="AO60" s="96" t="str">
        <f>VLOOKUP($D60,'[1]Spec Sheet'!$B$1:$CK$65536,AO$1,0)</f>
        <v/>
      </c>
      <c r="AP60" s="95" t="str">
        <f>VLOOKUP($D60,'[1]Spec Sheet'!$B$1:$CK$65536,AP$1,0)</f>
        <v/>
      </c>
      <c r="AQ60" s="96" t="str">
        <f>VLOOKUP($D60,'[1]Spec Sheet'!$B$1:$CK$65536,AQ$1,0)</f>
        <v/>
      </c>
      <c r="AR60" s="96" t="str">
        <f>VLOOKUP($D60,'[1]Spec Sheet'!$B$1:$CK$65536,AR$1,0)</f>
        <v/>
      </c>
      <c r="AS60" s="96" t="str">
        <f>VLOOKUP($D60,'[1]Spec Sheet'!$B$1:$CK$65536,AS$1,0)</f>
        <v/>
      </c>
      <c r="AT60" s="95" t="str">
        <f>VLOOKUP($D60,'[1]Spec Sheet'!$B$1:$CK$65536,AT$1,0)</f>
        <v/>
      </c>
      <c r="AU60" s="96" t="str">
        <f>VLOOKUP($D60,'[1]Spec Sheet'!$B$1:$CK$65536,AU$1,0)</f>
        <v/>
      </c>
      <c r="AV60" s="96" t="str">
        <f>VLOOKUP($D60,'[1]Spec Sheet'!$B$1:$CK$65536,AV$1,0)</f>
        <v/>
      </c>
      <c r="AW60" s="96" t="str">
        <f>VLOOKUP($D60,'[1]Spec Sheet'!$B$1:$CK$65536,AW$1,0)</f>
        <v/>
      </c>
      <c r="AX60" s="96" t="str">
        <f>VLOOKUP($D60,'[1]Spec Sheet'!$B$1:$CK$65536,AX$1,0)</f>
        <v/>
      </c>
      <c r="AY60" s="95" t="str">
        <f>VLOOKUP($D60,'[1]Spec Sheet'!$B$1:$CK$65536,AY$1,0)</f>
        <v/>
      </c>
      <c r="AZ60" s="96" t="str">
        <f>VLOOKUP($D60,'[1]Spec Sheet'!$B$1:$CK$65536,AZ$1,0)</f>
        <v/>
      </c>
      <c r="BA60" s="96" t="str">
        <f>VLOOKUP($D60,'[1]Spec Sheet'!$B$1:$CK$65536,BA$1,0)</f>
        <v/>
      </c>
      <c r="BB60" s="96" t="str">
        <f>VLOOKUP($D60,'[1]Spec Sheet'!$B$1:$CK$65536,BB$1,0)</f>
        <v/>
      </c>
      <c r="BC60" s="93" t="str">
        <f>VLOOKUP($D60,'[1]Spec Sheet'!$B$1:$CK$65536,BC$1,0)</f>
        <v/>
      </c>
      <c r="BD60" s="93" t="str">
        <f>VLOOKUP($D60,'[1]Spec Sheet'!$B$1:$CK$65536,BD$1,0)</f>
        <v/>
      </c>
      <c r="BE60" s="93" t="str">
        <f>VLOOKUP($D60,'[1]Spec Sheet'!$B$1:$CK$65536,BE$1,0)</f>
        <v/>
      </c>
      <c r="BF60" s="435" t="str">
        <f>VLOOKUP($D60,'[1]Spec Sheet'!$B$1:$CK$65536,BF$1,0)</f>
        <v/>
      </c>
      <c r="BG60" s="1412" t="str">
        <f>VLOOKUP($D60,'[1]Spec Sheet'!$B$1:$CK$65536,BG$1,0)</f>
        <v/>
      </c>
      <c r="BH60" s="95" t="str">
        <f>VLOOKUP($D60,'[1]Spec Sheet'!$B$1:$CK$65536,BH$1,0)</f>
        <v/>
      </c>
      <c r="BI60" s="93" t="str">
        <f>VLOOKUP($D60,'[1]Spec Sheet'!$B$1:$CK$65536,BI$1,0)</f>
        <v/>
      </c>
      <c r="BJ60" s="93" t="str">
        <f>VLOOKUP($D60,'[1]Spec Sheet'!$B$1:$CK$65536,BJ$1,0)</f>
        <v/>
      </c>
      <c r="BK60" s="93" t="str">
        <f>VLOOKUP($D60,'[1]Spec Sheet'!$B$1:$CK$65536,BK$1,0)</f>
        <v/>
      </c>
      <c r="BL60" s="97" t="str">
        <f>VLOOKUP($D60,'[1]Spec Sheet'!$B$1:$CK$65536,BL$1,0)</f>
        <v/>
      </c>
      <c r="BM60" s="95" t="str">
        <f>VLOOKUP($D60,'[1]Spec Sheet'!$B$1:$CK$65536,BM$1,0)</f>
        <v/>
      </c>
      <c r="BN60" s="93" t="str">
        <f>VLOOKUP($D60,'[1]Spec Sheet'!$B$1:$CK$65536,BN$1,0)</f>
        <v/>
      </c>
      <c r="BO60" s="93" t="str">
        <f>VLOOKUP($D60,'[1]Spec Sheet'!$B$1:$CK$65536,BO$1,0)</f>
        <v/>
      </c>
      <c r="BP60" s="94" t="str">
        <f>VLOOKUP($D60,'[1]Spec Sheet'!$B$1:$CK$65536,BP$1,0)</f>
        <v/>
      </c>
      <c r="BQ60" s="94" t="str">
        <f>VLOOKUP($D60,'[1]Spec Sheet'!$B$1:$CK$65536,BQ$1,0)</f>
        <v/>
      </c>
      <c r="BR60" s="95" t="str">
        <f>VLOOKUP($D60,'[1]Spec Sheet'!$B$1:$CK$65536,BR$1,0)</f>
        <v/>
      </c>
      <c r="BS60" s="96" t="str">
        <f>VLOOKUP($D60,'[1]Spec Sheet'!$B$1:$CK$65536,BS$1,0)</f>
        <v/>
      </c>
      <c r="BT60" s="95" t="str">
        <f>VLOOKUP($D60,'[1]Spec Sheet'!$B$1:$CK$65536,BT$1,0)</f>
        <v/>
      </c>
      <c r="BU60" s="93" t="str">
        <f>VLOOKUP($D60,'[1]Spec Sheet'!$B$1:$CK$65536,BU$1,0)</f>
        <v/>
      </c>
      <c r="BV60" s="93" t="str">
        <f>VLOOKUP($D60,'[1]Spec Sheet'!$B$1:$CK$65536,BV$1,0)</f>
        <v/>
      </c>
      <c r="BW60" s="93" t="str">
        <f>VLOOKUP($D60,'[1]Spec Sheet'!$B$1:$CK$65536,BW$1,0)</f>
        <v/>
      </c>
      <c r="BX60" s="93" t="str">
        <f>VLOOKUP($D60,'[1]Spec Sheet'!$B$1:$CK$65536,BX$1,0)</f>
        <v/>
      </c>
      <c r="BY60" s="93" t="str">
        <f>VLOOKUP($D60,'[1]Spec Sheet'!$B$1:$CK$65536,BY$1,0)</f>
        <v/>
      </c>
      <c r="BZ60" s="93" t="str">
        <f>VLOOKUP($D60,'[1]Spec Sheet'!$B$1:$CK$65536,BZ$1,0)</f>
        <v/>
      </c>
      <c r="CA60" s="93" t="str">
        <f>VLOOKUP($D60,'[1]Spec Sheet'!$B$1:$CK$65536,CA$1,0)</f>
        <v/>
      </c>
      <c r="CB60" s="95" t="str">
        <f>VLOOKUP($D60,'[1]Spec Sheet'!$B$1:$CK$65536,CB$1,0)</f>
        <v/>
      </c>
      <c r="CC60" s="93" t="str">
        <f>VLOOKUP($D60,'[1]Spec Sheet'!$B$1:$CK$65536,CC$1,0)</f>
        <v/>
      </c>
      <c r="CD60" s="93" t="str">
        <f>VLOOKUP($D60,'[1]Spec Sheet'!$B$1:$CK$65536,CD$1,0)</f>
        <v/>
      </c>
      <c r="CE60" s="93" t="str">
        <f>VLOOKUP($D60,'[1]Spec Sheet'!$B$1:$CK$65536,CE$1,0)</f>
        <v/>
      </c>
      <c r="CF60" s="93" t="str">
        <f>VLOOKUP($D60,'[1]Spec Sheet'!$B$1:$CK$65536,CF$1,0)</f>
        <v/>
      </c>
      <c r="CG60" s="93" t="str">
        <f>VLOOKUP($D60,'[1]Spec Sheet'!$B$1:$CK$65536,CG$1,0)</f>
        <v/>
      </c>
      <c r="CH60" s="93" t="str">
        <f>VLOOKUP($D60,'[1]Spec Sheet'!$B$1:$CK$65536,CH$1,0)</f>
        <v/>
      </c>
      <c r="CI60" s="93" t="str">
        <f>VLOOKUP($D60,'[1]Spec Sheet'!$B$1:$CK$65536,CI$1,0)</f>
        <v/>
      </c>
      <c r="CJ60" s="93" t="str">
        <f>VLOOKUP($D60,'[1]Spec Sheet'!$B$1:$CK$65536,CJ$1,0)</f>
        <v/>
      </c>
      <c r="CL60" s="1416" t="s">
        <v>995</v>
      </c>
      <c r="CM60" s="93" t="s">
        <v>995</v>
      </c>
      <c r="CN60" s="93"/>
      <c r="CO60" s="93" t="s">
        <v>995</v>
      </c>
      <c r="CP60" s="93" t="s">
        <v>995</v>
      </c>
      <c r="CQ60" s="93"/>
      <c r="CR60" s="93"/>
      <c r="CS60" s="93"/>
      <c r="CT60" s="93"/>
      <c r="CU60" s="93"/>
      <c r="CV60" s="93"/>
    </row>
    <row r="61" spans="1:100">
      <c r="B61" s="79"/>
      <c r="C61" s="80" t="s">
        <v>143</v>
      </c>
      <c r="D61" s="81" t="s">
        <v>144</v>
      </c>
      <c r="E61" s="82" t="str">
        <f>VLOOKUP($D61,'[1]Spec Sheet'!$B$1:$CK$65536,E$1,0)</f>
        <v>M8</v>
      </c>
      <c r="F61" s="83" t="str">
        <f>VLOOKUP($D61,'[1]Spec Sheet'!$B$1:$CK$65536,F$1,0)</f>
        <v>M8</v>
      </c>
      <c r="G61" s="82" t="str">
        <f>VLOOKUP($D61,'[1]Spec Sheet'!$B$1:$CK$65536,G$1,0)</f>
        <v>M8</v>
      </c>
      <c r="H61" s="83" t="str">
        <f>VLOOKUP($D61,'[1]Spec Sheet'!$B$1:$CK$65536,H$1,0)</f>
        <v>M8</v>
      </c>
      <c r="I61" s="87" t="str">
        <f>VLOOKUP($D61,'[1]Spec Sheet'!$B$1:$CK$65536,I$1,0)</f>
        <v>M8</v>
      </c>
      <c r="J61" s="85" t="str">
        <f>VLOOKUP($D61,'[1]Spec Sheet'!$B$1:$CK$65536,J$1,0)</f>
        <v>M8</v>
      </c>
      <c r="K61" s="83" t="str">
        <f>VLOOKUP($D61,'[1]Spec Sheet'!$B$1:$CK$65536,K$1,0)</f>
        <v>M8</v>
      </c>
      <c r="L61" s="84" t="str">
        <f>VLOOKUP($D61,'[1]Spec Sheet'!$B$1:$CK$65536,L$1,0)</f>
        <v>M8</v>
      </c>
      <c r="M61" s="85" t="str">
        <f>VLOOKUP($D61,'[1]Spec Sheet'!$B$1:$CK$65536,M$1,0)</f>
        <v>M8</v>
      </c>
      <c r="N61" s="83" t="str">
        <f>VLOOKUP($D61,'[1]Spec Sheet'!$B$1:$CK$65536,N$1,0)</f>
        <v>M8</v>
      </c>
      <c r="O61" s="87" t="str">
        <f>VLOOKUP($D61,'[1]Spec Sheet'!$B$1:$CK$65536,O$1,0)</f>
        <v>M8</v>
      </c>
      <c r="P61" s="85" t="str">
        <f>VLOOKUP($D61,'[1]Spec Sheet'!$B$1:$CK$65536,P$1,0)</f>
        <v>M8</v>
      </c>
      <c r="Q61" s="83" t="str">
        <f>VLOOKUP($D61,'[1]Spec Sheet'!$B$1:$CK$65536,Q$1,0)</f>
        <v>M8</v>
      </c>
      <c r="R61" s="83" t="str">
        <f>VLOOKUP($D61,'[1]Spec Sheet'!$B$1:$CK$65536,R$1,0)</f>
        <v>M8</v>
      </c>
      <c r="S61" s="84" t="str">
        <f>VLOOKUP($D61,'[1]Spec Sheet'!$B$1:$CK$65536,S$1,0)</f>
        <v>M8</v>
      </c>
      <c r="T61" s="85" t="str">
        <f>VLOOKUP($D61,'[1]Spec Sheet'!$B$1:$CK$65536,T$1,0)</f>
        <v>M8</v>
      </c>
      <c r="U61" s="84" t="str">
        <f>VLOOKUP($D61,'[1]Spec Sheet'!$B$1:$CK$65536,U$1,0)</f>
        <v>M8</v>
      </c>
      <c r="V61" s="84" t="str">
        <f>VLOOKUP($D61,'[1]Spec Sheet'!$B$1:$CK$65536,V$1,0)</f>
        <v>M8</v>
      </c>
      <c r="W61" s="84" t="str">
        <f>VLOOKUP($D61,'[1]Spec Sheet'!$B$1:$CK$65536,W$1,0)</f>
        <v>M8</v>
      </c>
      <c r="X61" s="85" t="str">
        <f>VLOOKUP($D61,'[1]Spec Sheet'!$B$1:$CK$65536,X$1,0)</f>
        <v>M8</v>
      </c>
      <c r="Y61" s="86" t="str">
        <f>VLOOKUP($D61,'[1]Spec Sheet'!$B$1:$CK$65536,Y$1,0)</f>
        <v>M8</v>
      </c>
      <c r="Z61" s="86" t="str">
        <f>VLOOKUP($D61,'[1]Spec Sheet'!$B$1:$CK$65536,Z$1,0)</f>
        <v>M8</v>
      </c>
      <c r="AA61" s="86" t="str">
        <f>VLOOKUP($D61,'[1]Spec Sheet'!$B$1:$CK$65536,AA$1,0)</f>
        <v>M8</v>
      </c>
      <c r="AB61" s="86" t="str">
        <f>VLOOKUP($D61,'[1]Spec Sheet'!$B$1:$CK$65536,AB$1,0)</f>
        <v>M8</v>
      </c>
      <c r="AC61" s="86" t="str">
        <f>VLOOKUP($D61,'[1]Spec Sheet'!$B$1:$CK$65536,AC$1,0)</f>
        <v>M8</v>
      </c>
      <c r="AD61" s="85" t="str">
        <f>VLOOKUP($D61,'[1]Spec Sheet'!$B$1:$CK$65536,AD$1,0)</f>
        <v>M8</v>
      </c>
      <c r="AE61" s="83" t="str">
        <f>VLOOKUP($D61,'[1]Spec Sheet'!$B$1:$CK$65536,AE$1,0)</f>
        <v>M8</v>
      </c>
      <c r="AF61" s="83" t="str">
        <f>VLOOKUP($D61,'[1]Spec Sheet'!$B$1:$CK$65536,AF$1,0)</f>
        <v>M8</v>
      </c>
      <c r="AG61" s="83" t="str">
        <f>VLOOKUP($D61,'[1]Spec Sheet'!$B$1:$CK$65536,AG$1,0)</f>
        <v>M8</v>
      </c>
      <c r="AH61" s="85" t="str">
        <f>VLOOKUP($D61,'[1]Spec Sheet'!$B$1:$CK$65536,AH$1,0)</f>
        <v>M8</v>
      </c>
      <c r="AI61" s="86" t="str">
        <f>VLOOKUP($D61,'[1]Spec Sheet'!$B$1:$CK$65536,AI$1,0)</f>
        <v>M8</v>
      </c>
      <c r="AJ61" s="83" t="str">
        <f>VLOOKUP($D61,'[1]Spec Sheet'!$B$1:$CK$65536,AJ$1,0)</f>
        <v>M8</v>
      </c>
      <c r="AK61" s="83" t="str">
        <f>VLOOKUP($D61,'[1]Spec Sheet'!$B$1:$CK$65536,AK$1,0)</f>
        <v>M8</v>
      </c>
      <c r="AL61" s="83" t="str">
        <f>VLOOKUP($D61,'[1]Spec Sheet'!$B$1:$CK$65536,AL$1,0)</f>
        <v>M8</v>
      </c>
      <c r="AM61" s="85" t="str">
        <f>VLOOKUP($D61,'[1]Spec Sheet'!$B$1:$CK$65536,AM$1,0)</f>
        <v>M8</v>
      </c>
      <c r="AN61" s="86" t="str">
        <f>VLOOKUP($D61,'[1]Spec Sheet'!$B$1:$CK$65536,AN$1,0)</f>
        <v>M8</v>
      </c>
      <c r="AO61" s="86" t="str">
        <f>VLOOKUP($D61,'[1]Spec Sheet'!$B$1:$CK$65536,AO$1,0)</f>
        <v>M8</v>
      </c>
      <c r="AP61" s="85" t="str">
        <f>VLOOKUP($D61,'[1]Spec Sheet'!$B$1:$CK$65536,AP$1,0)</f>
        <v>M8</v>
      </c>
      <c r="AQ61" s="86" t="str">
        <f>VLOOKUP($D61,'[1]Spec Sheet'!$B$1:$CK$65536,AQ$1,0)</f>
        <v>M8</v>
      </c>
      <c r="AR61" s="86" t="str">
        <f>VLOOKUP($D61,'[1]Spec Sheet'!$B$1:$CK$65536,AR$1,0)</f>
        <v>M8</v>
      </c>
      <c r="AS61" s="86" t="str">
        <f>VLOOKUP($D61,'[1]Spec Sheet'!$B$1:$CK$65536,AS$1,0)</f>
        <v>M8</v>
      </c>
      <c r="AT61" s="85" t="str">
        <f>VLOOKUP($D61,'[1]Spec Sheet'!$B$1:$CK$65536,AT$1,0)</f>
        <v>M8</v>
      </c>
      <c r="AU61" s="86" t="str">
        <f>VLOOKUP($D61,'[1]Spec Sheet'!$B$1:$CK$65536,AU$1,0)</f>
        <v>M8</v>
      </c>
      <c r="AV61" s="86" t="str">
        <f>VLOOKUP($D61,'[1]Spec Sheet'!$B$1:$CK$65536,AV$1,0)</f>
        <v>M8</v>
      </c>
      <c r="AW61" s="86" t="str">
        <f>VLOOKUP($D61,'[1]Spec Sheet'!$B$1:$CK$65536,AW$1,0)</f>
        <v>M8</v>
      </c>
      <c r="AX61" s="86" t="str">
        <f>VLOOKUP($D61,'[1]Spec Sheet'!$B$1:$CK$65536,AX$1,0)</f>
        <v>M8</v>
      </c>
      <c r="AY61" s="85" t="str">
        <f>VLOOKUP($D61,'[1]Spec Sheet'!$B$1:$CK$65536,AY$1,0)</f>
        <v>M8</v>
      </c>
      <c r="AZ61" s="86" t="str">
        <f>VLOOKUP($D61,'[1]Spec Sheet'!$B$1:$CK$65536,AZ$1,0)</f>
        <v>M8</v>
      </c>
      <c r="BA61" s="86" t="str">
        <f>VLOOKUP($D61,'[1]Spec Sheet'!$B$1:$CK$65536,BA$1,0)</f>
        <v>M8</v>
      </c>
      <c r="BB61" s="86" t="str">
        <f>VLOOKUP($D61,'[1]Spec Sheet'!$B$1:$CK$65536,BB$1,0)</f>
        <v>M8</v>
      </c>
      <c r="BC61" s="83" t="str">
        <f>VLOOKUP($D61,'[1]Spec Sheet'!$B$1:$CK$65536,BC$1,0)</f>
        <v>M8</v>
      </c>
      <c r="BD61" s="83" t="str">
        <f>VLOOKUP($D61,'[1]Spec Sheet'!$B$1:$CK$65536,BD$1,0)</f>
        <v>M8</v>
      </c>
      <c r="BE61" s="83" t="str">
        <f>VLOOKUP($D61,'[1]Spec Sheet'!$B$1:$CK$65536,BE$1,0)</f>
        <v>M8</v>
      </c>
      <c r="BF61" s="434" t="str">
        <f>VLOOKUP($D61,'[1]Spec Sheet'!$B$1:$CK$65536,BF$1,0)</f>
        <v>M4</v>
      </c>
      <c r="BG61" s="123" t="s">
        <v>1114</v>
      </c>
      <c r="BH61" s="85" t="str">
        <f>VLOOKUP($D61,'[1]Spec Sheet'!$B$1:$CK$65536,BH$1,0)</f>
        <v>M8</v>
      </c>
      <c r="BI61" s="83" t="str">
        <f>VLOOKUP($D61,'[1]Spec Sheet'!$B$1:$CK$65536,BI$1,0)</f>
        <v>M8</v>
      </c>
      <c r="BJ61" s="83" t="str">
        <f>VLOOKUP($D61,'[1]Spec Sheet'!$B$1:$CK$65536,BJ$1,0)</f>
        <v>M8</v>
      </c>
      <c r="BK61" s="83" t="str">
        <f>VLOOKUP($D61,'[1]Spec Sheet'!$B$1:$CK$65536,BK$1,0)</f>
        <v>M8</v>
      </c>
      <c r="BL61" s="87" t="str">
        <f>VLOOKUP($D61,'[1]Spec Sheet'!$B$1:$CK$65536,BL$1,0)</f>
        <v>M8</v>
      </c>
      <c r="BM61" s="85" t="str">
        <f>VLOOKUP($D61,'[1]Spec Sheet'!$B$1:$CK$65536,BM$1,0)</f>
        <v>M8</v>
      </c>
      <c r="BN61" s="83" t="str">
        <f>VLOOKUP($D61,'[1]Spec Sheet'!$B$1:$CK$65536,BN$1,0)</f>
        <v>M8</v>
      </c>
      <c r="BO61" s="83" t="str">
        <f>VLOOKUP($D61,'[1]Spec Sheet'!$B$1:$CK$65536,BO$1,0)</f>
        <v>M8</v>
      </c>
      <c r="BP61" s="84" t="str">
        <f>VLOOKUP($D61,'[1]Spec Sheet'!$B$1:$CK$65536,BP$1,0)</f>
        <v>M8</v>
      </c>
      <c r="BQ61" s="84" t="str">
        <f>VLOOKUP($D61,'[1]Spec Sheet'!$B$1:$CK$65536,BQ$1,0)</f>
        <v>M8</v>
      </c>
      <c r="BR61" s="85" t="str">
        <f>VLOOKUP($D61,'[1]Spec Sheet'!$B$1:$CK$65536,BR$1,0)</f>
        <v>M8</v>
      </c>
      <c r="BS61" s="86" t="str">
        <f>VLOOKUP($D61,'[1]Spec Sheet'!$B$1:$CK$65536,BS$1,0)</f>
        <v>M8</v>
      </c>
      <c r="BT61" s="85" t="str">
        <f>VLOOKUP($D61,'[1]Spec Sheet'!$B$1:$CK$65536,BT$1,0)</f>
        <v>M8</v>
      </c>
      <c r="BU61" s="83" t="str">
        <f>VLOOKUP($D61,'[1]Spec Sheet'!$B$1:$CK$65536,BU$1,0)</f>
        <v>M8</v>
      </c>
      <c r="BV61" s="83" t="str">
        <f>VLOOKUP($D61,'[1]Spec Sheet'!$B$1:$CK$65536,BV$1,0)</f>
        <v>M8</v>
      </c>
      <c r="BW61" s="83" t="str">
        <f>VLOOKUP($D61,'[1]Spec Sheet'!$B$1:$CK$65536,BW$1,0)</f>
        <v>M8</v>
      </c>
      <c r="BX61" s="83" t="str">
        <f>VLOOKUP($D61,'[1]Spec Sheet'!$B$1:$CK$65536,BX$1,0)</f>
        <v>M8</v>
      </c>
      <c r="BY61" s="83" t="str">
        <f>VLOOKUP($D61,'[1]Spec Sheet'!$B$1:$CK$65536,BY$1,0)</f>
        <v>M8</v>
      </c>
      <c r="BZ61" s="83" t="str">
        <f>VLOOKUP($D61,'[1]Spec Sheet'!$B$1:$CK$65536,BZ$1,0)</f>
        <v>M8</v>
      </c>
      <c r="CA61" s="83" t="str">
        <f>VLOOKUP($D61,'[1]Spec Sheet'!$B$1:$CK$65536,CA$1,0)</f>
        <v>M8</v>
      </c>
      <c r="CB61" s="85" t="str">
        <f>VLOOKUP($D61,'[1]Spec Sheet'!$B$1:$CK$65536,CB$1,0)</f>
        <v>M8</v>
      </c>
      <c r="CC61" s="83" t="str">
        <f>VLOOKUP($D61,'[1]Spec Sheet'!$B$1:$CK$65536,CC$1,0)</f>
        <v>M8</v>
      </c>
      <c r="CD61" s="83" t="str">
        <f>VLOOKUP($D61,'[1]Spec Sheet'!$B$1:$CK$65536,CD$1,0)</f>
        <v>M8</v>
      </c>
      <c r="CE61" s="83" t="str">
        <f>VLOOKUP($D61,'[1]Spec Sheet'!$B$1:$CK$65536,CE$1,0)</f>
        <v>M8</v>
      </c>
      <c r="CF61" s="83" t="str">
        <f>VLOOKUP($D61,'[1]Spec Sheet'!$B$1:$CK$65536,CF$1,0)</f>
        <v>M8</v>
      </c>
      <c r="CG61" s="83" t="str">
        <f>VLOOKUP($D61,'[1]Spec Sheet'!$B$1:$CK$65536,CG$1,0)</f>
        <v>M8</v>
      </c>
      <c r="CH61" s="83" t="str">
        <f>VLOOKUP($D61,'[1]Spec Sheet'!$B$1:$CK$65536,CH$1,0)</f>
        <v>M8</v>
      </c>
      <c r="CI61" s="83" t="str">
        <f>VLOOKUP($D61,'[1]Spec Sheet'!$B$1:$CK$65536,CI$1,0)</f>
        <v>M8</v>
      </c>
      <c r="CJ61" s="83"/>
      <c r="CL61" s="83" t="s">
        <v>1114</v>
      </c>
      <c r="CM61" s="83" t="s">
        <v>1114</v>
      </c>
      <c r="CN61" s="83" t="s">
        <v>1114</v>
      </c>
      <c r="CO61" s="83" t="s">
        <v>1114</v>
      </c>
      <c r="CP61" s="83" t="s">
        <v>1114</v>
      </c>
      <c r="CQ61" s="83" t="s">
        <v>2112</v>
      </c>
      <c r="CR61" s="83" t="s">
        <v>1867</v>
      </c>
      <c r="CS61" s="83" t="s">
        <v>1867</v>
      </c>
      <c r="CT61" s="83" t="s">
        <v>1867</v>
      </c>
      <c r="CU61" s="83"/>
      <c r="CV61" s="83" t="s">
        <v>1867</v>
      </c>
    </row>
    <row r="62" spans="1:100">
      <c r="B62" s="88"/>
      <c r="C62" s="89" t="s">
        <v>145</v>
      </c>
      <c r="D62" s="81" t="s">
        <v>146</v>
      </c>
      <c r="E62" s="82" t="str">
        <f>VLOOKUP($D62,'[1]Spec Sheet'!$B$1:$CK$65536,E$1,0)</f>
        <v>10</v>
      </c>
      <c r="F62" s="83" t="str">
        <f>VLOOKUP($D62,'[1]Spec Sheet'!$B$1:$CK$65536,F$1,0)</f>
        <v>10</v>
      </c>
      <c r="G62" s="82" t="str">
        <f>VLOOKUP($D62,'[1]Spec Sheet'!$B$1:$CK$65536,G$1,0)</f>
        <v>5-6</v>
      </c>
      <c r="H62" s="83" t="str">
        <f>VLOOKUP($D62,'[1]Spec Sheet'!$B$1:$CK$65536,H$1,0)</f>
        <v>5-6</v>
      </c>
      <c r="I62" s="87" t="str">
        <f>VLOOKUP($D62,'[1]Spec Sheet'!$B$1:$CK$65536,I$1,0)</f>
        <v>5-6</v>
      </c>
      <c r="J62" s="85" t="str">
        <f>VLOOKUP($D62,'[1]Spec Sheet'!$B$1:$CK$65536,J$1,0)</f>
        <v>5-6</v>
      </c>
      <c r="K62" s="83" t="str">
        <f>VLOOKUP($D62,'[1]Spec Sheet'!$B$1:$CK$65536,K$1,0)</f>
        <v>5-6</v>
      </c>
      <c r="L62" s="84" t="str">
        <f>VLOOKUP($D62,'[1]Spec Sheet'!$B$1:$CK$65536,L$1,0)</f>
        <v>5-6</v>
      </c>
      <c r="M62" s="85" t="str">
        <f>VLOOKUP($D62,'[1]Spec Sheet'!$B$1:$CK$65536,M$1,0)</f>
        <v>5-6</v>
      </c>
      <c r="N62" s="83" t="str">
        <f>VLOOKUP($D62,'[1]Spec Sheet'!$B$1:$CK$65536,N$1,0)</f>
        <v>5-6</v>
      </c>
      <c r="O62" s="87" t="str">
        <f>VLOOKUP($D62,'[1]Spec Sheet'!$B$1:$CK$65536,O$1,0)</f>
        <v>5-6</v>
      </c>
      <c r="P62" s="85" t="str">
        <f>VLOOKUP($D62,'[1]Spec Sheet'!$B$1:$CK$65536,P$1,0)</f>
        <v>11-13</v>
      </c>
      <c r="Q62" s="83" t="str">
        <f>VLOOKUP($D62,'[1]Spec Sheet'!$B$1:$CK$65536,Q$1,0)</f>
        <v>11-13</v>
      </c>
      <c r="R62" s="83" t="str">
        <f>VLOOKUP($D62,'[1]Spec Sheet'!$B$1:$CK$65536,R$1,0)</f>
        <v>11-13</v>
      </c>
      <c r="S62" s="84" t="str">
        <f>VLOOKUP($D62,'[1]Spec Sheet'!$B$1:$CK$65536,S$1,0)</f>
        <v>11-13</v>
      </c>
      <c r="T62" s="85" t="str">
        <f>VLOOKUP($D62,'[1]Spec Sheet'!$B$1:$CK$65536,T$1,0)</f>
        <v>11-13</v>
      </c>
      <c r="U62" s="84" t="str">
        <f>VLOOKUP($D62,'[1]Spec Sheet'!$B$1:$CK$65536,U$1,0)</f>
        <v>11-13</v>
      </c>
      <c r="V62" s="84" t="str">
        <f>VLOOKUP($D62,'[1]Spec Sheet'!$B$1:$CK$65536,V$1,0)</f>
        <v>11-13</v>
      </c>
      <c r="W62" s="84" t="str">
        <f>VLOOKUP($D62,'[1]Spec Sheet'!$B$1:$CK$65536,W$1,0)</f>
        <v>11-13</v>
      </c>
      <c r="X62" s="85" t="str">
        <f>VLOOKUP($D62,'[1]Spec Sheet'!$B$1:$CK$65536,X$1,0)</f>
        <v>11-13</v>
      </c>
      <c r="Y62" s="86" t="str">
        <f>VLOOKUP($D62,'[1]Spec Sheet'!$B$1:$CK$65536,Y$1,0)</f>
        <v>11-13</v>
      </c>
      <c r="Z62" s="86" t="str">
        <f>VLOOKUP($D62,'[1]Spec Sheet'!$B$1:$CK$65536,Z$1,0)</f>
        <v>11-13</v>
      </c>
      <c r="AA62" s="86" t="str">
        <f>VLOOKUP($D62,'[1]Spec Sheet'!$B$1:$CK$65536,AA$1,0)</f>
        <v>11-13</v>
      </c>
      <c r="AB62" s="86" t="str">
        <f>VLOOKUP($D62,'[1]Spec Sheet'!$B$1:$CK$65536,AB$1,0)</f>
        <v>11-13</v>
      </c>
      <c r="AC62" s="86" t="str">
        <f>VLOOKUP($D62,'[1]Spec Sheet'!$B$1:$CK$65536,AC$1,0)</f>
        <v>11-13</v>
      </c>
      <c r="AD62" s="85" t="str">
        <f>VLOOKUP($D62,'[1]Spec Sheet'!$B$1:$CK$65536,AD$1,0)</f>
        <v>11-13</v>
      </c>
      <c r="AE62" s="83" t="str">
        <f>VLOOKUP($D62,'[1]Spec Sheet'!$B$1:$CK$65536,AE$1,0)</f>
        <v>11-13</v>
      </c>
      <c r="AF62" s="83" t="str">
        <f>VLOOKUP($D62,'[1]Spec Sheet'!$B$1:$CK$65536,AF$1,0)</f>
        <v>11-13</v>
      </c>
      <c r="AG62" s="83" t="str">
        <f>VLOOKUP($D62,'[1]Spec Sheet'!$B$1:$CK$65536,AG$1,0)</f>
        <v>11-13</v>
      </c>
      <c r="AH62" s="85" t="str">
        <f>VLOOKUP($D62,'[1]Spec Sheet'!$B$1:$CK$65536,AH$1,0)</f>
        <v>26-28</v>
      </c>
      <c r="AI62" s="86" t="str">
        <f>VLOOKUP($D62,'[1]Spec Sheet'!$B$1:$CK$65536,AI$1,0)</f>
        <v>26-28</v>
      </c>
      <c r="AJ62" s="83" t="str">
        <f>VLOOKUP($D62,'[1]Spec Sheet'!$B$1:$CK$65536,AJ$1,0)</f>
        <v>26-28</v>
      </c>
      <c r="AK62" s="83" t="str">
        <f>VLOOKUP($D62,'[1]Spec Sheet'!$B$1:$CK$65536,AK$1,0)</f>
        <v>26-28</v>
      </c>
      <c r="AL62" s="83" t="str">
        <f>VLOOKUP($D62,'[1]Spec Sheet'!$B$1:$CK$65536,AL$1,0)</f>
        <v>26-28</v>
      </c>
      <c r="AM62" s="85" t="str">
        <f>VLOOKUP($D62,'[1]Spec Sheet'!$B$1:$CK$65536,AM$1,0)</f>
        <v>11-13</v>
      </c>
      <c r="AN62" s="86" t="str">
        <f>VLOOKUP($D62,'[1]Spec Sheet'!$B$1:$CK$65536,AN$1,0)</f>
        <v>11-13</v>
      </c>
      <c r="AO62" s="86" t="str">
        <f>VLOOKUP($D62,'[1]Spec Sheet'!$B$1:$CK$65536,AO$1,0)</f>
        <v>11-13</v>
      </c>
      <c r="AP62" s="85" t="str">
        <f>VLOOKUP($D62,'[1]Spec Sheet'!$B$1:$CK$65536,AP$1,0)</f>
        <v>11-13</v>
      </c>
      <c r="AQ62" s="86" t="str">
        <f>VLOOKUP($D62,'[1]Spec Sheet'!$B$1:$CK$65536,AQ$1,0)</f>
        <v>11-13</v>
      </c>
      <c r="AR62" s="86" t="str">
        <f>VLOOKUP($D62,'[1]Spec Sheet'!$B$1:$CK$65536,AR$1,0)</f>
        <v>11-13</v>
      </c>
      <c r="AS62" s="86" t="str">
        <f>VLOOKUP($D62,'[1]Spec Sheet'!$B$1:$CK$65536,AS$1,0)</f>
        <v>11-13</v>
      </c>
      <c r="AT62" s="85" t="str">
        <f>VLOOKUP($D62,'[1]Spec Sheet'!$B$1:$CK$65536,AT$1,0)</f>
        <v>11-13</v>
      </c>
      <c r="AU62" s="86" t="str">
        <f>VLOOKUP($D62,'[1]Spec Sheet'!$B$1:$CK$65536,AU$1,0)</f>
        <v>11-13</v>
      </c>
      <c r="AV62" s="86" t="str">
        <f>VLOOKUP($D62,'[1]Spec Sheet'!$B$1:$CK$65536,AV$1,0)</f>
        <v>11-13</v>
      </c>
      <c r="AW62" s="86" t="str">
        <f>VLOOKUP($D62,'[1]Spec Sheet'!$B$1:$CK$65536,AW$1,0)</f>
        <v>11-13</v>
      </c>
      <c r="AX62" s="86" t="str">
        <f>VLOOKUP($D62,'[1]Spec Sheet'!$B$1:$CK$65536,AX$1,0)</f>
        <v>11-13</v>
      </c>
      <c r="AY62" s="85" t="str">
        <f>VLOOKUP($D62,'[1]Spec Sheet'!$B$1:$CK$65536,AY$1,0)</f>
        <v>11-13</v>
      </c>
      <c r="AZ62" s="86" t="str">
        <f>VLOOKUP($D62,'[1]Spec Sheet'!$B$1:$CK$65536,AZ$1,0)</f>
        <v>11-13</v>
      </c>
      <c r="BA62" s="86" t="str">
        <f>VLOOKUP($D62,'[1]Spec Sheet'!$B$1:$CK$65536,BA$1,0)</f>
        <v>11-13</v>
      </c>
      <c r="BB62" s="86" t="str">
        <f>VLOOKUP($D62,'[1]Spec Sheet'!$B$1:$CK$65536,BB$1,0)</f>
        <v>11-13</v>
      </c>
      <c r="BC62" s="83" t="str">
        <f>VLOOKUP($D62,'[1]Spec Sheet'!$B$1:$CK$65536,BC$1,0)</f>
        <v>11-13</v>
      </c>
      <c r="BD62" s="83" t="str">
        <f>VLOOKUP($D62,'[1]Spec Sheet'!$B$1:$CK$65536,BD$1,0)</f>
        <v>11-13</v>
      </c>
      <c r="BE62" s="83" t="str">
        <f>VLOOKUP($D62,'[1]Spec Sheet'!$B$1:$CK$65536,BE$1,0)</f>
        <v>11-13</v>
      </c>
      <c r="BF62" s="434" t="str">
        <f>VLOOKUP($D62,'[1]Spec Sheet'!$B$1:$CK$65536,BF$1,0)</f>
        <v>19-22</v>
      </c>
      <c r="BG62" s="1427"/>
      <c r="BH62" s="85" t="str">
        <f>VLOOKUP($D62,'[1]Spec Sheet'!$B$1:$CK$65536,BH$1,0)</f>
        <v>10-12</v>
      </c>
      <c r="BI62" s="83" t="str">
        <f>VLOOKUP($D62,'[1]Spec Sheet'!$B$1:$CK$65536,BI$1,0)</f>
        <v>10-12</v>
      </c>
      <c r="BJ62" s="83" t="str">
        <f>VLOOKUP($D62,'[1]Spec Sheet'!$B$1:$CK$65536,BJ$1,0)</f>
        <v>10-12</v>
      </c>
      <c r="BK62" s="83" t="str">
        <f>VLOOKUP($D62,'[1]Spec Sheet'!$B$1:$CK$65536,BK$1,0)</f>
        <v>10-12</v>
      </c>
      <c r="BL62" s="87" t="str">
        <f>VLOOKUP($D62,'[1]Spec Sheet'!$B$1:$CK$65536,BL$1,0)</f>
        <v>9-11</v>
      </c>
      <c r="BM62" s="85" t="str">
        <f>VLOOKUP($D62,'[1]Spec Sheet'!$B$1:$CK$65536,BM$1,0)</f>
        <v>11-13</v>
      </c>
      <c r="BN62" s="83" t="str">
        <f>VLOOKUP($D62,'[1]Spec Sheet'!$B$1:$CK$65536,BN$1,0)</f>
        <v>11-13</v>
      </c>
      <c r="BO62" s="83" t="str">
        <f>VLOOKUP($D62,'[1]Spec Sheet'!$B$1:$CK$65536,BO$1,0)</f>
        <v>11-13</v>
      </c>
      <c r="BP62" s="84" t="str">
        <f>VLOOKUP($D62,'[1]Spec Sheet'!$B$1:$CK$65536,BP$1,0)</f>
        <v>11-13</v>
      </c>
      <c r="BQ62" s="84" t="str">
        <f>VLOOKUP($D62,'[1]Spec Sheet'!$B$1:$CK$65536,BQ$1,0)</f>
        <v>11-13</v>
      </c>
      <c r="BR62" s="85" t="str">
        <f>VLOOKUP($D62,'[1]Spec Sheet'!$B$1:$CK$65536,BR$1,0)</f>
        <v>11-13</v>
      </c>
      <c r="BS62" s="86" t="str">
        <f>VLOOKUP($D62,'[1]Spec Sheet'!$B$1:$CK$65536,BS$1,0)</f>
        <v>11-13</v>
      </c>
      <c r="BT62" s="85" t="str">
        <f>VLOOKUP($D62,'[1]Spec Sheet'!$B$1:$CK$65536,BT$1,0)</f>
        <v>11-13</v>
      </c>
      <c r="BU62" s="83" t="str">
        <f>VLOOKUP($D62,'[1]Spec Sheet'!$B$1:$CK$65536,BU$1,0)</f>
        <v>11-13</v>
      </c>
      <c r="BV62" s="83" t="str">
        <f>VLOOKUP($D62,'[1]Spec Sheet'!$B$1:$CK$65536,BV$1,0)</f>
        <v>11-13</v>
      </c>
      <c r="BW62" s="83" t="str">
        <f>VLOOKUP($D62,'[1]Spec Sheet'!$B$1:$CK$65536,BW$1,0)</f>
        <v>11-13</v>
      </c>
      <c r="BX62" s="83" t="str">
        <f>VLOOKUP($D62,'[1]Spec Sheet'!$B$1:$CK$65536,BX$1,0)</f>
        <v>11-13</v>
      </c>
      <c r="BY62" s="83" t="str">
        <f>VLOOKUP($D62,'[1]Spec Sheet'!$B$1:$CK$65536,BY$1,0)</f>
        <v>11-13</v>
      </c>
      <c r="BZ62" s="83" t="str">
        <f>VLOOKUP($D62,'[1]Spec Sheet'!$B$1:$CK$65536,BZ$1,0)</f>
        <v>11-13</v>
      </c>
      <c r="CA62" s="83" t="str">
        <f>VLOOKUP($D62,'[1]Spec Sheet'!$B$1:$CK$65536,CA$1,0)</f>
        <v>11-13</v>
      </c>
      <c r="CB62" s="85" t="str">
        <f>VLOOKUP($D62,'[1]Spec Sheet'!$B$1:$CK$65536,CB$1,0)</f>
        <v>20-22</v>
      </c>
      <c r="CC62" s="83" t="str">
        <f>VLOOKUP($D62,'[1]Spec Sheet'!$B$1:$CK$65536,CC$1,0)</f>
        <v>20-22</v>
      </c>
      <c r="CD62" s="83" t="str">
        <f>VLOOKUP($D62,'[1]Spec Sheet'!$B$1:$CK$65536,CD$1,0)</f>
        <v>20-22</v>
      </c>
      <c r="CE62" s="83" t="str">
        <f>VLOOKUP($D62,'[1]Spec Sheet'!$B$1:$CK$65536,CE$1,0)</f>
        <v>20-22</v>
      </c>
      <c r="CF62" s="83" t="str">
        <f>VLOOKUP($D62,'[1]Spec Sheet'!$B$1:$CK$65536,CF$1,0)</f>
        <v>20-22</v>
      </c>
      <c r="CG62" s="83" t="str">
        <f>VLOOKUP($D62,'[1]Spec Sheet'!$B$1:$CK$65536,CG$1,0)</f>
        <v>20-22</v>
      </c>
      <c r="CH62" s="83" t="str">
        <f>VLOOKUP($D62,'[1]Spec Sheet'!$B$1:$CK$65536,CH$1,0)</f>
        <v>20-22</v>
      </c>
      <c r="CI62" s="83" t="str">
        <f>VLOOKUP($D62,'[1]Spec Sheet'!$B$1:$CK$65536,CI$1,0)</f>
        <v>20-22</v>
      </c>
      <c r="CJ62" s="83"/>
      <c r="CL62" s="83" t="s">
        <v>1024</v>
      </c>
      <c r="CM62" s="83" t="s">
        <v>1024</v>
      </c>
      <c r="CN62" s="83" t="s">
        <v>1024</v>
      </c>
      <c r="CO62" s="83" t="s">
        <v>1024</v>
      </c>
      <c r="CP62" s="83" t="s">
        <v>1024</v>
      </c>
      <c r="CQ62" s="83" t="s">
        <v>1024</v>
      </c>
      <c r="CR62" s="83" t="s">
        <v>1867</v>
      </c>
      <c r="CS62" s="83" t="s">
        <v>1867</v>
      </c>
      <c r="CT62" s="83" t="s">
        <v>1867</v>
      </c>
      <c r="CU62" s="83"/>
      <c r="CV62" s="83" t="s">
        <v>1867</v>
      </c>
    </row>
    <row r="63" spans="1:100">
      <c r="B63" s="88"/>
      <c r="C63" s="89" t="s">
        <v>147</v>
      </c>
      <c r="D63" s="81" t="s">
        <v>148</v>
      </c>
      <c r="E63" s="82" t="str">
        <f>VLOOKUP($D63,'[1]Spec Sheet'!$B$1:$CK$65536,E$1,0)</f>
        <v>800 x 800</v>
      </c>
      <c r="F63" s="83" t="str">
        <f>VLOOKUP($D63,'[1]Spec Sheet'!$B$1:$CK$65536,F$1,0)</f>
        <v>800 x 800</v>
      </c>
      <c r="G63" s="82" t="str">
        <f>VLOOKUP($D63,'[1]Spec Sheet'!$B$1:$CK$65536,G$1,0)</f>
        <v>600 x 400</v>
      </c>
      <c r="H63" s="83" t="str">
        <f>VLOOKUP($D63,'[1]Spec Sheet'!$B$1:$CK$65536,H$1,0)</f>
        <v>400 x 400</v>
      </c>
      <c r="I63" s="87" t="str">
        <f>VLOOKUP($D63,'[1]Spec Sheet'!$B$1:$CK$65536,I$1,0)</f>
        <v>400.0 x 300.0</v>
      </c>
      <c r="J63" s="85" t="str">
        <f>VLOOKUP($D63,'[1]Spec Sheet'!$B$1:$CK$65536,J$1,0)</f>
        <v>600 x 400</v>
      </c>
      <c r="K63" s="83" t="str">
        <f>VLOOKUP($D63,'[1]Spec Sheet'!$B$1:$CK$65536,K$1,0)</f>
        <v>400 x 400</v>
      </c>
      <c r="L63" s="84" t="str">
        <f>VLOOKUP($D63,'[1]Spec Sheet'!$B$1:$CK$65536,L$1,0)</f>
        <v>400 x 300</v>
      </c>
      <c r="M63" s="85" t="str">
        <f>VLOOKUP($D63,'[1]Spec Sheet'!$B$1:$CK$65536,M$1,0)</f>
        <v>400 x 400</v>
      </c>
      <c r="N63" s="83" t="str">
        <f>VLOOKUP($D63,'[1]Spec Sheet'!$B$1:$CK$65536,N$1,0)</f>
        <v>400 x 300</v>
      </c>
      <c r="O63" s="87" t="str">
        <f>VLOOKUP($D63,'[1]Spec Sheet'!$B$1:$CK$65536,O$1,0)</f>
        <v>400 x 300</v>
      </c>
      <c r="P63" s="85" t="str">
        <f>VLOOKUP($D63,'[1]Spec Sheet'!$B$1:$CK$65536,P$1,0)</f>
        <v>600 x 400</v>
      </c>
      <c r="Q63" s="83" t="str">
        <f>VLOOKUP($D63,'[1]Spec Sheet'!$B$1:$CK$65536,Q$1,0)</f>
        <v>400 x 400</v>
      </c>
      <c r="R63" s="83" t="str">
        <f>VLOOKUP($D63,'[1]Spec Sheet'!$B$1:$CK$65536,R$1,0)</f>
        <v>400 x 300</v>
      </c>
      <c r="S63" s="84" t="str">
        <f>VLOOKUP($D63,'[1]Spec Sheet'!$B$1:$CK$65536,S$1,0)</f>
        <v>200 x 200</v>
      </c>
      <c r="T63" s="85" t="str">
        <f>VLOOKUP($D63,'[1]Spec Sheet'!$B$1:$CK$65536,T$1,0)</f>
        <v>400 x 400</v>
      </c>
      <c r="U63" s="84" t="str">
        <f>VLOOKUP($D63,'[1]Spec Sheet'!$B$1:$CK$65536,U$1,0)</f>
        <v>400 x 300</v>
      </c>
      <c r="V63" s="84" t="str">
        <f>VLOOKUP($D63,'[1]Spec Sheet'!$B$1:$CK$65536,V$1,0)</f>
        <v>200 x 200</v>
      </c>
      <c r="W63" s="84" t="str">
        <f>VLOOKUP($D63,'[1]Spec Sheet'!$B$1:$CK$65536,W$1,0)</f>
        <v>200 x 200</v>
      </c>
      <c r="X63" s="85" t="str">
        <f>VLOOKUP($D63,'[1]Spec Sheet'!$B$1:$CK$65536,X$1,0)</f>
        <v>600 x 400</v>
      </c>
      <c r="Y63" s="86" t="str">
        <f>VLOOKUP($D63,'[1]Spec Sheet'!$B$1:$CK$65536,Y$1,0)</f>
        <v>400 x 400</v>
      </c>
      <c r="Z63" s="86" t="str">
        <f>VLOOKUP($D63,'[1]Spec Sheet'!$B$1:$CK$65536,Z$1,0)</f>
        <v>400 x 300</v>
      </c>
      <c r="AA63" s="86" t="str">
        <f>VLOOKUP($D63,'[1]Spec Sheet'!$B$1:$CK$65536,AA$1,0)</f>
        <v>200 x 200</v>
      </c>
      <c r="AB63" s="86" t="str">
        <f>VLOOKUP($D63,'[1]Spec Sheet'!$B$1:$CK$65536,AB$1,0)</f>
        <v>200 x 200</v>
      </c>
      <c r="AC63" s="86" t="str">
        <f>VLOOKUP($D63,'[1]Spec Sheet'!$B$1:$CK$65536,AC$1,0)</f>
        <v>200 x 200</v>
      </c>
      <c r="AD63" s="85" t="str">
        <f>VLOOKUP($D63,'[1]Spec Sheet'!$B$1:$CK$65536,AD$1,0)</f>
        <v>600 x 400</v>
      </c>
      <c r="AE63" s="83" t="str">
        <f>VLOOKUP($D63,'[1]Spec Sheet'!$B$1:$CK$65536,AE$1,0)</f>
        <v>400 x 400</v>
      </c>
      <c r="AF63" s="83" t="str">
        <f>VLOOKUP($D63,'[1]Spec Sheet'!$B$1:$CK$65536,AF$1,0)</f>
        <v>400 x 300</v>
      </c>
      <c r="AG63" s="83" t="str">
        <f>VLOOKUP($D63,'[1]Spec Sheet'!$B$1:$CK$65536,AG$1,0)</f>
        <v>200 x 200</v>
      </c>
      <c r="AH63" s="85" t="str">
        <f>VLOOKUP($D63,'[1]Spec Sheet'!$B$1:$CK$65536,AH$1,0)</f>
        <v>400 x 400</v>
      </c>
      <c r="AI63" s="86" t="str">
        <f>VLOOKUP($D63,'[1]Spec Sheet'!$B$1:$CK$65536,AI$1,0)</f>
        <v>400 x 400</v>
      </c>
      <c r="AJ63" s="83" t="str">
        <f>VLOOKUP($D63,'[1]Spec Sheet'!$B$1:$CK$65536,AJ$1,0)</f>
        <v>400 x 300</v>
      </c>
      <c r="AK63" s="83" t="str">
        <f>VLOOKUP($D63,'[1]Spec Sheet'!$B$1:$CK$65536,AK$1,0)</f>
        <v>200 x 200</v>
      </c>
      <c r="AL63" s="83" t="str">
        <f>VLOOKUP($D63,'[1]Spec Sheet'!$B$1:$CK$65536,AL$1,0)</f>
        <v>200 x 200</v>
      </c>
      <c r="AM63" s="85" t="str">
        <f>VLOOKUP($D63,'[1]Spec Sheet'!$B$1:$CK$65536,AM$1,0)</f>
        <v>400 x 400</v>
      </c>
      <c r="AN63" s="86" t="str">
        <f>VLOOKUP($D63,'[1]Spec Sheet'!$B$1:$CK$65536,AN$1,0)</f>
        <v>400 x 300</v>
      </c>
      <c r="AO63" s="86" t="str">
        <f>VLOOKUP($D63,'[1]Spec Sheet'!$B$1:$CK$65536,AO$1,0)</f>
        <v>200 x 200</v>
      </c>
      <c r="AP63" s="85" t="str">
        <f>VLOOKUP($D63,'[1]Spec Sheet'!$B$1:$CK$65536,AP$1,0)</f>
        <v>600 x 400</v>
      </c>
      <c r="AQ63" s="86" t="str">
        <f>VLOOKUP($D63,'[1]Spec Sheet'!$B$1:$CK$65536,AQ$1,0)</f>
        <v>400 x 400</v>
      </c>
      <c r="AR63" s="86" t="str">
        <f>VLOOKUP($D63,'[1]Spec Sheet'!$B$1:$CK$65536,AR$1,0)</f>
        <v>400 x 300</v>
      </c>
      <c r="AS63" s="86" t="str">
        <f>VLOOKUP($D63,'[1]Spec Sheet'!$B$1:$CK$65536,AS$1,0)</f>
        <v>200 x 200</v>
      </c>
      <c r="AT63" s="85" t="str">
        <f>VLOOKUP($D63,'[1]Spec Sheet'!$B$1:$CK$65536,AT$1,0)</f>
        <v>400 x 400</v>
      </c>
      <c r="AU63" s="86" t="str">
        <f>VLOOKUP($D63,'[1]Spec Sheet'!$B$1:$CK$65536,AU$1,0)</f>
        <v>400 x 300</v>
      </c>
      <c r="AV63" s="86" t="str">
        <f>VLOOKUP($D63,'[1]Spec Sheet'!$B$1:$CK$65536,AV$1,0)</f>
        <v>200 x 200</v>
      </c>
      <c r="AW63" s="86" t="str">
        <f>VLOOKUP($D63,'[1]Spec Sheet'!$B$1:$CK$65536,AW$1,0)</f>
        <v>200 x 200</v>
      </c>
      <c r="AX63" s="86" t="str">
        <f>VLOOKUP($D63,'[1]Spec Sheet'!$B$1:$CK$65536,AX$1,0)</f>
        <v>200 x 200</v>
      </c>
      <c r="AY63" s="85" t="str">
        <f>VLOOKUP($D63,'[1]Spec Sheet'!$B$1:$CK$65536,AY$1,0)</f>
        <v>600 x 400</v>
      </c>
      <c r="AZ63" s="86" t="str">
        <f>VLOOKUP($D63,'[1]Spec Sheet'!$B$1:$CK$65536,AZ$1,0)</f>
        <v>400 x 400</v>
      </c>
      <c r="BA63" s="86" t="str">
        <f>VLOOKUP($D63,'[1]Spec Sheet'!$B$1:$CK$65536,BA$1,0)</f>
        <v>400 x 400</v>
      </c>
      <c r="BB63" s="86" t="str">
        <f>VLOOKUP($D63,'[1]Spec Sheet'!$B$1:$CK$65536,BB$1,0)</f>
        <v>400 x 300</v>
      </c>
      <c r="BC63" s="83" t="str">
        <f>VLOOKUP($D63,'[1]Spec Sheet'!$B$1:$CK$65536,BC$1,0)</f>
        <v>200 x 200</v>
      </c>
      <c r="BD63" s="83" t="str">
        <f>VLOOKUP($D63,'[1]Spec Sheet'!$B$1:$CK$65536,BD$1,0)</f>
        <v>200 x 200</v>
      </c>
      <c r="BE63" s="83" t="str">
        <f>VLOOKUP($D63,'[1]Spec Sheet'!$B$1:$CK$65536,BE$1,0)</f>
        <v>200 x 200</v>
      </c>
      <c r="BF63" s="434" t="str">
        <f>VLOOKUP($D63,'[1]Spec Sheet'!$B$1:$CK$65536,BF$1,0)</f>
        <v>100 x 100</v>
      </c>
      <c r="BG63" s="123" t="str">
        <f>IFERROR(VLOOKUP($C63,'[4]85LS03A'!$B$13:$C$166,2,0),"CHECK")</f>
        <v>600 x 400 mm</v>
      </c>
      <c r="BH63" s="85" t="str">
        <f>VLOOKUP($D63,'[1]Spec Sheet'!$B$1:$CK$65536,BH$1,0)</f>
        <v>400 x 400</v>
      </c>
      <c r="BI63" s="83" t="str">
        <f>VLOOKUP($D63,'[1]Spec Sheet'!$B$1:$CK$65536,BI$1,0)</f>
        <v>400 x 300</v>
      </c>
      <c r="BJ63" s="83" t="str">
        <f>VLOOKUP($D63,'[1]Spec Sheet'!$B$1:$CK$65536,BJ$1,0)</f>
        <v>200 x 200</v>
      </c>
      <c r="BK63" s="83" t="str">
        <f>VLOOKUP($D63,'[1]Spec Sheet'!$B$1:$CK$65536,BK$1,0)</f>
        <v>200 x 200</v>
      </c>
      <c r="BL63" s="87" t="str">
        <f>VLOOKUP($D63,'[1]Spec Sheet'!$B$1:$CK$65536,BL$1,0)</f>
        <v>200 x 200</v>
      </c>
      <c r="BM63" s="85" t="str">
        <f>VLOOKUP($D63,'[1]Spec Sheet'!$B$1:$CK$65536,BM$1,0)</f>
        <v>400 x 400</v>
      </c>
      <c r="BN63" s="83" t="str">
        <f>VLOOKUP($D63,'[1]Spec Sheet'!$B$1:$CK$65536,BN$1,0)</f>
        <v>400 x 300</v>
      </c>
      <c r="BO63" s="83" t="str">
        <f>VLOOKUP($D63,'[1]Spec Sheet'!$B$1:$CK$65536,BO$1,0)</f>
        <v>200 x 200</v>
      </c>
      <c r="BP63" s="84" t="str">
        <f>VLOOKUP($D63,'[1]Spec Sheet'!$B$1:$CK$65536,BP$1,0)</f>
        <v>200 x 200</v>
      </c>
      <c r="BQ63" s="84" t="str">
        <f>VLOOKUP($D63,'[1]Spec Sheet'!$B$1:$CK$65536,BQ$1,0)</f>
        <v>200 x 200</v>
      </c>
      <c r="BR63" s="85" t="str">
        <f>VLOOKUP($D63,'[1]Spec Sheet'!$B$1:$CK$65536,BR$1,0)</f>
        <v>200 x 200</v>
      </c>
      <c r="BS63" s="86" t="str">
        <f>VLOOKUP($D63,'[1]Spec Sheet'!$B$1:$CK$65536,BS$1,0)</f>
        <v>200 x 200</v>
      </c>
      <c r="BT63" s="85" t="str">
        <f>VLOOKUP($D63,'[1]Spec Sheet'!$B$1:$CK$65536,BT$1,0)</f>
        <v>600 x 400</v>
      </c>
      <c r="BU63" s="83" t="str">
        <f>VLOOKUP($D63,'[1]Spec Sheet'!$B$1:$CK$65536,BU$1,0)</f>
        <v>400 x 400</v>
      </c>
      <c r="BV63" s="83" t="str">
        <f>VLOOKUP($D63,'[1]Spec Sheet'!$B$1:$CK$65536,BV$1,0)</f>
        <v>400 x 300</v>
      </c>
      <c r="BW63" s="83" t="str">
        <f>VLOOKUP($D63,'[1]Spec Sheet'!$B$1:$CK$65536,BW$1,0)</f>
        <v>400 x 300</v>
      </c>
      <c r="BX63" s="83" t="str">
        <f>VLOOKUP($D63,'[1]Spec Sheet'!$B$1:$CK$65536,BX$1,0)</f>
        <v>400 x 300</v>
      </c>
      <c r="BY63" s="83" t="str">
        <f>VLOOKUP($D63,'[1]Spec Sheet'!$B$1:$CK$65536,BY$1,0)</f>
        <v>200 x 200</v>
      </c>
      <c r="BZ63" s="83" t="str">
        <f>VLOOKUP($D63,'[1]Spec Sheet'!$B$1:$CK$65536,BZ$1,0)</f>
        <v>200 x 200</v>
      </c>
      <c r="CA63" s="83" t="str">
        <f>VLOOKUP($D63,'[1]Spec Sheet'!$B$1:$CK$65536,CA$1,0)</f>
        <v>200 x 200</v>
      </c>
      <c r="CB63" s="85" t="str">
        <f>VLOOKUP($D63,'[1]Spec Sheet'!$B$1:$CK$65536,CB$1,0)</f>
        <v>600 x 400</v>
      </c>
      <c r="CC63" s="83" t="str">
        <f>VLOOKUP($D63,'[1]Spec Sheet'!$B$1:$CK$65536,CC$1,0)</f>
        <v>400 x 400</v>
      </c>
      <c r="CD63" s="83" t="str">
        <f>VLOOKUP($D63,'[1]Spec Sheet'!$B$1:$CK$65536,CD$1,0)</f>
        <v>400 x 300</v>
      </c>
      <c r="CE63" s="83" t="str">
        <f>VLOOKUP($D63,'[1]Spec Sheet'!$B$1:$CK$65536,CE$1,0)</f>
        <v>400 x 300</v>
      </c>
      <c r="CF63" s="83" t="str">
        <f>VLOOKUP($D63,'[1]Spec Sheet'!$B$1:$CK$65536,CF$1,0)</f>
        <v>400 x 300</v>
      </c>
      <c r="CG63" s="83" t="str">
        <f>VLOOKUP($D63,'[1]Spec Sheet'!$B$1:$CK$65536,CG$1,0)</f>
        <v>200 x 200</v>
      </c>
      <c r="CH63" s="83" t="str">
        <f>VLOOKUP($D63,'[1]Spec Sheet'!$B$1:$CK$65536,CH$1,0)</f>
        <v>200 x 200</v>
      </c>
      <c r="CI63" s="83" t="str">
        <f>VLOOKUP($D63,'[1]Spec Sheet'!$B$1:$CK$65536,CI$1,0)</f>
        <v>200 x 200</v>
      </c>
      <c r="CJ63" s="83"/>
      <c r="CL63" s="83" t="s">
        <v>1024</v>
      </c>
      <c r="CM63" s="83" t="s">
        <v>1024</v>
      </c>
      <c r="CN63" s="83" t="s">
        <v>1024</v>
      </c>
      <c r="CO63" s="83" t="s">
        <v>1024</v>
      </c>
      <c r="CP63" s="83" t="s">
        <v>1024</v>
      </c>
      <c r="CQ63" s="83" t="s">
        <v>1024</v>
      </c>
      <c r="CR63" s="83" t="s">
        <v>1867</v>
      </c>
      <c r="CS63" s="83" t="s">
        <v>1867</v>
      </c>
      <c r="CT63" s="83" t="s">
        <v>1867</v>
      </c>
      <c r="CU63" s="83"/>
      <c r="CV63" s="83" t="s">
        <v>1867</v>
      </c>
    </row>
    <row r="64" spans="1:100">
      <c r="B64" s="1079" t="s">
        <v>149</v>
      </c>
      <c r="C64" s="1080"/>
      <c r="D64" s="81" t="s">
        <v>150</v>
      </c>
      <c r="E64" s="92" t="str">
        <f>VLOOKUP($D64,'[1]Spec Sheet'!$B$1:$CK$65536,E$1,0)</f>
        <v/>
      </c>
      <c r="F64" s="93" t="str">
        <f>VLOOKUP($D64,'[1]Spec Sheet'!$B$1:$CK$65536,F$1,0)</f>
        <v/>
      </c>
      <c r="G64" s="92" t="str">
        <f>VLOOKUP($D64,'[1]Spec Sheet'!$B$1:$CK$65536,G$1,0)</f>
        <v/>
      </c>
      <c r="H64" s="93" t="str">
        <f>VLOOKUP($D64,'[1]Spec Sheet'!$B$1:$CK$65536,H$1,0)</f>
        <v/>
      </c>
      <c r="I64" s="97" t="str">
        <f>VLOOKUP($D64,'[1]Spec Sheet'!$B$1:$CK$65536,I$1,0)</f>
        <v/>
      </c>
      <c r="J64" s="95" t="str">
        <f>VLOOKUP($D64,'[1]Spec Sheet'!$B$1:$CK$65536,J$1,0)</f>
        <v/>
      </c>
      <c r="K64" s="93" t="str">
        <f>VLOOKUP($D64,'[1]Spec Sheet'!$B$1:$CK$65536,K$1,0)</f>
        <v/>
      </c>
      <c r="L64" s="94" t="str">
        <f>VLOOKUP($D64,'[1]Spec Sheet'!$B$1:$CK$65536,L$1,0)</f>
        <v/>
      </c>
      <c r="M64" s="95" t="str">
        <f>VLOOKUP($D64,'[1]Spec Sheet'!$B$1:$CK$65536,M$1,0)</f>
        <v/>
      </c>
      <c r="N64" s="93" t="str">
        <f>VLOOKUP($D64,'[1]Spec Sheet'!$B$1:$CK$65536,N$1,0)</f>
        <v/>
      </c>
      <c r="O64" s="97" t="str">
        <f>VLOOKUP($D64,'[1]Spec Sheet'!$B$1:$CK$65536,O$1,0)</f>
        <v/>
      </c>
      <c r="P64" s="95" t="str">
        <f>VLOOKUP($D64,'[1]Spec Sheet'!$B$1:$CK$65536,P$1,0)</f>
        <v/>
      </c>
      <c r="Q64" s="93" t="str">
        <f>VLOOKUP($D64,'[1]Spec Sheet'!$B$1:$CK$65536,Q$1,0)</f>
        <v/>
      </c>
      <c r="R64" s="93" t="str">
        <f>VLOOKUP($D64,'[1]Spec Sheet'!$B$1:$CK$65536,R$1,0)</f>
        <v/>
      </c>
      <c r="S64" s="94" t="str">
        <f>VLOOKUP($D64,'[1]Spec Sheet'!$B$1:$CK$65536,S$1,0)</f>
        <v/>
      </c>
      <c r="T64" s="95" t="str">
        <f>VLOOKUP($D64,'[1]Spec Sheet'!$B$1:$CK$65536,T$1,0)</f>
        <v/>
      </c>
      <c r="U64" s="94" t="str">
        <f>VLOOKUP($D64,'[1]Spec Sheet'!$B$1:$CK$65536,U$1,0)</f>
        <v/>
      </c>
      <c r="V64" s="94" t="str">
        <f>VLOOKUP($D64,'[1]Spec Sheet'!$B$1:$CK$65536,V$1,0)</f>
        <v/>
      </c>
      <c r="W64" s="94" t="str">
        <f>VLOOKUP($D64,'[1]Spec Sheet'!$B$1:$CK$65536,W$1,0)</f>
        <v/>
      </c>
      <c r="X64" s="95" t="str">
        <f>VLOOKUP($D64,'[1]Spec Sheet'!$B$1:$CK$65536,X$1,0)</f>
        <v/>
      </c>
      <c r="Y64" s="96" t="str">
        <f>VLOOKUP($D64,'[1]Spec Sheet'!$B$1:$CK$65536,Y$1,0)</f>
        <v/>
      </c>
      <c r="Z64" s="96" t="str">
        <f>VLOOKUP($D64,'[1]Spec Sheet'!$B$1:$CK$65536,Z$1,0)</f>
        <v/>
      </c>
      <c r="AA64" s="96" t="str">
        <f>VLOOKUP($D64,'[1]Spec Sheet'!$B$1:$CK$65536,AA$1,0)</f>
        <v/>
      </c>
      <c r="AB64" s="96" t="str">
        <f>VLOOKUP($D64,'[1]Spec Sheet'!$B$1:$CK$65536,AB$1,0)</f>
        <v/>
      </c>
      <c r="AC64" s="96" t="str">
        <f>VLOOKUP($D64,'[1]Spec Sheet'!$B$1:$CK$65536,AC$1,0)</f>
        <v/>
      </c>
      <c r="AD64" s="95" t="str">
        <f>VLOOKUP($D64,'[1]Spec Sheet'!$B$1:$CK$65536,AD$1,0)</f>
        <v/>
      </c>
      <c r="AE64" s="93" t="str">
        <f>VLOOKUP($D64,'[1]Spec Sheet'!$B$1:$CK$65536,AE$1,0)</f>
        <v/>
      </c>
      <c r="AF64" s="93" t="str">
        <f>VLOOKUP($D64,'[1]Spec Sheet'!$B$1:$CK$65536,AF$1,0)</f>
        <v/>
      </c>
      <c r="AG64" s="93" t="str">
        <f>VLOOKUP($D64,'[1]Spec Sheet'!$B$1:$CK$65536,AG$1,0)</f>
        <v/>
      </c>
      <c r="AH64" s="95" t="str">
        <f>VLOOKUP($D64,'[1]Spec Sheet'!$B$1:$CK$65536,AH$1,0)</f>
        <v/>
      </c>
      <c r="AI64" s="96" t="str">
        <f>VLOOKUP($D64,'[1]Spec Sheet'!$B$1:$CK$65536,AI$1,0)</f>
        <v/>
      </c>
      <c r="AJ64" s="93" t="str">
        <f>VLOOKUP($D64,'[1]Spec Sheet'!$B$1:$CK$65536,AJ$1,0)</f>
        <v/>
      </c>
      <c r="AK64" s="93" t="str">
        <f>VLOOKUP($D64,'[1]Spec Sheet'!$B$1:$CK$65536,AK$1,0)</f>
        <v/>
      </c>
      <c r="AL64" s="93" t="str">
        <f>VLOOKUP($D64,'[1]Spec Sheet'!$B$1:$CK$65536,AL$1,0)</f>
        <v/>
      </c>
      <c r="AM64" s="95" t="str">
        <f>VLOOKUP($D64,'[1]Spec Sheet'!$B$1:$CK$65536,AM$1,0)</f>
        <v/>
      </c>
      <c r="AN64" s="96" t="str">
        <f>VLOOKUP($D64,'[1]Spec Sheet'!$B$1:$CK$65536,AN$1,0)</f>
        <v/>
      </c>
      <c r="AO64" s="96" t="str">
        <f>VLOOKUP($D64,'[1]Spec Sheet'!$B$1:$CK$65536,AO$1,0)</f>
        <v/>
      </c>
      <c r="AP64" s="95" t="str">
        <f>VLOOKUP($D64,'[1]Spec Sheet'!$B$1:$CK$65536,AP$1,0)</f>
        <v/>
      </c>
      <c r="AQ64" s="96" t="str">
        <f>VLOOKUP($D64,'[1]Spec Sheet'!$B$1:$CK$65536,AQ$1,0)</f>
        <v/>
      </c>
      <c r="AR64" s="96" t="str">
        <f>VLOOKUP($D64,'[1]Spec Sheet'!$B$1:$CK$65536,AR$1,0)</f>
        <v/>
      </c>
      <c r="AS64" s="96" t="str">
        <f>VLOOKUP($D64,'[1]Spec Sheet'!$B$1:$CK$65536,AS$1,0)</f>
        <v/>
      </c>
      <c r="AT64" s="95" t="str">
        <f>VLOOKUP($D64,'[1]Spec Sheet'!$B$1:$CK$65536,AT$1,0)</f>
        <v/>
      </c>
      <c r="AU64" s="96" t="str">
        <f>VLOOKUP($D64,'[1]Spec Sheet'!$B$1:$CK$65536,AU$1,0)</f>
        <v/>
      </c>
      <c r="AV64" s="96" t="str">
        <f>VLOOKUP($D64,'[1]Spec Sheet'!$B$1:$CK$65536,AV$1,0)</f>
        <v/>
      </c>
      <c r="AW64" s="96" t="str">
        <f>VLOOKUP($D64,'[1]Spec Sheet'!$B$1:$CK$65536,AW$1,0)</f>
        <v/>
      </c>
      <c r="AX64" s="96" t="str">
        <f>VLOOKUP($D64,'[1]Spec Sheet'!$B$1:$CK$65536,AX$1,0)</f>
        <v/>
      </c>
      <c r="AY64" s="95" t="str">
        <f>VLOOKUP($D64,'[1]Spec Sheet'!$B$1:$CK$65536,AY$1,0)</f>
        <v/>
      </c>
      <c r="AZ64" s="96" t="str">
        <f>VLOOKUP($D64,'[1]Spec Sheet'!$B$1:$CK$65536,AZ$1,0)</f>
        <v/>
      </c>
      <c r="BA64" s="96" t="str">
        <f>VLOOKUP($D64,'[1]Spec Sheet'!$B$1:$CK$65536,BA$1,0)</f>
        <v/>
      </c>
      <c r="BB64" s="96" t="str">
        <f>VLOOKUP($D64,'[1]Spec Sheet'!$B$1:$CK$65536,BB$1,0)</f>
        <v/>
      </c>
      <c r="BC64" s="93" t="str">
        <f>VLOOKUP($D64,'[1]Spec Sheet'!$B$1:$CK$65536,BC$1,0)</f>
        <v/>
      </c>
      <c r="BD64" s="93" t="str">
        <f>VLOOKUP($D64,'[1]Spec Sheet'!$B$1:$CK$65536,BD$1,0)</f>
        <v/>
      </c>
      <c r="BE64" s="93" t="str">
        <f>VLOOKUP($D64,'[1]Spec Sheet'!$B$1:$CK$65536,BE$1,0)</f>
        <v/>
      </c>
      <c r="BF64" s="435" t="str">
        <f>VLOOKUP($D64,'[1]Spec Sheet'!$B$1:$CK$65536,BF$1,0)</f>
        <v/>
      </c>
      <c r="BG64" s="1412" t="str">
        <f>VLOOKUP($D64,'[1]Spec Sheet'!$B$1:$CK$65536,BG$1,0)</f>
        <v/>
      </c>
      <c r="BH64" s="95" t="str">
        <f>VLOOKUP($D64,'[1]Spec Sheet'!$B$1:$CK$65536,BH$1,0)</f>
        <v/>
      </c>
      <c r="BI64" s="93" t="str">
        <f>VLOOKUP($D64,'[1]Spec Sheet'!$B$1:$CK$65536,BI$1,0)</f>
        <v/>
      </c>
      <c r="BJ64" s="93" t="str">
        <f>VLOOKUP($D64,'[1]Spec Sheet'!$B$1:$CK$65536,BJ$1,0)</f>
        <v/>
      </c>
      <c r="BK64" s="93" t="str">
        <f>VLOOKUP($D64,'[1]Spec Sheet'!$B$1:$CK$65536,BK$1,0)</f>
        <v/>
      </c>
      <c r="BL64" s="97" t="str">
        <f>VLOOKUP($D64,'[1]Spec Sheet'!$B$1:$CK$65536,BL$1,0)</f>
        <v/>
      </c>
      <c r="BM64" s="95" t="str">
        <f>VLOOKUP($D64,'[1]Spec Sheet'!$B$1:$CK$65536,BM$1,0)</f>
        <v/>
      </c>
      <c r="BN64" s="93" t="str">
        <f>VLOOKUP($D64,'[1]Spec Sheet'!$B$1:$CK$65536,BN$1,0)</f>
        <v/>
      </c>
      <c r="BO64" s="93" t="str">
        <f>VLOOKUP($D64,'[1]Spec Sheet'!$B$1:$CK$65536,BO$1,0)</f>
        <v/>
      </c>
      <c r="BP64" s="94" t="str">
        <f>VLOOKUP($D64,'[1]Spec Sheet'!$B$1:$CK$65536,BP$1,0)</f>
        <v/>
      </c>
      <c r="BQ64" s="94" t="str">
        <f>VLOOKUP($D64,'[1]Spec Sheet'!$B$1:$CK$65536,BQ$1,0)</f>
        <v/>
      </c>
      <c r="BR64" s="95" t="str">
        <f>VLOOKUP($D64,'[1]Spec Sheet'!$B$1:$CK$65536,BR$1,0)</f>
        <v/>
      </c>
      <c r="BS64" s="96" t="str">
        <f>VLOOKUP($D64,'[1]Spec Sheet'!$B$1:$CK$65536,BS$1,0)</f>
        <v/>
      </c>
      <c r="BT64" s="95" t="str">
        <f>VLOOKUP($D64,'[1]Spec Sheet'!$B$1:$CK$65536,BT$1,0)</f>
        <v/>
      </c>
      <c r="BU64" s="93" t="str">
        <f>VLOOKUP($D64,'[1]Spec Sheet'!$B$1:$CK$65536,BU$1,0)</f>
        <v/>
      </c>
      <c r="BV64" s="93" t="str">
        <f>VLOOKUP($D64,'[1]Spec Sheet'!$B$1:$CK$65536,BV$1,0)</f>
        <v/>
      </c>
      <c r="BW64" s="93" t="str">
        <f>VLOOKUP($D64,'[1]Spec Sheet'!$B$1:$CK$65536,BW$1,0)</f>
        <v/>
      </c>
      <c r="BX64" s="93" t="str">
        <f>VLOOKUP($D64,'[1]Spec Sheet'!$B$1:$CK$65536,BX$1,0)</f>
        <v/>
      </c>
      <c r="BY64" s="93" t="str">
        <f>VLOOKUP($D64,'[1]Spec Sheet'!$B$1:$CK$65536,BY$1,0)</f>
        <v/>
      </c>
      <c r="BZ64" s="93" t="str">
        <f>VLOOKUP($D64,'[1]Spec Sheet'!$B$1:$CK$65536,BZ$1,0)</f>
        <v/>
      </c>
      <c r="CA64" s="93" t="str">
        <f>VLOOKUP($D64,'[1]Spec Sheet'!$B$1:$CK$65536,CA$1,0)</f>
        <v/>
      </c>
      <c r="CB64" s="95" t="str">
        <f>VLOOKUP($D64,'[1]Spec Sheet'!$B$1:$CK$65536,CB$1,0)</f>
        <v/>
      </c>
      <c r="CC64" s="93" t="str">
        <f>VLOOKUP($D64,'[1]Spec Sheet'!$B$1:$CK$65536,CC$1,0)</f>
        <v/>
      </c>
      <c r="CD64" s="93" t="str">
        <f>VLOOKUP($D64,'[1]Spec Sheet'!$B$1:$CK$65536,CD$1,0)</f>
        <v/>
      </c>
      <c r="CE64" s="93" t="str">
        <f>VLOOKUP($D64,'[1]Spec Sheet'!$B$1:$CK$65536,CE$1,0)</f>
        <v/>
      </c>
      <c r="CF64" s="93" t="str">
        <f>VLOOKUP($D64,'[1]Spec Sheet'!$B$1:$CK$65536,CF$1,0)</f>
        <v/>
      </c>
      <c r="CG64" s="93" t="str">
        <f>VLOOKUP($D64,'[1]Spec Sheet'!$B$1:$CK$65536,CG$1,0)</f>
        <v/>
      </c>
      <c r="CH64" s="93" t="str">
        <f>VLOOKUP($D64,'[1]Spec Sheet'!$B$1:$CK$65536,CH$1,0)</f>
        <v/>
      </c>
      <c r="CI64" s="93" t="str">
        <f>VLOOKUP($D64,'[1]Spec Sheet'!$B$1:$CK$65536,CI$1,0)</f>
        <v/>
      </c>
      <c r="CJ64" s="93" t="str">
        <f>VLOOKUP($D64,'[1]Spec Sheet'!$B$1:$CK$65536,CJ$1,0)</f>
        <v/>
      </c>
      <c r="CL64" s="1416" t="s">
        <v>995</v>
      </c>
      <c r="CM64" s="93" t="s">
        <v>995</v>
      </c>
      <c r="CN64" s="93"/>
      <c r="CO64" s="93" t="s">
        <v>995</v>
      </c>
      <c r="CP64" s="93" t="s">
        <v>995</v>
      </c>
      <c r="CQ64" s="93"/>
      <c r="CR64" s="93"/>
      <c r="CS64" s="93"/>
      <c r="CT64" s="93"/>
      <c r="CU64" s="93"/>
      <c r="CV64" s="93"/>
    </row>
    <row r="65" spans="1:100">
      <c r="B65" s="1101"/>
      <c r="C65" s="80" t="s">
        <v>151</v>
      </c>
      <c r="D65" s="81" t="s">
        <v>152</v>
      </c>
      <c r="E65" s="82" t="str">
        <f>VLOOKUP($D65,'[1]Spec Sheet'!$B$1:$CK$65536,E$1,0)</f>
        <v>Yes</v>
      </c>
      <c r="F65" s="83" t="str">
        <f>VLOOKUP($D65,'[1]Spec Sheet'!$B$1:$CK$65536,F$1,0)</f>
        <v>Yes</v>
      </c>
      <c r="G65" s="82" t="str">
        <f>VLOOKUP($D65,'[1]Spec Sheet'!$B$1:$CK$65536,G$1,0)</f>
        <v>Yes</v>
      </c>
      <c r="H65" s="83" t="str">
        <f>VLOOKUP($D65,'[1]Spec Sheet'!$B$1:$CK$65536,H$1,0)</f>
        <v>Yes</v>
      </c>
      <c r="I65" s="87" t="str">
        <f>VLOOKUP($D65,'[1]Spec Sheet'!$B$1:$CK$65536,I$1,0)</f>
        <v>Yes</v>
      </c>
      <c r="J65" s="85" t="str">
        <f>VLOOKUP($D65,'[1]Spec Sheet'!$B$1:$CK$65536,J$1,0)</f>
        <v>Yes</v>
      </c>
      <c r="K65" s="83" t="str">
        <f>VLOOKUP($D65,'[1]Spec Sheet'!$B$1:$CK$65536,K$1,0)</f>
        <v>Yes</v>
      </c>
      <c r="L65" s="84" t="str">
        <f>VLOOKUP($D65,'[1]Spec Sheet'!$B$1:$CK$65536,L$1,0)</f>
        <v>Yes</v>
      </c>
      <c r="M65" s="85" t="str">
        <f>VLOOKUP($D65,'[1]Spec Sheet'!$B$1:$CK$65536,M$1,0)</f>
        <v>Yes</v>
      </c>
      <c r="N65" s="83" t="str">
        <f>VLOOKUP($D65,'[1]Spec Sheet'!$B$1:$CK$65536,N$1,0)</f>
        <v>Yes</v>
      </c>
      <c r="O65" s="87" t="str">
        <f>VLOOKUP($D65,'[1]Spec Sheet'!$B$1:$CK$65536,O$1,0)</f>
        <v>Yes</v>
      </c>
      <c r="P65" s="85" t="str">
        <f>VLOOKUP($D65,'[1]Spec Sheet'!$B$1:$CK$65536,P$1,0)</f>
        <v>Yes</v>
      </c>
      <c r="Q65" s="83" t="str">
        <f>VLOOKUP($D65,'[1]Spec Sheet'!$B$1:$CK$65536,Q$1,0)</f>
        <v>Yes</v>
      </c>
      <c r="R65" s="83" t="str">
        <f>VLOOKUP($D65,'[1]Spec Sheet'!$B$1:$CK$65536,R$1,0)</f>
        <v>Yes</v>
      </c>
      <c r="S65" s="84" t="str">
        <f>VLOOKUP($D65,'[1]Spec Sheet'!$B$1:$CK$65536,S$1,0)</f>
        <v>Yes</v>
      </c>
      <c r="T65" s="85" t="str">
        <f>VLOOKUP($D65,'[1]Spec Sheet'!$B$1:$CK$65536,T$1,0)</f>
        <v>Yes</v>
      </c>
      <c r="U65" s="84" t="str">
        <f>VLOOKUP($D65,'[1]Spec Sheet'!$B$1:$CK$65536,U$1,0)</f>
        <v>Yes</v>
      </c>
      <c r="V65" s="84" t="str">
        <f>VLOOKUP($D65,'[1]Spec Sheet'!$B$1:$CK$65536,V$1,0)</f>
        <v>Yes</v>
      </c>
      <c r="W65" s="84" t="str">
        <f>VLOOKUP($D65,'[1]Spec Sheet'!$B$1:$CK$65536,W$1,0)</f>
        <v>Yes</v>
      </c>
      <c r="X65" s="85" t="str">
        <f>VLOOKUP($D65,'[1]Spec Sheet'!$B$1:$CK$65536,X$1,0)</f>
        <v>Yes</v>
      </c>
      <c r="Y65" s="86" t="str">
        <f>VLOOKUP($D65,'[1]Spec Sheet'!$B$1:$CK$65536,Y$1,0)</f>
        <v>Yes</v>
      </c>
      <c r="Z65" s="86" t="str">
        <f>VLOOKUP($D65,'[1]Spec Sheet'!$B$1:$CK$65536,Z$1,0)</f>
        <v>Yes</v>
      </c>
      <c r="AA65" s="86" t="str">
        <f>VLOOKUP($D65,'[1]Spec Sheet'!$B$1:$CK$65536,AA$1,0)</f>
        <v>Yes</v>
      </c>
      <c r="AB65" s="86" t="str">
        <f>VLOOKUP($D65,'[1]Spec Sheet'!$B$1:$CK$65536,AB$1,0)</f>
        <v>Yes</v>
      </c>
      <c r="AC65" s="105" t="str">
        <f>IFERROR(VLOOKUP($C65,'[4]43QN90A'!$B$14:$C$167,2,0),"CHECK")</f>
        <v>Yes</v>
      </c>
      <c r="AD65" s="85" t="str">
        <f>VLOOKUP($D65,'[1]Spec Sheet'!$B$1:$CK$65536,AD$1,0)</f>
        <v>Yes</v>
      </c>
      <c r="AE65" s="83" t="str">
        <f>VLOOKUP($D65,'[1]Spec Sheet'!$B$1:$CK$65536,AE$1,0)</f>
        <v>Yes</v>
      </c>
      <c r="AF65" s="83" t="str">
        <f>VLOOKUP($D65,'[1]Spec Sheet'!$B$1:$CK$65536,AF$1,0)</f>
        <v>Yes</v>
      </c>
      <c r="AG65" s="83" t="str">
        <f>VLOOKUP($D65,'[1]Spec Sheet'!$B$1:$CK$65536,AG$1,0)</f>
        <v>Yes</v>
      </c>
      <c r="AH65" s="85" t="str">
        <f>VLOOKUP($D65,'[1]Spec Sheet'!$B$1:$CK$65536,AH$1,0)</f>
        <v>Yes</v>
      </c>
      <c r="AI65" s="86" t="str">
        <f>VLOOKUP($D65,'[1]Spec Sheet'!$B$1:$CK$65536,AI$1,0)</f>
        <v>Yes</v>
      </c>
      <c r="AJ65" s="83" t="str">
        <f>VLOOKUP($D65,'[1]Spec Sheet'!$B$1:$CK$65536,AJ$1,0)</f>
        <v>Yes</v>
      </c>
      <c r="AK65" s="83" t="str">
        <f>VLOOKUP($D65,'[1]Spec Sheet'!$B$1:$CK$65536,AK$1,0)</f>
        <v>Yes</v>
      </c>
      <c r="AL65" s="83" t="str">
        <f>VLOOKUP($D65,'[1]Spec Sheet'!$B$1:$CK$65536,AL$1,0)</f>
        <v>Yes</v>
      </c>
      <c r="AM65" s="85" t="str">
        <f>VLOOKUP($D65,'[1]Spec Sheet'!$B$1:$CK$65536,AM$1,0)</f>
        <v>Yes</v>
      </c>
      <c r="AN65" s="86" t="str">
        <f>VLOOKUP($D65,'[1]Spec Sheet'!$B$1:$CK$65536,AN$1,0)</f>
        <v>Yes</v>
      </c>
      <c r="AO65" s="86" t="str">
        <f>VLOOKUP($D65,'[1]Spec Sheet'!$B$1:$CK$65536,AO$1,0)</f>
        <v>Yes</v>
      </c>
      <c r="AP65" s="85" t="str">
        <f>VLOOKUP($D65,'[1]Spec Sheet'!$B$1:$CK$65536,AP$1,0)</f>
        <v>Yes</v>
      </c>
      <c r="AQ65" s="86" t="str">
        <f>VLOOKUP($D65,'[1]Spec Sheet'!$B$1:$CK$65536,AQ$1,0)</f>
        <v>Yes</v>
      </c>
      <c r="AR65" s="86" t="str">
        <f>VLOOKUP($D65,'[1]Spec Sheet'!$B$1:$CK$65536,AR$1,0)</f>
        <v>Yes</v>
      </c>
      <c r="AS65" s="86" t="str">
        <f>VLOOKUP($D65,'[1]Spec Sheet'!$B$1:$CK$65536,AS$1,0)</f>
        <v>Yes</v>
      </c>
      <c r="AT65" s="85" t="str">
        <f>VLOOKUP($D65,'[1]Spec Sheet'!$B$1:$CK$65536,AT$1,0)</f>
        <v>N/A</v>
      </c>
      <c r="AU65" s="86" t="str">
        <f>VLOOKUP($D65,'[1]Spec Sheet'!$B$1:$CK$65536,AU$1,0)</f>
        <v>N/A</v>
      </c>
      <c r="AV65" s="86" t="str">
        <f>VLOOKUP($D65,'[1]Spec Sheet'!$B$1:$CK$65536,AV$1,0)</f>
        <v>N/A</v>
      </c>
      <c r="AW65" s="86" t="str">
        <f>VLOOKUP($D65,'[1]Spec Sheet'!$B$1:$CK$65536,AW$1,0)</f>
        <v>N/A</v>
      </c>
      <c r="AX65" s="86" t="str">
        <f>VLOOKUP($D65,'[1]Spec Sheet'!$B$1:$CK$65536,AX$1,0)</f>
        <v>N/A</v>
      </c>
      <c r="AY65" s="85" t="str">
        <f>VLOOKUP($D65,'[1]Spec Sheet'!$B$1:$CK$65536,AY$1,0)</f>
        <v>N/A</v>
      </c>
      <c r="AZ65" s="86" t="str">
        <f>VLOOKUP($D65,'[1]Spec Sheet'!$B$1:$CK$65536,AZ$1,0)</f>
        <v>N/A</v>
      </c>
      <c r="BA65" s="86" t="str">
        <f>VLOOKUP($D65,'[1]Spec Sheet'!$B$1:$CK$65536,BA$1,0)</f>
        <v>N/A</v>
      </c>
      <c r="BB65" s="86" t="str">
        <f>VLOOKUP($D65,'[1]Spec Sheet'!$B$1:$CK$65536,BB$1,0)</f>
        <v>N/A</v>
      </c>
      <c r="BC65" s="83" t="str">
        <f>VLOOKUP($D65,'[1]Spec Sheet'!$B$1:$CK$65536,BC$1,0)</f>
        <v>N/A</v>
      </c>
      <c r="BD65" s="83" t="str">
        <f>VLOOKUP($D65,'[1]Spec Sheet'!$B$1:$CK$65536,BD$1,0)</f>
        <v>N/A</v>
      </c>
      <c r="BE65" s="83" t="str">
        <f>VLOOKUP($D65,'[1]Spec Sheet'!$B$1:$CK$65536,BE$1,0)</f>
        <v>N/A</v>
      </c>
      <c r="BF65" s="434" t="str">
        <f>VLOOKUP($D65,'[1]Spec Sheet'!$B$1:$CK$65536,BF$1,0)</f>
        <v>N/A</v>
      </c>
      <c r="BG65" s="123" t="str">
        <f>IFERROR(VLOOKUP($C65,'[4]85LS03A'!$B$13:$C$166,2,0),"CHECK")</f>
        <v>Yes</v>
      </c>
      <c r="BH65" s="85" t="str">
        <f>VLOOKUP($D65,'[1]Spec Sheet'!$B$1:$CK$65536,BH$1,0)</f>
        <v>Yes</v>
      </c>
      <c r="BI65" s="83" t="str">
        <f>VLOOKUP($D65,'[1]Spec Sheet'!$B$1:$CK$65536,BI$1,0)</f>
        <v>Yes</v>
      </c>
      <c r="BJ65" s="83" t="str">
        <f>VLOOKUP($D65,'[1]Spec Sheet'!$B$1:$CK$65536,BJ$1,0)</f>
        <v>Yes</v>
      </c>
      <c r="BK65" s="83" t="str">
        <f>VLOOKUP($D65,'[1]Spec Sheet'!$B$1:$CK$65536,BK$1,0)</f>
        <v>Yes</v>
      </c>
      <c r="BL65" s="87" t="str">
        <f>VLOOKUP($D65,'[1]Spec Sheet'!$B$1:$CK$65536,BL$1,0)</f>
        <v>Yes</v>
      </c>
      <c r="BM65" s="85" t="str">
        <f>VLOOKUP($D65,'[1]Spec Sheet'!$B$1:$CK$65536,BM$1,0)</f>
        <v>N/A</v>
      </c>
      <c r="BN65" s="83" t="str">
        <f>VLOOKUP($D65,'[1]Spec Sheet'!$B$1:$CK$65536,BN$1,0)</f>
        <v>N/A</v>
      </c>
      <c r="BO65" s="83" t="str">
        <f>VLOOKUP($D65,'[1]Spec Sheet'!$B$1:$CK$65536,BO$1,0)</f>
        <v>N/A</v>
      </c>
      <c r="BP65" s="84" t="str">
        <f>VLOOKUP($D65,'[1]Spec Sheet'!$B$1:$CK$65536,BP$1,0)</f>
        <v>N/A</v>
      </c>
      <c r="BQ65" s="84" t="str">
        <f>VLOOKUP($D65,'[1]Spec Sheet'!$B$1:$CK$65536,BQ$1,0)</f>
        <v>N/A</v>
      </c>
      <c r="BR65" s="85" t="str">
        <f>VLOOKUP($D65,'[1]Spec Sheet'!$B$1:$CK$65536,BR$1,0)</f>
        <v>N/A</v>
      </c>
      <c r="BS65" s="86" t="str">
        <f>VLOOKUP($D65,'[1]Spec Sheet'!$B$1:$CK$65536,BS$1,0)</f>
        <v>N/A</v>
      </c>
      <c r="BT65" s="85" t="str">
        <f>VLOOKUP($D65,'[1]Spec Sheet'!$B$1:$CK$65536,BT$1,0)</f>
        <v>N/A</v>
      </c>
      <c r="BU65" s="83" t="str">
        <f>VLOOKUP($D65,'[1]Spec Sheet'!$B$1:$CK$65536,BU$1,0)</f>
        <v>N/A</v>
      </c>
      <c r="BV65" s="83" t="str">
        <f>VLOOKUP($D65,'[1]Spec Sheet'!$B$1:$CK$65536,BV$1,0)</f>
        <v>N/A</v>
      </c>
      <c r="BW65" s="83" t="str">
        <f>VLOOKUP($D65,'[1]Spec Sheet'!$B$1:$CK$65536,BW$1,0)</f>
        <v>N/A</v>
      </c>
      <c r="BX65" s="83" t="str">
        <f>VLOOKUP($D65,'[1]Spec Sheet'!$B$1:$CK$65536,BX$1,0)</f>
        <v>N/A</v>
      </c>
      <c r="BY65" s="83" t="str">
        <f>VLOOKUP($D65,'[1]Spec Sheet'!$B$1:$CK$65536,BY$1,0)</f>
        <v>N/A</v>
      </c>
      <c r="BZ65" s="83" t="str">
        <f>VLOOKUP($D65,'[1]Spec Sheet'!$B$1:$CK$65536,BZ$1,0)</f>
        <v>N/A</v>
      </c>
      <c r="CA65" s="83" t="str">
        <f>VLOOKUP($D65,'[1]Spec Sheet'!$B$1:$CK$65536,CA$1,0)</f>
        <v>N/A</v>
      </c>
      <c r="CB65" s="85" t="str">
        <f>VLOOKUP($D65,'[1]Spec Sheet'!$B$1:$CK$65536,CB$1,0)</f>
        <v>N/A</v>
      </c>
      <c r="CC65" s="83" t="str">
        <f>VLOOKUP($D65,'[1]Spec Sheet'!$B$1:$CK$65536,CC$1,0)</f>
        <v>N/A</v>
      </c>
      <c r="CD65" s="83" t="str">
        <f>VLOOKUP($D65,'[1]Spec Sheet'!$B$1:$CK$65536,CD$1,0)</f>
        <v>N/A</v>
      </c>
      <c r="CE65" s="83" t="str">
        <f>VLOOKUP($D65,'[1]Spec Sheet'!$B$1:$CK$65536,CE$1,0)</f>
        <v>N/A</v>
      </c>
      <c r="CF65" s="83" t="str">
        <f>VLOOKUP($D65,'[1]Spec Sheet'!$B$1:$CK$65536,CF$1,0)</f>
        <v>N/A</v>
      </c>
      <c r="CG65" s="83" t="str">
        <f>VLOOKUP($D65,'[1]Spec Sheet'!$B$1:$CK$65536,CG$1,0)</f>
        <v>N/A</v>
      </c>
      <c r="CH65" s="83" t="str">
        <f>VLOOKUP($D65,'[1]Spec Sheet'!$B$1:$CK$65536,CH$1,0)</f>
        <v>N/A</v>
      </c>
      <c r="CI65" s="83" t="str">
        <f>VLOOKUP($D65,'[1]Spec Sheet'!$B$1:$CK$65536,CI$1,0)</f>
        <v>N/A</v>
      </c>
      <c r="CJ65" s="83" t="str">
        <f>IFERROR(VLOOKUP($C65,'[4]40T5300'!$B$10:$C$179,2,0),"ERROR")</f>
        <v>N/A</v>
      </c>
      <c r="CL65" s="121" t="str">
        <f>IFERROR(VLOOKUP($C65,'[4]65LS01T'!$B$14:$C$159,2,0),"CHECK")</f>
        <v>Yes</v>
      </c>
      <c r="CM65" s="83" t="s">
        <v>1032</v>
      </c>
      <c r="CN65" s="83" t="s">
        <v>1032</v>
      </c>
      <c r="CO65" s="83" t="s">
        <v>1032</v>
      </c>
      <c r="CP65" s="83" t="s">
        <v>1032</v>
      </c>
      <c r="CQ65" s="83" t="s">
        <v>1032</v>
      </c>
      <c r="CR65" s="83" t="s">
        <v>1032</v>
      </c>
      <c r="CS65" s="83" t="s">
        <v>1032</v>
      </c>
      <c r="CT65" s="83" t="s">
        <v>1032</v>
      </c>
      <c r="CU65" s="83"/>
      <c r="CV65" s="83" t="s">
        <v>1024</v>
      </c>
    </row>
    <row r="66" spans="1:100">
      <c r="B66" s="1102"/>
      <c r="C66" s="89" t="s">
        <v>153</v>
      </c>
      <c r="D66" s="81" t="s">
        <v>154</v>
      </c>
      <c r="E66" s="82" t="str">
        <f>VLOOKUP($D66,'[1]Spec Sheet'!$B$1:$CK$65536,E$1,0)</f>
        <v>Yes</v>
      </c>
      <c r="F66" s="83" t="str">
        <f>VLOOKUP($D66,'[1]Spec Sheet'!$B$1:$CK$65536,F$1,0)</f>
        <v>Yes</v>
      </c>
      <c r="G66" s="82" t="str">
        <f>VLOOKUP($D66,'[1]Spec Sheet'!$B$1:$CK$65536,G$1,0)</f>
        <v>Yes</v>
      </c>
      <c r="H66" s="83" t="str">
        <f>VLOOKUP($D66,'[1]Spec Sheet'!$B$1:$CK$65536,H$1,0)</f>
        <v>Yes</v>
      </c>
      <c r="I66" s="87" t="str">
        <f>VLOOKUP($D66,'[1]Spec Sheet'!$B$1:$CK$65536,I$1,0)</f>
        <v>Yes</v>
      </c>
      <c r="J66" s="85" t="str">
        <f>VLOOKUP($D66,'[1]Spec Sheet'!$B$1:$CK$65536,J$1,0)</f>
        <v>Yes</v>
      </c>
      <c r="K66" s="83" t="str">
        <f>VLOOKUP($D66,'[1]Spec Sheet'!$B$1:$CK$65536,K$1,0)</f>
        <v>Yes</v>
      </c>
      <c r="L66" s="84" t="str">
        <f>VLOOKUP($D66,'[1]Spec Sheet'!$B$1:$CK$65536,L$1,0)</f>
        <v>Yes</v>
      </c>
      <c r="M66" s="85" t="str">
        <f>VLOOKUP($D66,'[1]Spec Sheet'!$B$1:$CK$65536,M$1,0)</f>
        <v>Yes</v>
      </c>
      <c r="N66" s="83" t="str">
        <f>VLOOKUP($D66,'[1]Spec Sheet'!$B$1:$CK$65536,N$1,0)</f>
        <v>Yes</v>
      </c>
      <c r="O66" s="87" t="str">
        <f>VLOOKUP($D66,'[1]Spec Sheet'!$B$1:$CK$65536,O$1,0)</f>
        <v>Yes</v>
      </c>
      <c r="P66" s="85" t="str">
        <f>VLOOKUP($D66,'[1]Spec Sheet'!$B$1:$CK$65536,P$1,0)</f>
        <v>Yes</v>
      </c>
      <c r="Q66" s="83" t="str">
        <f>VLOOKUP($D66,'[1]Spec Sheet'!$B$1:$CK$65536,Q$1,0)</f>
        <v>Yes</v>
      </c>
      <c r="R66" s="83" t="str">
        <f>VLOOKUP($D66,'[1]Spec Sheet'!$B$1:$CK$65536,R$1,0)</f>
        <v>Yes</v>
      </c>
      <c r="S66" s="84" t="str">
        <f>VLOOKUP($D66,'[1]Spec Sheet'!$B$1:$CK$65536,S$1,0)</f>
        <v>Yes</v>
      </c>
      <c r="T66" s="85" t="str">
        <f>VLOOKUP($D66,'[1]Spec Sheet'!$B$1:$CK$65536,T$1,0)</f>
        <v>Yes</v>
      </c>
      <c r="U66" s="84" t="str">
        <f>VLOOKUP($D66,'[1]Spec Sheet'!$B$1:$CK$65536,U$1,0)</f>
        <v>Yes</v>
      </c>
      <c r="V66" s="84" t="str">
        <f>VLOOKUP($D66,'[1]Spec Sheet'!$B$1:$CK$65536,V$1,0)</f>
        <v>Yes</v>
      </c>
      <c r="W66" s="84" t="str">
        <f>VLOOKUP($D66,'[1]Spec Sheet'!$B$1:$CK$65536,W$1,0)</f>
        <v>Yes</v>
      </c>
      <c r="X66" s="85" t="str">
        <f>VLOOKUP($D66,'[1]Spec Sheet'!$B$1:$CK$65536,X$1,0)</f>
        <v>Yes</v>
      </c>
      <c r="Y66" s="86" t="str">
        <f>VLOOKUP($D66,'[1]Spec Sheet'!$B$1:$CK$65536,Y$1,0)</f>
        <v>Yes</v>
      </c>
      <c r="Z66" s="86" t="str">
        <f>VLOOKUP($D66,'[1]Spec Sheet'!$B$1:$CK$65536,Z$1,0)</f>
        <v>Yes</v>
      </c>
      <c r="AA66" s="86" t="str">
        <f>VLOOKUP($D66,'[1]Spec Sheet'!$B$1:$CK$65536,AA$1,0)</f>
        <v>Yes</v>
      </c>
      <c r="AB66" s="86" t="str">
        <f>VLOOKUP($D66,'[1]Spec Sheet'!$B$1:$CK$65536,AB$1,0)</f>
        <v>Yes</v>
      </c>
      <c r="AC66" s="105" t="str">
        <f>IFERROR(VLOOKUP($C66,'[4]43QN90A'!$B$14:$C$167,2,0),"CHECK")</f>
        <v>Yes</v>
      </c>
      <c r="AD66" s="85" t="str">
        <f>VLOOKUP($D66,'[1]Spec Sheet'!$B$1:$CK$65536,AD$1,0)</f>
        <v>Yes</v>
      </c>
      <c r="AE66" s="83" t="str">
        <f>VLOOKUP($D66,'[1]Spec Sheet'!$B$1:$CK$65536,AE$1,0)</f>
        <v>Yes</v>
      </c>
      <c r="AF66" s="83" t="str">
        <f>VLOOKUP($D66,'[1]Spec Sheet'!$B$1:$CK$65536,AF$1,0)</f>
        <v>Yes</v>
      </c>
      <c r="AG66" s="83" t="str">
        <f>VLOOKUP($D66,'[1]Spec Sheet'!$B$1:$CK$65536,AG$1,0)</f>
        <v>Yes</v>
      </c>
      <c r="AH66" s="85" t="str">
        <f>VLOOKUP($D66,'[1]Spec Sheet'!$B$1:$CK$65536,AH$1,0)</f>
        <v>Yes</v>
      </c>
      <c r="AI66" s="86" t="str">
        <f>VLOOKUP($D66,'[1]Spec Sheet'!$B$1:$CK$65536,AI$1,0)</f>
        <v>Yes</v>
      </c>
      <c r="AJ66" s="83" t="str">
        <f>VLOOKUP($D66,'[1]Spec Sheet'!$B$1:$CK$65536,AJ$1,0)</f>
        <v>Yes</v>
      </c>
      <c r="AK66" s="83" t="str">
        <f>VLOOKUP($D66,'[1]Spec Sheet'!$B$1:$CK$65536,AK$1,0)</f>
        <v>Yes</v>
      </c>
      <c r="AL66" s="83" t="str">
        <f>VLOOKUP($D66,'[1]Spec Sheet'!$B$1:$CK$65536,AL$1,0)</f>
        <v>Yes</v>
      </c>
      <c r="AM66" s="85" t="str">
        <f>VLOOKUP($D66,'[1]Spec Sheet'!$B$1:$CK$65536,AM$1,0)</f>
        <v>Yes</v>
      </c>
      <c r="AN66" s="86" t="str">
        <f>VLOOKUP($D66,'[1]Spec Sheet'!$B$1:$CK$65536,AN$1,0)</f>
        <v>Yes</v>
      </c>
      <c r="AO66" s="86" t="str">
        <f>VLOOKUP($D66,'[1]Spec Sheet'!$B$1:$CK$65536,AO$1,0)</f>
        <v>Yes</v>
      </c>
      <c r="AP66" s="85" t="str">
        <f>VLOOKUP($D66,'[1]Spec Sheet'!$B$1:$CK$65536,AP$1,0)</f>
        <v>Yes</v>
      </c>
      <c r="AQ66" s="86" t="str">
        <f>VLOOKUP($D66,'[1]Spec Sheet'!$B$1:$CK$65536,AQ$1,0)</f>
        <v>Yes</v>
      </c>
      <c r="AR66" s="86" t="str">
        <f>VLOOKUP($D66,'[1]Spec Sheet'!$B$1:$CK$65536,AR$1,0)</f>
        <v>Yes</v>
      </c>
      <c r="AS66" s="86" t="str">
        <f>VLOOKUP($D66,'[1]Spec Sheet'!$B$1:$CK$65536,AS$1,0)</f>
        <v>Yes</v>
      </c>
      <c r="AT66" s="85" t="str">
        <f>VLOOKUP($D66,'[1]Spec Sheet'!$B$1:$CK$65536,AT$1,0)</f>
        <v>Yes</v>
      </c>
      <c r="AU66" s="86" t="str">
        <f>VLOOKUP($D66,'[1]Spec Sheet'!$B$1:$CK$65536,AU$1,0)</f>
        <v>Yes</v>
      </c>
      <c r="AV66" s="86" t="str">
        <f>VLOOKUP($D66,'[1]Spec Sheet'!$B$1:$CK$65536,AV$1,0)</f>
        <v>Yes</v>
      </c>
      <c r="AW66" s="86" t="str">
        <f>VLOOKUP($D66,'[1]Spec Sheet'!$B$1:$CK$65536,AW$1,0)</f>
        <v>Yes</v>
      </c>
      <c r="AX66" s="86" t="str">
        <f>VLOOKUP($D66,'[1]Spec Sheet'!$B$1:$CK$65536,AX$1,0)</f>
        <v>Yes</v>
      </c>
      <c r="AY66" s="85" t="str">
        <f>VLOOKUP($D66,'[1]Spec Sheet'!$B$1:$CK$65536,AY$1,0)</f>
        <v>Yes</v>
      </c>
      <c r="AZ66" s="86" t="str">
        <f>VLOOKUP($D66,'[1]Spec Sheet'!$B$1:$CK$65536,AZ$1,0)</f>
        <v>Yes</v>
      </c>
      <c r="BA66" s="86" t="str">
        <f>VLOOKUP($D66,'[1]Spec Sheet'!$B$1:$CK$65536,BA$1,0)</f>
        <v>Yes</v>
      </c>
      <c r="BB66" s="86" t="str">
        <f>VLOOKUP($D66,'[1]Spec Sheet'!$B$1:$CK$65536,BB$1,0)</f>
        <v>Yes</v>
      </c>
      <c r="BC66" s="83" t="str">
        <f>VLOOKUP($D66,'[1]Spec Sheet'!$B$1:$CK$65536,BC$1,0)</f>
        <v>Yes</v>
      </c>
      <c r="BD66" s="83" t="str">
        <f>VLOOKUP($D66,'[1]Spec Sheet'!$B$1:$CK$65536,BD$1,0)</f>
        <v>Yes</v>
      </c>
      <c r="BE66" s="83" t="str">
        <f>VLOOKUP($D66,'[1]Spec Sheet'!$B$1:$CK$65536,BE$1,0)</f>
        <v>Yes</v>
      </c>
      <c r="BF66" s="434" t="str">
        <f>VLOOKUP($D66,'[1]Spec Sheet'!$B$1:$CK$65536,BF$1,0)</f>
        <v>Yes</v>
      </c>
      <c r="BG66" s="123" t="str">
        <f>IFERROR(VLOOKUP($C66,'[4]85LS03A'!$B$13:$C$166,2,0),"CHECK")</f>
        <v>Yes</v>
      </c>
      <c r="BH66" s="85" t="str">
        <f>VLOOKUP($D66,'[1]Spec Sheet'!$B$1:$CK$65536,BH$1,0)</f>
        <v>Yes</v>
      </c>
      <c r="BI66" s="83" t="str">
        <f>VLOOKUP($D66,'[1]Spec Sheet'!$B$1:$CK$65536,BI$1,0)</f>
        <v>Yes</v>
      </c>
      <c r="BJ66" s="83" t="str">
        <f>VLOOKUP($D66,'[1]Spec Sheet'!$B$1:$CK$65536,BJ$1,0)</f>
        <v>Yes</v>
      </c>
      <c r="BK66" s="83" t="str">
        <f>VLOOKUP($D66,'[1]Spec Sheet'!$B$1:$CK$65536,BK$1,0)</f>
        <v>Yes</v>
      </c>
      <c r="BL66" s="87" t="str">
        <f>VLOOKUP($D66,'[1]Spec Sheet'!$B$1:$CK$65536,BL$1,0)</f>
        <v>Yes</v>
      </c>
      <c r="BM66" s="85" t="str">
        <f>VLOOKUP($D66,'[1]Spec Sheet'!$B$1:$CK$65536,BM$1,0)</f>
        <v>Yes</v>
      </c>
      <c r="BN66" s="83" t="str">
        <f>VLOOKUP($D66,'[1]Spec Sheet'!$B$1:$CK$65536,BN$1,0)</f>
        <v>Yes</v>
      </c>
      <c r="BO66" s="83" t="str">
        <f>VLOOKUP($D66,'[1]Spec Sheet'!$B$1:$CK$65536,BO$1,0)</f>
        <v>Yes</v>
      </c>
      <c r="BP66" s="84" t="str">
        <f>VLOOKUP($D66,'[1]Spec Sheet'!$B$1:$CK$65536,BP$1,0)</f>
        <v>Yes</v>
      </c>
      <c r="BQ66" s="84" t="str">
        <f>VLOOKUP($D66,'[1]Spec Sheet'!$B$1:$CK$65536,BQ$1,0)</f>
        <v>Yes</v>
      </c>
      <c r="BR66" s="85" t="str">
        <f>VLOOKUP($D66,'[1]Spec Sheet'!$B$1:$CK$65536,BR$1,0)</f>
        <v>Yes</v>
      </c>
      <c r="BS66" s="86" t="str">
        <f>VLOOKUP($D66,'[1]Spec Sheet'!$B$1:$CK$65536,BS$1,0)</f>
        <v>Yes</v>
      </c>
      <c r="BT66" s="85" t="str">
        <f>VLOOKUP($D66,'[1]Spec Sheet'!$B$1:$CK$65536,BT$1,0)</f>
        <v>Yes</v>
      </c>
      <c r="BU66" s="83" t="str">
        <f>VLOOKUP($D66,'[1]Spec Sheet'!$B$1:$CK$65536,BU$1,0)</f>
        <v>Yes</v>
      </c>
      <c r="BV66" s="83" t="str">
        <f>VLOOKUP($D66,'[1]Spec Sheet'!$B$1:$CK$65536,BV$1,0)</f>
        <v>Yes</v>
      </c>
      <c r="BW66" s="83" t="str">
        <f>VLOOKUP($D66,'[1]Spec Sheet'!$B$1:$CK$65536,BW$1,0)</f>
        <v>Yes</v>
      </c>
      <c r="BX66" s="83" t="str">
        <f>VLOOKUP($D66,'[1]Spec Sheet'!$B$1:$CK$65536,BX$1,0)</f>
        <v>Yes</v>
      </c>
      <c r="BY66" s="83" t="str">
        <f>VLOOKUP($D66,'[1]Spec Sheet'!$B$1:$CK$65536,BY$1,0)</f>
        <v>Yes</v>
      </c>
      <c r="BZ66" s="83" t="str">
        <f>VLOOKUP($D66,'[1]Spec Sheet'!$B$1:$CK$65536,BZ$1,0)</f>
        <v>Yes</v>
      </c>
      <c r="CA66" s="83" t="str">
        <f>VLOOKUP($D66,'[1]Spec Sheet'!$B$1:$CK$65536,CA$1,0)</f>
        <v>Yes</v>
      </c>
      <c r="CB66" s="85" t="str">
        <f>VLOOKUP($D66,'[1]Spec Sheet'!$B$1:$CK$65536,CB$1,0)</f>
        <v>Yes</v>
      </c>
      <c r="CC66" s="83" t="str">
        <f>VLOOKUP($D66,'[1]Spec Sheet'!$B$1:$CK$65536,CC$1,0)</f>
        <v>Yes</v>
      </c>
      <c r="CD66" s="83" t="str">
        <f>VLOOKUP($D66,'[1]Spec Sheet'!$B$1:$CK$65536,CD$1,0)</f>
        <v>Yes</v>
      </c>
      <c r="CE66" s="83" t="str">
        <f>VLOOKUP($D66,'[1]Spec Sheet'!$B$1:$CK$65536,CE$1,0)</f>
        <v>Yes</v>
      </c>
      <c r="CF66" s="83" t="str">
        <f>VLOOKUP($D66,'[1]Spec Sheet'!$B$1:$CK$65536,CF$1,0)</f>
        <v>Yes</v>
      </c>
      <c r="CG66" s="83" t="str">
        <f>VLOOKUP($D66,'[1]Spec Sheet'!$B$1:$CK$65536,CG$1,0)</f>
        <v>Yes</v>
      </c>
      <c r="CH66" s="83" t="str">
        <f>VLOOKUP($D66,'[1]Spec Sheet'!$B$1:$CK$65536,CH$1,0)</f>
        <v>Yes</v>
      </c>
      <c r="CI66" s="83" t="str">
        <f>VLOOKUP($D66,'[1]Spec Sheet'!$B$1:$CK$65536,CI$1,0)</f>
        <v>Yes</v>
      </c>
      <c r="CJ66" s="83" t="str">
        <f>IFERROR(VLOOKUP($C66,'[4]40T5300'!$B$10:$C$179,2,0),"ERROR")</f>
        <v>Yes</v>
      </c>
      <c r="CL66" s="121" t="str">
        <f>IFERROR(VLOOKUP($C66,'[4]65LS01T'!$B$14:$C$159,2,0),"CHECK")</f>
        <v>Yes</v>
      </c>
      <c r="CM66" s="83" t="s">
        <v>1032</v>
      </c>
      <c r="CN66" s="83" t="s">
        <v>1032</v>
      </c>
      <c r="CO66" s="83" t="s">
        <v>1032</v>
      </c>
      <c r="CP66" s="83" t="s">
        <v>1032</v>
      </c>
      <c r="CQ66" s="83" t="s">
        <v>1032</v>
      </c>
      <c r="CR66" s="83" t="s">
        <v>1032</v>
      </c>
      <c r="CS66" s="83" t="s">
        <v>1032</v>
      </c>
      <c r="CT66" s="83" t="s">
        <v>1032</v>
      </c>
      <c r="CU66" s="83"/>
      <c r="CV66" s="83" t="s">
        <v>1032</v>
      </c>
    </row>
    <row r="67" spans="1:100">
      <c r="B67" s="1102"/>
      <c r="C67" s="281" t="s">
        <v>2085</v>
      </c>
      <c r="D67" s="81" t="s">
        <v>345</v>
      </c>
      <c r="E67" s="82" t="str">
        <f>VLOOKUP($D67,'[1]Spec Sheet'!$B$1:$CK$65536,E$1,0)</f>
        <v>N/A</v>
      </c>
      <c r="F67" s="83" t="str">
        <f>VLOOKUP($D67,'[1]Spec Sheet'!$B$1:$CK$65536,F$1,0)</f>
        <v>N/A</v>
      </c>
      <c r="G67" s="82" t="str">
        <f>VLOOKUP($D67,'[1]Spec Sheet'!$B$1:$CK$65536,G$1,0)</f>
        <v>N/A</v>
      </c>
      <c r="H67" s="83" t="str">
        <f>VLOOKUP($D67,'[1]Spec Sheet'!$B$1:$CK$65536,H$1,0)</f>
        <v>N/A</v>
      </c>
      <c r="I67" s="87" t="str">
        <f>VLOOKUP($D67,'[1]Spec Sheet'!$B$1:$CK$65536,I$1,0)</f>
        <v>N/A</v>
      </c>
      <c r="J67" s="85" t="str">
        <f>VLOOKUP($D67,'[1]Spec Sheet'!$B$1:$CK$65536,J$1,0)</f>
        <v>N/A</v>
      </c>
      <c r="K67" s="83" t="str">
        <f>VLOOKUP($D67,'[1]Spec Sheet'!$B$1:$CK$65536,K$1,0)</f>
        <v>N/A</v>
      </c>
      <c r="L67" s="84" t="str">
        <f>VLOOKUP($D67,'[1]Spec Sheet'!$B$1:$CK$65536,L$1,0)</f>
        <v>N/A</v>
      </c>
      <c r="M67" s="85" t="str">
        <f>VLOOKUP($D67,'[1]Spec Sheet'!$B$1:$CK$65536,M$1,0)</f>
        <v>N/A</v>
      </c>
      <c r="N67" s="83" t="str">
        <f>VLOOKUP($D67,'[1]Spec Sheet'!$B$1:$CK$65536,N$1,0)</f>
        <v>N/A</v>
      </c>
      <c r="O67" s="87" t="str">
        <f>VLOOKUP($D67,'[1]Spec Sheet'!$B$1:$CK$65536,O$1,0)</f>
        <v>N/A</v>
      </c>
      <c r="P67" s="85" t="str">
        <f>VLOOKUP($D67,'[1]Spec Sheet'!$B$1:$CK$65536,P$1,0)</f>
        <v>N/A</v>
      </c>
      <c r="Q67" s="83" t="str">
        <f>VLOOKUP($D67,'[1]Spec Sheet'!$B$1:$CK$65536,Q$1,0)</f>
        <v>N/A</v>
      </c>
      <c r="R67" s="83" t="str">
        <f>VLOOKUP($D67,'[1]Spec Sheet'!$B$1:$CK$65536,R$1,0)</f>
        <v>N/A</v>
      </c>
      <c r="S67" s="84" t="str">
        <f>VLOOKUP($D67,'[1]Spec Sheet'!$B$1:$CK$65536,S$1,0)</f>
        <v>N/A</v>
      </c>
      <c r="T67" s="85" t="str">
        <f>VLOOKUP($D67,'[1]Spec Sheet'!$B$1:$CK$65536,T$1,0)</f>
        <v>N/A</v>
      </c>
      <c r="U67" s="84" t="str">
        <f>VLOOKUP($D67,'[1]Spec Sheet'!$B$1:$CK$65536,U$1,0)</f>
        <v>N/A</v>
      </c>
      <c r="V67" s="84" t="str">
        <f>VLOOKUP($D67,'[1]Spec Sheet'!$B$1:$CK$65536,V$1,0)</f>
        <v>N/A</v>
      </c>
      <c r="W67" s="84" t="str">
        <f>VLOOKUP($D67,'[1]Spec Sheet'!$B$1:$CK$65536,W$1,0)</f>
        <v>N/A</v>
      </c>
      <c r="X67" s="85" t="str">
        <f>VLOOKUP($D67,'[1]Spec Sheet'!$B$1:$CK$65536,X$1,0)</f>
        <v>N/A</v>
      </c>
      <c r="Y67" s="86" t="str">
        <f>VLOOKUP($D67,'[1]Spec Sheet'!$B$1:$CK$65536,Y$1,0)</f>
        <v>N/A</v>
      </c>
      <c r="Z67" s="86" t="str">
        <f>VLOOKUP($D67,'[1]Spec Sheet'!$B$1:$CK$65536,Z$1,0)</f>
        <v>N/A</v>
      </c>
      <c r="AA67" s="86" t="str">
        <f>VLOOKUP($D67,'[1]Spec Sheet'!$B$1:$CK$65536,AA$1,0)</f>
        <v>N/A</v>
      </c>
      <c r="AB67" s="86" t="str">
        <f>VLOOKUP($D67,'[1]Spec Sheet'!$B$1:$CK$65536,AB$1,0)</f>
        <v>N/A</v>
      </c>
      <c r="AC67" s="105" t="str">
        <f>IFERROR(VLOOKUP($C67,'[4]43QN90A'!$B$14:$C$167,2,0),"CHECK")</f>
        <v>N/A</v>
      </c>
      <c r="AD67" s="85" t="str">
        <f>VLOOKUP($D67,'[1]Spec Sheet'!$B$1:$CK$65536,AD$1,0)</f>
        <v>N/A</v>
      </c>
      <c r="AE67" s="83" t="str">
        <f>VLOOKUP($D67,'[1]Spec Sheet'!$B$1:$CK$65536,AE$1,0)</f>
        <v>N/A</v>
      </c>
      <c r="AF67" s="83" t="str">
        <f>VLOOKUP($D67,'[1]Spec Sheet'!$B$1:$CK$65536,AF$1,0)</f>
        <v>N/A</v>
      </c>
      <c r="AG67" s="83" t="str">
        <f>VLOOKUP($D67,'[1]Spec Sheet'!$B$1:$CK$65536,AG$1,0)</f>
        <v>N/A</v>
      </c>
      <c r="AH67" s="85" t="str">
        <f>VLOOKUP($D67,'[1]Spec Sheet'!$B$1:$CK$65536,AH$1,0)</f>
        <v>N/A</v>
      </c>
      <c r="AI67" s="86" t="str">
        <f>VLOOKUP($D67,'[1]Spec Sheet'!$B$1:$CK$65536,AI$1,0)</f>
        <v>N/A</v>
      </c>
      <c r="AJ67" s="83" t="str">
        <f>VLOOKUP($D67,'[1]Spec Sheet'!$B$1:$CK$65536,AJ$1,0)</f>
        <v>N/A</v>
      </c>
      <c r="AK67" s="83" t="str">
        <f>VLOOKUP($D67,'[1]Spec Sheet'!$B$1:$CK$65536,AK$1,0)</f>
        <v>N/A</v>
      </c>
      <c r="AL67" s="83" t="str">
        <f>VLOOKUP($D67,'[1]Spec Sheet'!$B$1:$CK$65536,AL$1,0)</f>
        <v>N/A</v>
      </c>
      <c r="AM67" s="85" t="str">
        <f>VLOOKUP($D67,'[1]Spec Sheet'!$B$1:$CK$65536,AM$1,0)</f>
        <v>N/A</v>
      </c>
      <c r="AN67" s="86" t="str">
        <f>VLOOKUP($D67,'[1]Spec Sheet'!$B$1:$CK$65536,AN$1,0)</f>
        <v>N/A</v>
      </c>
      <c r="AO67" s="86" t="str">
        <f>VLOOKUP($D67,'[1]Spec Sheet'!$B$1:$CK$65536,AO$1,0)</f>
        <v>N/A</v>
      </c>
      <c r="AP67" s="85" t="str">
        <f>VLOOKUP($D67,'[1]Spec Sheet'!$B$1:$CK$65536,AP$1,0)</f>
        <v>N/A</v>
      </c>
      <c r="AQ67" s="86" t="str">
        <f>VLOOKUP($D67,'[1]Spec Sheet'!$B$1:$CK$65536,AQ$1,0)</f>
        <v>N/A</v>
      </c>
      <c r="AR67" s="86" t="str">
        <f>VLOOKUP($D67,'[1]Spec Sheet'!$B$1:$CK$65536,AR$1,0)</f>
        <v>N/A</v>
      </c>
      <c r="AS67" s="86" t="str">
        <f>VLOOKUP($D67,'[1]Spec Sheet'!$B$1:$CK$65536,AS$1,0)</f>
        <v>N/A</v>
      </c>
      <c r="AT67" s="85" t="str">
        <f>VLOOKUP($D67,'[1]Spec Sheet'!$B$1:$CK$65536,AT$1,0)</f>
        <v>N/A</v>
      </c>
      <c r="AU67" s="86" t="str">
        <f>VLOOKUP($D67,'[1]Spec Sheet'!$B$1:$CK$65536,AU$1,0)</f>
        <v>N/A</v>
      </c>
      <c r="AV67" s="86" t="str">
        <f>VLOOKUP($D67,'[1]Spec Sheet'!$B$1:$CK$65536,AV$1,0)</f>
        <v>N/A</v>
      </c>
      <c r="AW67" s="86" t="str">
        <f>VLOOKUP($D67,'[1]Spec Sheet'!$B$1:$CK$65536,AW$1,0)</f>
        <v>N/A</v>
      </c>
      <c r="AX67" s="86" t="str">
        <f>VLOOKUP($D67,'[1]Spec Sheet'!$B$1:$CK$65536,AX$1,0)</f>
        <v>N/A</v>
      </c>
      <c r="AY67" s="85" t="str">
        <f>VLOOKUP($D67,'[1]Spec Sheet'!$B$1:$CK$65536,AY$1,0)</f>
        <v>N/A</v>
      </c>
      <c r="AZ67" s="86" t="str">
        <f>VLOOKUP($D67,'[1]Spec Sheet'!$B$1:$CK$65536,AZ$1,0)</f>
        <v>N/A</v>
      </c>
      <c r="BA67" s="86" t="str">
        <f>VLOOKUP($D67,'[1]Spec Sheet'!$B$1:$CK$65536,BA$1,0)</f>
        <v>N/A</v>
      </c>
      <c r="BB67" s="86" t="str">
        <f>VLOOKUP($D67,'[1]Spec Sheet'!$B$1:$CK$65536,BB$1,0)</f>
        <v>N/A</v>
      </c>
      <c r="BC67" s="83" t="str">
        <f>VLOOKUP($D67,'[1]Spec Sheet'!$B$1:$CK$65536,BC$1,0)</f>
        <v>N/A</v>
      </c>
      <c r="BD67" s="83" t="str">
        <f>VLOOKUP($D67,'[1]Spec Sheet'!$B$1:$CK$65536,BD$1,0)</f>
        <v>N/A</v>
      </c>
      <c r="BE67" s="83" t="str">
        <f>VLOOKUP($D67,'[1]Spec Sheet'!$B$1:$CK$65536,BE$1,0)</f>
        <v>N/A</v>
      </c>
      <c r="BF67" s="434" t="str">
        <f>VLOOKUP($D67,'[1]Spec Sheet'!$B$1:$CK$65536,BF$1,0)</f>
        <v>N/A</v>
      </c>
      <c r="BG67" s="123" t="str">
        <f>IFERROR(VLOOKUP($C67,'[4]85LS03A'!$B$13:$C$166,2,0),"CHECK")</f>
        <v>N/A</v>
      </c>
      <c r="BH67" s="85" t="str">
        <f>VLOOKUP($D67,'[1]Spec Sheet'!$B$1:$CK$65536,BH$1,0)</f>
        <v>N/A</v>
      </c>
      <c r="BI67" s="83" t="str">
        <f>VLOOKUP($D67,'[1]Spec Sheet'!$B$1:$CK$65536,BI$1,0)</f>
        <v>N/A</v>
      </c>
      <c r="BJ67" s="83" t="str">
        <f>VLOOKUP($D67,'[1]Spec Sheet'!$B$1:$CK$65536,BJ$1,0)</f>
        <v>N/A</v>
      </c>
      <c r="BK67" s="83" t="str">
        <f>VLOOKUP($D67,'[1]Spec Sheet'!$B$1:$CK$65536,BK$1,0)</f>
        <v>N/A</v>
      </c>
      <c r="BL67" s="87" t="str">
        <f>VLOOKUP($D67,'[1]Spec Sheet'!$B$1:$CK$65536,BL$1,0)</f>
        <v>N/A</v>
      </c>
      <c r="BM67" s="85" t="str">
        <f>VLOOKUP($D67,'[1]Spec Sheet'!$B$1:$CK$65536,BM$1,0)</f>
        <v>N/A</v>
      </c>
      <c r="BN67" s="83" t="str">
        <f>VLOOKUP($D67,'[1]Spec Sheet'!$B$1:$CK$65536,BN$1,0)</f>
        <v>N/A</v>
      </c>
      <c r="BO67" s="83" t="str">
        <f>VLOOKUP($D67,'[1]Spec Sheet'!$B$1:$CK$65536,BO$1,0)</f>
        <v>N/A</v>
      </c>
      <c r="BP67" s="84" t="str">
        <f>VLOOKUP($D67,'[1]Spec Sheet'!$B$1:$CK$65536,BP$1,0)</f>
        <v>N/A</v>
      </c>
      <c r="BQ67" s="84" t="str">
        <f>VLOOKUP($D67,'[1]Spec Sheet'!$B$1:$CK$65536,BQ$1,0)</f>
        <v>N/A</v>
      </c>
      <c r="BR67" s="85" t="str">
        <f>VLOOKUP($D67,'[1]Spec Sheet'!$B$1:$CK$65536,BR$1,0)</f>
        <v>N/A</v>
      </c>
      <c r="BS67" s="86" t="str">
        <f>VLOOKUP($D67,'[1]Spec Sheet'!$B$1:$CK$65536,BS$1,0)</f>
        <v>N/A</v>
      </c>
      <c r="BT67" s="85" t="str">
        <f>VLOOKUP($D67,'[1]Spec Sheet'!$B$1:$CK$65536,BT$1,0)</f>
        <v>N/A</v>
      </c>
      <c r="BU67" s="83" t="str">
        <f>VLOOKUP($D67,'[1]Spec Sheet'!$B$1:$CK$65536,BU$1,0)</f>
        <v>N/A</v>
      </c>
      <c r="BV67" s="83" t="str">
        <f>VLOOKUP($D67,'[1]Spec Sheet'!$B$1:$CK$65536,BV$1,0)</f>
        <v>N/A</v>
      </c>
      <c r="BW67" s="83" t="str">
        <f>VLOOKUP($D67,'[1]Spec Sheet'!$B$1:$CK$65536,BW$1,0)</f>
        <v>N/A</v>
      </c>
      <c r="BX67" s="83" t="str">
        <f>VLOOKUP($D67,'[1]Spec Sheet'!$B$1:$CK$65536,BX$1,0)</f>
        <v>N/A</v>
      </c>
      <c r="BY67" s="83" t="str">
        <f>VLOOKUP($D67,'[1]Spec Sheet'!$B$1:$CK$65536,BY$1,0)</f>
        <v>N/A</v>
      </c>
      <c r="BZ67" s="83" t="str">
        <f>VLOOKUP($D67,'[1]Spec Sheet'!$B$1:$CK$65536,BZ$1,0)</f>
        <v>N/A</v>
      </c>
      <c r="CA67" s="83" t="str">
        <f>VLOOKUP($D67,'[1]Spec Sheet'!$B$1:$CK$65536,CA$1,0)</f>
        <v>N/A</v>
      </c>
      <c r="CB67" s="85" t="str">
        <f>VLOOKUP($D67,'[1]Spec Sheet'!$B$1:$CK$65536,CB$1,0)</f>
        <v>N/A</v>
      </c>
      <c r="CC67" s="83" t="str">
        <f>VLOOKUP($D67,'[1]Spec Sheet'!$B$1:$CK$65536,CC$1,0)</f>
        <v>N/A</v>
      </c>
      <c r="CD67" s="83" t="str">
        <f>VLOOKUP($D67,'[1]Spec Sheet'!$B$1:$CK$65536,CD$1,0)</f>
        <v>N/A</v>
      </c>
      <c r="CE67" s="83" t="str">
        <f>VLOOKUP($D67,'[1]Spec Sheet'!$B$1:$CK$65536,CE$1,0)</f>
        <v>N/A</v>
      </c>
      <c r="CF67" s="83" t="str">
        <f>VLOOKUP($D67,'[1]Spec Sheet'!$B$1:$CK$65536,CF$1,0)</f>
        <v>N/A</v>
      </c>
      <c r="CG67" s="83" t="str">
        <f>VLOOKUP($D67,'[1]Spec Sheet'!$B$1:$CK$65536,CG$1,0)</f>
        <v>N/A</v>
      </c>
      <c r="CH67" s="83" t="str">
        <f>VLOOKUP($D67,'[1]Spec Sheet'!$B$1:$CK$65536,CH$1,0)</f>
        <v>N/A</v>
      </c>
      <c r="CI67" s="83" t="str">
        <f>VLOOKUP($D67,'[1]Spec Sheet'!$B$1:$CK$65536,CI$1,0)</f>
        <v>N/A</v>
      </c>
      <c r="CJ67" s="83" t="str">
        <f>IFERROR(VLOOKUP($C67,'[4]40T5300'!$B$10:$C$179,2,0),"ERROR")</f>
        <v>N/A</v>
      </c>
      <c r="CL67" s="121" t="str">
        <f>IFERROR(VLOOKUP($C67,'[4]65LS01T'!$B$14:$C$159,2,0),"CHECK")</f>
        <v>Yes (Sound Mirroring)</v>
      </c>
      <c r="CM67" s="83" t="s">
        <v>1871</v>
      </c>
      <c r="CN67" s="83" t="s">
        <v>1871</v>
      </c>
      <c r="CO67" s="83" t="s">
        <v>1871</v>
      </c>
      <c r="CP67" s="83" t="s">
        <v>1871</v>
      </c>
      <c r="CQ67" s="83" t="s">
        <v>1024</v>
      </c>
      <c r="CR67" s="83" t="s">
        <v>1024</v>
      </c>
      <c r="CS67" s="83" t="s">
        <v>1024</v>
      </c>
      <c r="CT67" s="83" t="s">
        <v>1024</v>
      </c>
      <c r="CU67" s="83"/>
      <c r="CV67" s="83" t="s">
        <v>1024</v>
      </c>
    </row>
    <row r="68" spans="1:100">
      <c r="B68" s="1102"/>
      <c r="C68" s="281" t="s">
        <v>2086</v>
      </c>
      <c r="D68" s="81" t="s">
        <v>346</v>
      </c>
      <c r="E68" s="82" t="str">
        <f>VLOOKUP($D68,'[1]Spec Sheet'!$B$1:$CK$65536,E$1,0)</f>
        <v>Yes</v>
      </c>
      <c r="F68" s="83" t="str">
        <f>VLOOKUP($D68,'[1]Spec Sheet'!$B$1:$CK$65536,F$1,0)</f>
        <v>Yes</v>
      </c>
      <c r="G68" s="82" t="str">
        <f>VLOOKUP($D68,'[1]Spec Sheet'!$B$1:$CK$65536,G$1,0)</f>
        <v>Yes</v>
      </c>
      <c r="H68" s="83" t="str">
        <f>VLOOKUP($D68,'[1]Spec Sheet'!$B$1:$CK$65536,H$1,0)</f>
        <v>Yes</v>
      </c>
      <c r="I68" s="87" t="str">
        <f>VLOOKUP($D68,'[1]Spec Sheet'!$B$1:$CK$65536,I$1,0)</f>
        <v>Yes</v>
      </c>
      <c r="J68" s="85" t="str">
        <f>VLOOKUP($D68,'[1]Spec Sheet'!$B$1:$CK$65536,J$1,0)</f>
        <v>Yes</v>
      </c>
      <c r="K68" s="83" t="str">
        <f>VLOOKUP($D68,'[1]Spec Sheet'!$B$1:$CK$65536,K$1,0)</f>
        <v>Yes</v>
      </c>
      <c r="L68" s="84" t="str">
        <f>VLOOKUP($D68,'[1]Spec Sheet'!$B$1:$CK$65536,L$1,0)</f>
        <v>Yes</v>
      </c>
      <c r="M68" s="85" t="str">
        <f>VLOOKUP($D68,'[1]Spec Sheet'!$B$1:$CK$65536,M$1,0)</f>
        <v>Yes</v>
      </c>
      <c r="N68" s="83" t="str">
        <f>VLOOKUP($D68,'[1]Spec Sheet'!$B$1:$CK$65536,N$1,0)</f>
        <v>Yes</v>
      </c>
      <c r="O68" s="87" t="str">
        <f>VLOOKUP($D68,'[1]Spec Sheet'!$B$1:$CK$65536,O$1,0)</f>
        <v>Yes</v>
      </c>
      <c r="P68" s="85" t="str">
        <f>VLOOKUP($D68,'[1]Spec Sheet'!$B$1:$CK$65536,P$1,0)</f>
        <v>Yes</v>
      </c>
      <c r="Q68" s="83" t="str">
        <f>VLOOKUP($D68,'[1]Spec Sheet'!$B$1:$CK$65536,Q$1,0)</f>
        <v>Yes</v>
      </c>
      <c r="R68" s="83" t="str">
        <f>VLOOKUP($D68,'[1]Spec Sheet'!$B$1:$CK$65536,R$1,0)</f>
        <v>Yes</v>
      </c>
      <c r="S68" s="84" t="str">
        <f>VLOOKUP($D68,'[1]Spec Sheet'!$B$1:$CK$65536,S$1,0)</f>
        <v>Yes</v>
      </c>
      <c r="T68" s="85" t="str">
        <f>VLOOKUP($D68,'[1]Spec Sheet'!$B$1:$CK$65536,T$1,0)</f>
        <v>Yes</v>
      </c>
      <c r="U68" s="84" t="str">
        <f>VLOOKUP($D68,'[1]Spec Sheet'!$B$1:$CK$65536,U$1,0)</f>
        <v>Yes</v>
      </c>
      <c r="V68" s="84" t="str">
        <f>VLOOKUP($D68,'[1]Spec Sheet'!$B$1:$CK$65536,V$1,0)</f>
        <v>Yes</v>
      </c>
      <c r="W68" s="84" t="str">
        <f>VLOOKUP($D68,'[1]Spec Sheet'!$B$1:$CK$65536,W$1,0)</f>
        <v>Yes</v>
      </c>
      <c r="X68" s="85" t="str">
        <f>VLOOKUP($D68,'[1]Spec Sheet'!$B$1:$CK$65536,X$1,0)</f>
        <v>Yes</v>
      </c>
      <c r="Y68" s="86" t="str">
        <f>VLOOKUP($D68,'[1]Spec Sheet'!$B$1:$CK$65536,Y$1,0)</f>
        <v>Yes</v>
      </c>
      <c r="Z68" s="86" t="str">
        <f>VLOOKUP($D68,'[1]Spec Sheet'!$B$1:$CK$65536,Z$1,0)</f>
        <v>Yes</v>
      </c>
      <c r="AA68" s="86" t="str">
        <f>VLOOKUP($D68,'[1]Spec Sheet'!$B$1:$CK$65536,AA$1,0)</f>
        <v>Yes</v>
      </c>
      <c r="AB68" s="86" t="str">
        <f>VLOOKUP($D68,'[1]Spec Sheet'!$B$1:$CK$65536,AB$1,0)</f>
        <v>Yes</v>
      </c>
      <c r="AC68" s="105" t="str">
        <f>IFERROR(VLOOKUP($C68,'[4]43QN90A'!$B$14:$C$167,2,0),"CHECK")</f>
        <v>Yes</v>
      </c>
      <c r="AD68" s="85" t="str">
        <f>VLOOKUP($D68,'[1]Spec Sheet'!$B$1:$CK$65536,AD$1,0)</f>
        <v>Yes</v>
      </c>
      <c r="AE68" s="83" t="str">
        <f>VLOOKUP($D68,'[1]Spec Sheet'!$B$1:$CK$65536,AE$1,0)</f>
        <v>Yes</v>
      </c>
      <c r="AF68" s="83" t="str">
        <f>VLOOKUP($D68,'[1]Spec Sheet'!$B$1:$CK$65536,AF$1,0)</f>
        <v>Yes</v>
      </c>
      <c r="AG68" s="83" t="str">
        <f>VLOOKUP($D68,'[1]Spec Sheet'!$B$1:$CK$65536,AG$1,0)</f>
        <v>Yes</v>
      </c>
      <c r="AH68" s="85" t="str">
        <f>VLOOKUP($D68,'[1]Spec Sheet'!$B$1:$CK$65536,AH$1,0)</f>
        <v>Yes</v>
      </c>
      <c r="AI68" s="86" t="str">
        <f>VLOOKUP($D68,'[1]Spec Sheet'!$B$1:$CK$65536,AI$1,0)</f>
        <v>Yes</v>
      </c>
      <c r="AJ68" s="83" t="str">
        <f>VLOOKUP($D68,'[1]Spec Sheet'!$B$1:$CK$65536,AJ$1,0)</f>
        <v>Yes</v>
      </c>
      <c r="AK68" s="83" t="str">
        <f>VLOOKUP($D68,'[1]Spec Sheet'!$B$1:$CK$65536,AK$1,0)</f>
        <v>Yes</v>
      </c>
      <c r="AL68" s="83" t="str">
        <f>VLOOKUP($D68,'[1]Spec Sheet'!$B$1:$CK$65536,AL$1,0)</f>
        <v>Yes</v>
      </c>
      <c r="AM68" s="85" t="str">
        <f>VLOOKUP($D68,'[1]Spec Sheet'!$B$1:$CK$65536,AM$1,0)</f>
        <v>Yes</v>
      </c>
      <c r="AN68" s="86" t="str">
        <f>VLOOKUP($D68,'[1]Spec Sheet'!$B$1:$CK$65536,AN$1,0)</f>
        <v>Yes</v>
      </c>
      <c r="AO68" s="86" t="str">
        <f>VLOOKUP($D68,'[1]Spec Sheet'!$B$1:$CK$65536,AO$1,0)</f>
        <v>Yes</v>
      </c>
      <c r="AP68" s="85" t="str">
        <f>VLOOKUP($D68,'[1]Spec Sheet'!$B$1:$CK$65536,AP$1,0)</f>
        <v>Yes</v>
      </c>
      <c r="AQ68" s="86" t="str">
        <f>VLOOKUP($D68,'[1]Spec Sheet'!$B$1:$CK$65536,AQ$1,0)</f>
        <v>Yes</v>
      </c>
      <c r="AR68" s="86" t="str">
        <f>VLOOKUP($D68,'[1]Spec Sheet'!$B$1:$CK$65536,AR$1,0)</f>
        <v>Yes</v>
      </c>
      <c r="AS68" s="86" t="str">
        <f>VLOOKUP($D68,'[1]Spec Sheet'!$B$1:$CK$65536,AS$1,0)</f>
        <v>Yes</v>
      </c>
      <c r="AT68" s="85" t="str">
        <f>VLOOKUP($D68,'[1]Spec Sheet'!$B$1:$CK$65536,AT$1,0)</f>
        <v>Yes</v>
      </c>
      <c r="AU68" s="86" t="str">
        <f>VLOOKUP($D68,'[1]Spec Sheet'!$B$1:$CK$65536,AU$1,0)</f>
        <v>Yes</v>
      </c>
      <c r="AV68" s="86" t="str">
        <f>VLOOKUP($D68,'[1]Spec Sheet'!$B$1:$CK$65536,AV$1,0)</f>
        <v>Yes</v>
      </c>
      <c r="AW68" s="86" t="str">
        <f>VLOOKUP($D68,'[1]Spec Sheet'!$B$1:$CK$65536,AW$1,0)</f>
        <v>Yes</v>
      </c>
      <c r="AX68" s="86" t="str">
        <f>VLOOKUP($D68,'[1]Spec Sheet'!$B$1:$CK$65536,AX$1,0)</f>
        <v>Yes</v>
      </c>
      <c r="AY68" s="85" t="str">
        <f>VLOOKUP($D68,'[1]Spec Sheet'!$B$1:$CK$65536,AY$1,0)</f>
        <v>Yes</v>
      </c>
      <c r="AZ68" s="86" t="str">
        <f>VLOOKUP($D68,'[1]Spec Sheet'!$B$1:$CK$65536,AZ$1,0)</f>
        <v>Yes</v>
      </c>
      <c r="BA68" s="86" t="str">
        <f>VLOOKUP($D68,'[1]Spec Sheet'!$B$1:$CK$65536,BA$1,0)</f>
        <v>Yes</v>
      </c>
      <c r="BB68" s="86" t="str">
        <f>VLOOKUP($D68,'[1]Spec Sheet'!$B$1:$CK$65536,BB$1,0)</f>
        <v>Yes</v>
      </c>
      <c r="BC68" s="83" t="str">
        <f>VLOOKUP($D68,'[1]Spec Sheet'!$B$1:$CK$65536,BC$1,0)</f>
        <v>Yes</v>
      </c>
      <c r="BD68" s="83" t="str">
        <f>VLOOKUP($D68,'[1]Spec Sheet'!$B$1:$CK$65536,BD$1,0)</f>
        <v>Yes</v>
      </c>
      <c r="BE68" s="83" t="str">
        <f>VLOOKUP($D68,'[1]Spec Sheet'!$B$1:$CK$65536,BE$1,0)</f>
        <v>Yes</v>
      </c>
      <c r="BF68" s="434" t="str">
        <f>VLOOKUP($D68,'[1]Spec Sheet'!$B$1:$CK$65536,BF$1,0)</f>
        <v>N/A</v>
      </c>
      <c r="BG68" s="123" t="str">
        <f>IFERROR(VLOOKUP($C68,'[4]85LS03A'!$B$13:$C$166,2,0),"CHECK")</f>
        <v>Yes</v>
      </c>
      <c r="BH68" s="85" t="str">
        <f>VLOOKUP($D68,'[1]Spec Sheet'!$B$1:$CK$65536,BH$1,0)</f>
        <v>Yes</v>
      </c>
      <c r="BI68" s="83" t="str">
        <f>VLOOKUP($D68,'[1]Spec Sheet'!$B$1:$CK$65536,BI$1,0)</f>
        <v>Yes</v>
      </c>
      <c r="BJ68" s="83" t="str">
        <f>VLOOKUP($D68,'[1]Spec Sheet'!$B$1:$CK$65536,BJ$1,0)</f>
        <v>Yes</v>
      </c>
      <c r="BK68" s="83" t="str">
        <f>VLOOKUP($D68,'[1]Spec Sheet'!$B$1:$CK$65536,BK$1,0)</f>
        <v>Yes</v>
      </c>
      <c r="BL68" s="87" t="str">
        <f>VLOOKUP($D68,'[1]Spec Sheet'!$B$1:$CK$65536,BL$1,0)</f>
        <v>Yes</v>
      </c>
      <c r="BM68" s="85" t="str">
        <f>VLOOKUP($D68,'[1]Spec Sheet'!$B$1:$CK$65536,BM$1,0)</f>
        <v>Yes</v>
      </c>
      <c r="BN68" s="83" t="str">
        <f>VLOOKUP($D68,'[1]Spec Sheet'!$B$1:$CK$65536,BN$1,0)</f>
        <v>Yes</v>
      </c>
      <c r="BO68" s="83" t="str">
        <f>VLOOKUP($D68,'[1]Spec Sheet'!$B$1:$CK$65536,BO$1,0)</f>
        <v>Yes</v>
      </c>
      <c r="BP68" s="84" t="str">
        <f>VLOOKUP($D68,'[1]Spec Sheet'!$B$1:$CK$65536,BP$1,0)</f>
        <v>Yes</v>
      </c>
      <c r="BQ68" s="84" t="str">
        <f>VLOOKUP($D68,'[1]Spec Sheet'!$B$1:$CK$65536,BQ$1,0)</f>
        <v>Yes</v>
      </c>
      <c r="BR68" s="85" t="str">
        <f>VLOOKUP($D68,'[1]Spec Sheet'!$B$1:$CK$65536,BR$1,0)</f>
        <v>Yes</v>
      </c>
      <c r="BS68" s="86" t="str">
        <f>VLOOKUP($D68,'[1]Spec Sheet'!$B$1:$CK$65536,BS$1,0)</f>
        <v>Yes</v>
      </c>
      <c r="BT68" s="85" t="str">
        <f>VLOOKUP($D68,'[1]Spec Sheet'!$B$1:$CK$65536,BT$1,0)</f>
        <v>Yes</v>
      </c>
      <c r="BU68" s="83" t="str">
        <f>VLOOKUP($D68,'[1]Spec Sheet'!$B$1:$CK$65536,BU$1,0)</f>
        <v>Yes</v>
      </c>
      <c r="BV68" s="83" t="str">
        <f>VLOOKUP($D68,'[1]Spec Sheet'!$B$1:$CK$65536,BV$1,0)</f>
        <v>Yes</v>
      </c>
      <c r="BW68" s="83" t="str">
        <f>VLOOKUP($D68,'[1]Spec Sheet'!$B$1:$CK$65536,BW$1,0)</f>
        <v>Yes</v>
      </c>
      <c r="BX68" s="83" t="str">
        <f>VLOOKUP($D68,'[1]Spec Sheet'!$B$1:$CK$65536,BX$1,0)</f>
        <v>Yes</v>
      </c>
      <c r="BY68" s="83" t="str">
        <f>VLOOKUP($D68,'[1]Spec Sheet'!$B$1:$CK$65536,BY$1,0)</f>
        <v>Yes</v>
      </c>
      <c r="BZ68" s="83" t="str">
        <f>VLOOKUP($D68,'[1]Spec Sheet'!$B$1:$CK$65536,BZ$1,0)</f>
        <v>Yes</v>
      </c>
      <c r="CA68" s="83" t="str">
        <f>VLOOKUP($D68,'[1]Spec Sheet'!$B$1:$CK$65536,CA$1,0)</f>
        <v>Yes</v>
      </c>
      <c r="CB68" s="85" t="str">
        <f>VLOOKUP($D68,'[1]Spec Sheet'!$B$1:$CK$65536,CB$1,0)</f>
        <v>Yes</v>
      </c>
      <c r="CC68" s="83" t="str">
        <f>VLOOKUP($D68,'[1]Spec Sheet'!$B$1:$CK$65536,CC$1,0)</f>
        <v>Yes</v>
      </c>
      <c r="CD68" s="83" t="str">
        <f>VLOOKUP($D68,'[1]Spec Sheet'!$B$1:$CK$65536,CD$1,0)</f>
        <v>Yes</v>
      </c>
      <c r="CE68" s="83" t="str">
        <f>VLOOKUP($D68,'[1]Spec Sheet'!$B$1:$CK$65536,CE$1,0)</f>
        <v>Yes</v>
      </c>
      <c r="CF68" s="83" t="str">
        <f>VLOOKUP($D68,'[1]Spec Sheet'!$B$1:$CK$65536,CF$1,0)</f>
        <v>Yes</v>
      </c>
      <c r="CG68" s="83" t="str">
        <f>VLOOKUP($D68,'[1]Spec Sheet'!$B$1:$CK$65536,CG$1,0)</f>
        <v>Yes</v>
      </c>
      <c r="CH68" s="83" t="str">
        <f>VLOOKUP($D68,'[1]Spec Sheet'!$B$1:$CK$65536,CH$1,0)</f>
        <v>Yes</v>
      </c>
      <c r="CI68" s="83" t="str">
        <f>VLOOKUP($D68,'[1]Spec Sheet'!$B$1:$CK$65536,CI$1,0)</f>
        <v>Yes</v>
      </c>
      <c r="CJ68" s="83" t="str">
        <f>IFERROR(VLOOKUP($C68,'[4]40T5300'!$B$10:$C$179,2,0),"ERROR")</f>
        <v>N/A</v>
      </c>
      <c r="CL68" s="121" t="str">
        <f>IFERROR(VLOOKUP($C68,'[4]65LS01T'!$B$14:$C$159,2,0),"CHECK")</f>
        <v>Yes</v>
      </c>
      <c r="CM68" s="83" t="s">
        <v>1032</v>
      </c>
      <c r="CN68" s="83" t="s">
        <v>1032</v>
      </c>
      <c r="CO68" s="83" t="s">
        <v>1032</v>
      </c>
      <c r="CP68" s="83" t="s">
        <v>1032</v>
      </c>
      <c r="CQ68" s="83" t="s">
        <v>1032</v>
      </c>
      <c r="CR68" s="83" t="s">
        <v>1032</v>
      </c>
      <c r="CS68" s="83" t="s">
        <v>1032</v>
      </c>
      <c r="CT68" s="83" t="s">
        <v>1032</v>
      </c>
      <c r="CU68" s="83"/>
      <c r="CV68" s="83" t="s">
        <v>1032</v>
      </c>
    </row>
    <row r="69" spans="1:100">
      <c r="B69" s="1102"/>
      <c r="C69" s="281" t="s">
        <v>2110</v>
      </c>
      <c r="D69" s="81" t="s">
        <v>348</v>
      </c>
      <c r="E69" s="82" t="str">
        <f>VLOOKUP($D69,'[1]Spec Sheet'!$B$1:$CK$65536,E$1,0)</f>
        <v>4Vue (upto 4 videos + Multi HDMI)</v>
      </c>
      <c r="F69" s="83" t="str">
        <f>VLOOKUP($D69,'[1]Spec Sheet'!$B$1:$CK$65536,F$1,0)</f>
        <v>4Vue (upto 4 videos + Multi HDMI)</v>
      </c>
      <c r="G69" s="82" t="str">
        <f>VLOOKUP($D69,'[1]Spec Sheet'!$B$1:$CK$65536,G$1,0)</f>
        <v>upto 4 videos</v>
      </c>
      <c r="H69" s="83" t="str">
        <f>VLOOKUP($D69,'[1]Spec Sheet'!$B$1:$CK$65536,H$1,0)</f>
        <v>upto 4 videos</v>
      </c>
      <c r="I69" s="87" t="str">
        <f>VLOOKUP($D69,'[1]Spec Sheet'!$B$1:$CK$65536,I$1,0)</f>
        <v>upto 4 videos</v>
      </c>
      <c r="J69" s="85" t="str">
        <f>VLOOKUP($D69,'[1]Spec Sheet'!$B$1:$CK$65536,J$1,0)</f>
        <v>upto 4 videos</v>
      </c>
      <c r="K69" s="83" t="str">
        <f>VLOOKUP($D69,'[1]Spec Sheet'!$B$1:$CK$65536,K$1,0)</f>
        <v>upto 4 videos</v>
      </c>
      <c r="L69" s="84" t="str">
        <f>VLOOKUP($D69,'[1]Spec Sheet'!$B$1:$CK$65536,L$1,0)</f>
        <v>upto 4 videos</v>
      </c>
      <c r="M69" s="85" t="str">
        <f>VLOOKUP($D69,'[1]Spec Sheet'!$B$1:$CK$65536,M$1,0)</f>
        <v>upto 2 videos</v>
      </c>
      <c r="N69" s="83" t="str">
        <f>VLOOKUP($D69,'[1]Spec Sheet'!$B$1:$CK$65536,N$1,0)</f>
        <v>upto 2 videos</v>
      </c>
      <c r="O69" s="87" t="str">
        <f>VLOOKUP($D69,'[1]Spec Sheet'!$B$1:$CK$65536,O$1,0)</f>
        <v>upto 2 videos</v>
      </c>
      <c r="P69" s="85" t="str">
        <f>VLOOKUP($D69,'[1]Spec Sheet'!$B$1:$CK$65536,P$1,0)</f>
        <v>upto 2 videos</v>
      </c>
      <c r="Q69" s="83" t="str">
        <f>VLOOKUP($D69,'[1]Spec Sheet'!$B$1:$CK$65536,Q$1,0)</f>
        <v>upto 2 videos</v>
      </c>
      <c r="R69" s="83" t="str">
        <f>VLOOKUP($D69,'[1]Spec Sheet'!$B$1:$CK$65536,R$1,0)</f>
        <v>upto 2 videos</v>
      </c>
      <c r="S69" s="84" t="str">
        <f>VLOOKUP($D69,'[1]Spec Sheet'!$B$1:$CK$65536,S$1,0)</f>
        <v>upto 2 videos</v>
      </c>
      <c r="T69" s="85" t="str">
        <f>VLOOKUP($D69,'[1]Spec Sheet'!$B$1:$CK$65536,T$1,0)</f>
        <v>upto 2 videos</v>
      </c>
      <c r="U69" s="84" t="str">
        <f>VLOOKUP($D69,'[1]Spec Sheet'!$B$1:$CK$65536,U$1,0)</f>
        <v>upto 2 videos</v>
      </c>
      <c r="V69" s="84" t="str">
        <f>VLOOKUP($D69,'[1]Spec Sheet'!$B$1:$CK$65536,V$1,0)</f>
        <v>upto 2 videos</v>
      </c>
      <c r="W69" s="84" t="str">
        <f>VLOOKUP($D69,'[1]Spec Sheet'!$B$1:$CK$65536,W$1,0)</f>
        <v>upto 2 videos</v>
      </c>
      <c r="X69" s="85" t="str">
        <f>VLOOKUP($D69,'[1]Spec Sheet'!$B$1:$CK$65536,X$1,0)</f>
        <v>upto 2 videos</v>
      </c>
      <c r="Y69" s="86" t="str">
        <f>VLOOKUP($D69,'[1]Spec Sheet'!$B$1:$CK$65536,Y$1,0)</f>
        <v>upto 2 videos</v>
      </c>
      <c r="Z69" s="86" t="str">
        <f>VLOOKUP($D69,'[1]Spec Sheet'!$B$1:$CK$65536,Z$1,0)</f>
        <v>upto 2 videos</v>
      </c>
      <c r="AA69" s="86" t="str">
        <f>VLOOKUP($D69,'[1]Spec Sheet'!$B$1:$CK$65536,AA$1,0)</f>
        <v>upto 2 videos</v>
      </c>
      <c r="AB69" s="86" t="str">
        <f>VLOOKUP($D69,'[1]Spec Sheet'!$B$1:$CK$65536,AB$1,0)</f>
        <v>upto 2 videos</v>
      </c>
      <c r="AC69" s="105" t="str">
        <f>IFERROR(VLOOKUP($C69,'[4]43QN90A'!$B$14:$C$167,2,0),"CHECK")</f>
        <v>upto 2 videos</v>
      </c>
      <c r="AD69" s="85" t="str">
        <f>VLOOKUP($D69,'[1]Spec Sheet'!$B$1:$CK$65536,AD$1,0)</f>
        <v>upto 2 videos</v>
      </c>
      <c r="AE69" s="83" t="str">
        <f>VLOOKUP($D69,'[1]Spec Sheet'!$B$1:$CK$65536,AE$1,0)</f>
        <v>upto 2 videos</v>
      </c>
      <c r="AF69" s="83" t="str">
        <f>VLOOKUP($D69,'[1]Spec Sheet'!$B$1:$CK$65536,AF$1,0)</f>
        <v>upto 2 videos</v>
      </c>
      <c r="AG69" s="83" t="str">
        <f>VLOOKUP($D69,'[1]Spec Sheet'!$B$1:$CK$65536,AG$1,0)</f>
        <v>upto 2 videos</v>
      </c>
      <c r="AH69" s="85" t="str">
        <f>VLOOKUP($D69,'[1]Spec Sheet'!$B$1:$CK$65536,AH$1,0)</f>
        <v>upto 2 videos</v>
      </c>
      <c r="AI69" s="86" t="str">
        <f>VLOOKUP($D69,'[1]Spec Sheet'!$B$1:$CK$65536,AI$1,0)</f>
        <v>upto 2 videos</v>
      </c>
      <c r="AJ69" s="83" t="str">
        <f>VLOOKUP($D69,'[1]Spec Sheet'!$B$1:$CK$65536,AJ$1,0)</f>
        <v>upto 2 videos</v>
      </c>
      <c r="AK69" s="83" t="str">
        <f>VLOOKUP($D69,'[1]Spec Sheet'!$B$1:$CK$65536,AK$1,0)</f>
        <v>upto 2 videos</v>
      </c>
      <c r="AL69" s="83" t="str">
        <f>VLOOKUP($D69,'[1]Spec Sheet'!$B$1:$CK$65536,AL$1,0)</f>
        <v>upto 2 videos</v>
      </c>
      <c r="AM69" s="85" t="str">
        <f>VLOOKUP($D69,'[1]Spec Sheet'!$B$1:$CK$65536,AM$1,0)</f>
        <v>upto 2 videos</v>
      </c>
      <c r="AN69" s="86" t="str">
        <f>VLOOKUP($D69,'[1]Spec Sheet'!$B$1:$CK$65536,AN$1,0)</f>
        <v>upto 2 videos</v>
      </c>
      <c r="AO69" s="86" t="str">
        <f>VLOOKUP($D69,'[1]Spec Sheet'!$B$1:$CK$65536,AO$1,0)</f>
        <v>upto 2 videos</v>
      </c>
      <c r="AP69" s="85" t="str">
        <f>VLOOKUP($D69,'[1]Spec Sheet'!$B$1:$CK$65536,AP$1,0)</f>
        <v>upto 2 videos</v>
      </c>
      <c r="AQ69" s="86" t="str">
        <f>VLOOKUP($D69,'[1]Spec Sheet'!$B$1:$CK$65536,AQ$1,0)</f>
        <v>upto 2 videos</v>
      </c>
      <c r="AR69" s="86" t="str">
        <f>VLOOKUP($D69,'[1]Spec Sheet'!$B$1:$CK$65536,AR$1,0)</f>
        <v>upto 2 videos</v>
      </c>
      <c r="AS69" s="86" t="str">
        <f>VLOOKUP($D69,'[1]Spec Sheet'!$B$1:$CK$65536,AS$1,0)</f>
        <v>upto 2 videos</v>
      </c>
      <c r="AT69" s="85" t="str">
        <f>VLOOKUP($D69,'[1]Spec Sheet'!$B$1:$CK$65536,AT$1,0)</f>
        <v>upto 2 videos</v>
      </c>
      <c r="AU69" s="86" t="str">
        <f>VLOOKUP($D69,'[1]Spec Sheet'!$B$1:$CK$65536,AU$1,0)</f>
        <v>upto 2 videos</v>
      </c>
      <c r="AV69" s="86" t="str">
        <f>VLOOKUP($D69,'[1]Spec Sheet'!$B$1:$CK$65536,AV$1,0)</f>
        <v>upto 2 videos</v>
      </c>
      <c r="AW69" s="86" t="str">
        <f>VLOOKUP($D69,'[1]Spec Sheet'!$B$1:$CK$65536,AW$1,0)</f>
        <v>upto 2 videos</v>
      </c>
      <c r="AX69" s="86" t="str">
        <f>VLOOKUP($D69,'[1]Spec Sheet'!$B$1:$CK$65536,AX$1,0)</f>
        <v>upto 2 videos</v>
      </c>
      <c r="AY69" s="85" t="str">
        <f>VLOOKUP($D69,'[1]Spec Sheet'!$B$1:$CK$65536,AY$1,0)</f>
        <v>upto 2 videos</v>
      </c>
      <c r="AZ69" s="86" t="str">
        <f>VLOOKUP($D69,'[1]Spec Sheet'!$B$1:$CK$65536,AZ$1,0)</f>
        <v>upto 2 videos</v>
      </c>
      <c r="BA69" s="86" t="str">
        <f>VLOOKUP($D69,'[1]Spec Sheet'!$B$1:$CK$65536,BA$1,0)</f>
        <v>upto 2 videos</v>
      </c>
      <c r="BB69" s="86" t="str">
        <f>VLOOKUP($D69,'[1]Spec Sheet'!$B$1:$CK$65536,BB$1,0)</f>
        <v>upto 2 videos</v>
      </c>
      <c r="BC69" s="83" t="str">
        <f>VLOOKUP($D69,'[1]Spec Sheet'!$B$1:$CK$65536,BC$1,0)</f>
        <v>upto 2 videos</v>
      </c>
      <c r="BD69" s="83" t="str">
        <f>VLOOKUP($D69,'[1]Spec Sheet'!$B$1:$CK$65536,BD$1,0)</f>
        <v>upto 2 videos</v>
      </c>
      <c r="BE69" s="83" t="str">
        <f>VLOOKUP($D69,'[1]Spec Sheet'!$B$1:$CK$65536,BE$1,0)</f>
        <v>upto 2 videos</v>
      </c>
      <c r="BF69" s="434" t="str">
        <f>VLOOKUP($D69,'[1]Spec Sheet'!$B$1:$CK$65536,BF$1,0)</f>
        <v>upto 2 videos</v>
      </c>
      <c r="BG69" s="123" t="str">
        <f>IFERROR(VLOOKUP($C69,'[4]85LS03A'!$B$13:$C$166,2,0),"CHECK")</f>
        <v>upto 2 videos</v>
      </c>
      <c r="BH69" s="85" t="str">
        <f>VLOOKUP($D69,'[1]Spec Sheet'!$B$1:$CK$65536,BH$1,0)</f>
        <v>upto 2 videos</v>
      </c>
      <c r="BI69" s="83" t="str">
        <f>VLOOKUP($D69,'[1]Spec Sheet'!$B$1:$CK$65536,BI$1,0)</f>
        <v>upto 2 videos</v>
      </c>
      <c r="BJ69" s="83" t="str">
        <f>VLOOKUP($D69,'[1]Spec Sheet'!$B$1:$CK$65536,BJ$1,0)</f>
        <v>upto 2 videos</v>
      </c>
      <c r="BK69" s="83" t="str">
        <f>VLOOKUP($D69,'[1]Spec Sheet'!$B$1:$CK$65536,BK$1,0)</f>
        <v>upto 2 videos</v>
      </c>
      <c r="BL69" s="87" t="str">
        <f>VLOOKUP($D69,'[1]Spec Sheet'!$B$1:$CK$65536,BL$1,0)</f>
        <v>upto 2 videos</v>
      </c>
      <c r="BM69" s="85" t="str">
        <f>VLOOKUP($D69,'[1]Spec Sheet'!$B$1:$CK$65536,BM$1,0)</f>
        <v>upto 2 videos</v>
      </c>
      <c r="BN69" s="83" t="str">
        <f>VLOOKUP($D69,'[1]Spec Sheet'!$B$1:$CK$65536,BN$1,0)</f>
        <v>upto 2 videos</v>
      </c>
      <c r="BO69" s="83" t="str">
        <f>VLOOKUP($D69,'[1]Spec Sheet'!$B$1:$CK$65536,BO$1,0)</f>
        <v>upto 2 videos</v>
      </c>
      <c r="BP69" s="84" t="str">
        <f>VLOOKUP($D69,'[1]Spec Sheet'!$B$1:$CK$65536,BP$1,0)</f>
        <v>upto 2 videos</v>
      </c>
      <c r="BQ69" s="84" t="str">
        <f>VLOOKUP($D69,'[1]Spec Sheet'!$B$1:$CK$65536,BQ$1,0)</f>
        <v>upto 2 videos</v>
      </c>
      <c r="BR69" s="85" t="str">
        <f>VLOOKUP($D69,'[1]Spec Sheet'!$B$1:$CK$65536,BR$1,0)</f>
        <v>upto 2 videos</v>
      </c>
      <c r="BS69" s="86" t="str">
        <f>VLOOKUP($D69,'[1]Spec Sheet'!$B$1:$CK$65536,BS$1,0)</f>
        <v>upto 2 videos</v>
      </c>
      <c r="BT69" s="85" t="str">
        <f>VLOOKUP($D69,'[1]Spec Sheet'!$B$1:$CK$65536,BT$1,0)</f>
        <v>N/A</v>
      </c>
      <c r="BU69" s="83" t="str">
        <f>VLOOKUP($D69,'[1]Spec Sheet'!$B$1:$CK$65536,BU$1,0)</f>
        <v>N/A</v>
      </c>
      <c r="BV69" s="83" t="str">
        <f>VLOOKUP($D69,'[1]Spec Sheet'!$B$1:$CK$65536,BV$1,0)</f>
        <v>N/A</v>
      </c>
      <c r="BW69" s="83" t="str">
        <f>VLOOKUP($D69,'[1]Spec Sheet'!$B$1:$CK$65536,BW$1,0)</f>
        <v>N/A</v>
      </c>
      <c r="BX69" s="83" t="str">
        <f>VLOOKUP($D69,'[1]Spec Sheet'!$B$1:$CK$65536,BX$1,0)</f>
        <v>N/A</v>
      </c>
      <c r="BY69" s="83" t="str">
        <f>VLOOKUP($D69,'[1]Spec Sheet'!$B$1:$CK$65536,BY$1,0)</f>
        <v>N/A</v>
      </c>
      <c r="BZ69" s="83" t="str">
        <f>VLOOKUP($D69,'[1]Spec Sheet'!$B$1:$CK$65536,BZ$1,0)</f>
        <v>N/A</v>
      </c>
      <c r="CA69" s="83" t="str">
        <f>VLOOKUP($D69,'[1]Spec Sheet'!$B$1:$CK$65536,CA$1,0)</f>
        <v>N/A</v>
      </c>
      <c r="CB69" s="85" t="str">
        <f>VLOOKUP($D69,'[1]Spec Sheet'!$B$1:$CK$65536,CB$1,0)</f>
        <v>N/A</v>
      </c>
      <c r="CC69" s="83" t="str">
        <f>VLOOKUP($D69,'[1]Spec Sheet'!$B$1:$CK$65536,CC$1,0)</f>
        <v>N/A</v>
      </c>
      <c r="CD69" s="83" t="str">
        <f>VLOOKUP($D69,'[1]Spec Sheet'!$B$1:$CK$65536,CD$1,0)</f>
        <v>N/A</v>
      </c>
      <c r="CE69" s="83" t="str">
        <f>VLOOKUP($D69,'[1]Spec Sheet'!$B$1:$CK$65536,CE$1,0)</f>
        <v>N/A</v>
      </c>
      <c r="CF69" s="83" t="str">
        <f>VLOOKUP($D69,'[1]Spec Sheet'!$B$1:$CK$65536,CF$1,0)</f>
        <v>N/A</v>
      </c>
      <c r="CG69" s="83" t="str">
        <f>VLOOKUP($D69,'[1]Spec Sheet'!$B$1:$CK$65536,CG$1,0)</f>
        <v>N/A</v>
      </c>
      <c r="CH69" s="83" t="str">
        <f>VLOOKUP($D69,'[1]Spec Sheet'!$B$1:$CK$65536,CH$1,0)</f>
        <v>N/A</v>
      </c>
      <c r="CI69" s="83" t="str">
        <f>VLOOKUP($D69,'[1]Spec Sheet'!$B$1:$CK$65536,CI$1,0)</f>
        <v>N/A</v>
      </c>
      <c r="CJ69" s="83" t="str">
        <f>IFERROR(VLOOKUP($C69,'[4]40T5300'!$B$10:$C$179,2,0),"ERROR")</f>
        <v>N/A</v>
      </c>
      <c r="CL69" s="121" t="s">
        <v>1032</v>
      </c>
      <c r="CM69" s="83" t="s">
        <v>1032</v>
      </c>
      <c r="CN69" s="83" t="s">
        <v>1032</v>
      </c>
      <c r="CO69" s="83" t="s">
        <v>1032</v>
      </c>
      <c r="CP69" s="83" t="s">
        <v>1032</v>
      </c>
      <c r="CQ69" s="83" t="s">
        <v>1024</v>
      </c>
      <c r="CR69" s="83" t="s">
        <v>1032</v>
      </c>
      <c r="CS69" s="83" t="s">
        <v>1032</v>
      </c>
      <c r="CT69" s="83" t="s">
        <v>1032</v>
      </c>
      <c r="CU69" s="83"/>
      <c r="CV69" s="83" t="s">
        <v>1024</v>
      </c>
    </row>
    <row r="70" spans="1:100">
      <c r="B70" s="1102"/>
      <c r="C70" s="281" t="s">
        <v>2087</v>
      </c>
      <c r="D70" s="81" t="s">
        <v>349</v>
      </c>
      <c r="E70" s="82" t="str">
        <f>VLOOKUP($D70,'[1]Spec Sheet'!$B$1:$CK$65536,E$1,0)</f>
        <v>Yes</v>
      </c>
      <c r="F70" s="83" t="str">
        <f>VLOOKUP($D70,'[1]Spec Sheet'!$B$1:$CK$65536,F$1,0)</f>
        <v>Yes</v>
      </c>
      <c r="G70" s="82" t="str">
        <f>VLOOKUP($D70,'[1]Spec Sheet'!$B$1:$CK$65536,G$1,0)</f>
        <v>Yes</v>
      </c>
      <c r="H70" s="83" t="str">
        <f>VLOOKUP($D70,'[1]Spec Sheet'!$B$1:$CK$65536,H$1,0)</f>
        <v>Yes</v>
      </c>
      <c r="I70" s="87" t="str">
        <f>VLOOKUP($D70,'[1]Spec Sheet'!$B$1:$CK$65536,I$1,0)</f>
        <v>Yes</v>
      </c>
      <c r="J70" s="85" t="str">
        <f>VLOOKUP($D70,'[1]Spec Sheet'!$B$1:$CK$65536,J$1,0)</f>
        <v>Yes</v>
      </c>
      <c r="K70" s="83" t="str">
        <f>VLOOKUP($D70,'[1]Spec Sheet'!$B$1:$CK$65536,K$1,0)</f>
        <v>Yes</v>
      </c>
      <c r="L70" s="84" t="str">
        <f>VLOOKUP($D70,'[1]Spec Sheet'!$B$1:$CK$65536,L$1,0)</f>
        <v>Yes</v>
      </c>
      <c r="M70" s="85" t="str">
        <f>VLOOKUP($D70,'[1]Spec Sheet'!$B$1:$CK$65536,M$1,0)</f>
        <v>Yes</v>
      </c>
      <c r="N70" s="83" t="str">
        <f>VLOOKUP($D70,'[1]Spec Sheet'!$B$1:$CK$65536,N$1,0)</f>
        <v>Yes</v>
      </c>
      <c r="O70" s="87" t="str">
        <f>VLOOKUP($D70,'[1]Spec Sheet'!$B$1:$CK$65536,O$1,0)</f>
        <v>Yes</v>
      </c>
      <c r="P70" s="85" t="str">
        <f>VLOOKUP($D70,'[1]Spec Sheet'!$B$1:$CK$65536,P$1,0)</f>
        <v>Yes</v>
      </c>
      <c r="Q70" s="83" t="str">
        <f>VLOOKUP($D70,'[1]Spec Sheet'!$B$1:$CK$65536,Q$1,0)</f>
        <v>Yes</v>
      </c>
      <c r="R70" s="83" t="str">
        <f>VLOOKUP($D70,'[1]Spec Sheet'!$B$1:$CK$65536,R$1,0)</f>
        <v>Yes</v>
      </c>
      <c r="S70" s="84" t="str">
        <f>VLOOKUP($D70,'[1]Spec Sheet'!$B$1:$CK$65536,S$1,0)</f>
        <v>Yes</v>
      </c>
      <c r="T70" s="85" t="str">
        <f>VLOOKUP($D70,'[1]Spec Sheet'!$B$1:$CK$65536,T$1,0)</f>
        <v>Yes</v>
      </c>
      <c r="U70" s="84" t="str">
        <f>VLOOKUP($D70,'[1]Spec Sheet'!$B$1:$CK$65536,U$1,0)</f>
        <v>Yes</v>
      </c>
      <c r="V70" s="84" t="str">
        <f>VLOOKUP($D70,'[1]Spec Sheet'!$B$1:$CK$65536,V$1,0)</f>
        <v>Yes</v>
      </c>
      <c r="W70" s="84" t="str">
        <f>VLOOKUP($D70,'[1]Spec Sheet'!$B$1:$CK$65536,W$1,0)</f>
        <v>Yes</v>
      </c>
      <c r="X70" s="85" t="str">
        <f>VLOOKUP($D70,'[1]Spec Sheet'!$B$1:$CK$65536,X$1,0)</f>
        <v>Yes</v>
      </c>
      <c r="Y70" s="86" t="str">
        <f>VLOOKUP($D70,'[1]Spec Sheet'!$B$1:$CK$65536,Y$1,0)</f>
        <v>Yes</v>
      </c>
      <c r="Z70" s="86" t="str">
        <f>VLOOKUP($D70,'[1]Spec Sheet'!$B$1:$CK$65536,Z$1,0)</f>
        <v>Yes</v>
      </c>
      <c r="AA70" s="86" t="str">
        <f>VLOOKUP($D70,'[1]Spec Sheet'!$B$1:$CK$65536,AA$1,0)</f>
        <v>Yes</v>
      </c>
      <c r="AB70" s="86" t="str">
        <f>VLOOKUP($D70,'[1]Spec Sheet'!$B$1:$CK$65536,AB$1,0)</f>
        <v>Yes</v>
      </c>
      <c r="AC70" s="105" t="str">
        <f>IFERROR(VLOOKUP($C70,'[4]43QN90A'!$B$14:$C$167,2,0),"CHECK")</f>
        <v>Yes</v>
      </c>
      <c r="AD70" s="85" t="str">
        <f>VLOOKUP($D70,'[1]Spec Sheet'!$B$1:$CK$65536,AD$1,0)</f>
        <v>Yes</v>
      </c>
      <c r="AE70" s="83" t="str">
        <f>VLOOKUP($D70,'[1]Spec Sheet'!$B$1:$CK$65536,AE$1,0)</f>
        <v>Yes</v>
      </c>
      <c r="AF70" s="83" t="str">
        <f>VLOOKUP($D70,'[1]Spec Sheet'!$B$1:$CK$65536,AF$1,0)</f>
        <v>Yes</v>
      </c>
      <c r="AG70" s="83" t="str">
        <f>VLOOKUP($D70,'[1]Spec Sheet'!$B$1:$CK$65536,AG$1,0)</f>
        <v>Yes</v>
      </c>
      <c r="AH70" s="85" t="str">
        <f>VLOOKUP($D70,'[1]Spec Sheet'!$B$1:$CK$65536,AH$1,0)</f>
        <v>Yes</v>
      </c>
      <c r="AI70" s="86" t="str">
        <f>VLOOKUP($D70,'[1]Spec Sheet'!$B$1:$CK$65536,AI$1,0)</f>
        <v>Yes</v>
      </c>
      <c r="AJ70" s="83" t="str">
        <f>VLOOKUP($D70,'[1]Spec Sheet'!$B$1:$CK$65536,AJ$1,0)</f>
        <v>Yes</v>
      </c>
      <c r="AK70" s="83" t="str">
        <f>VLOOKUP($D70,'[1]Spec Sheet'!$B$1:$CK$65536,AK$1,0)</f>
        <v>Yes</v>
      </c>
      <c r="AL70" s="83" t="str">
        <f>VLOOKUP($D70,'[1]Spec Sheet'!$B$1:$CK$65536,AL$1,0)</f>
        <v>Yes</v>
      </c>
      <c r="AM70" s="85" t="str">
        <f>VLOOKUP($D70,'[1]Spec Sheet'!$B$1:$CK$65536,AM$1,0)</f>
        <v>Yes</v>
      </c>
      <c r="AN70" s="86" t="str">
        <f>VLOOKUP($D70,'[1]Spec Sheet'!$B$1:$CK$65536,AN$1,0)</f>
        <v>Yes</v>
      </c>
      <c r="AO70" s="86" t="str">
        <f>VLOOKUP($D70,'[1]Spec Sheet'!$B$1:$CK$65536,AO$1,0)</f>
        <v>Yes</v>
      </c>
      <c r="AP70" s="85" t="str">
        <f>VLOOKUP($D70,'[1]Spec Sheet'!$B$1:$CK$65536,AP$1,0)</f>
        <v>Yes</v>
      </c>
      <c r="AQ70" s="86" t="str">
        <f>VLOOKUP($D70,'[1]Spec Sheet'!$B$1:$CK$65536,AQ$1,0)</f>
        <v>Yes</v>
      </c>
      <c r="AR70" s="86" t="str">
        <f>VLOOKUP($D70,'[1]Spec Sheet'!$B$1:$CK$65536,AR$1,0)</f>
        <v>Yes</v>
      </c>
      <c r="AS70" s="86" t="str">
        <f>VLOOKUP($D70,'[1]Spec Sheet'!$B$1:$CK$65536,AS$1,0)</f>
        <v>Yes</v>
      </c>
      <c r="AT70" s="85" t="str">
        <f>VLOOKUP($D70,'[1]Spec Sheet'!$B$1:$CK$65536,AT$1,0)</f>
        <v>Yes</v>
      </c>
      <c r="AU70" s="86" t="str">
        <f>VLOOKUP($D70,'[1]Spec Sheet'!$B$1:$CK$65536,AU$1,0)</f>
        <v>Yes</v>
      </c>
      <c r="AV70" s="86" t="str">
        <f>VLOOKUP($D70,'[1]Spec Sheet'!$B$1:$CK$65536,AV$1,0)</f>
        <v>Yes</v>
      </c>
      <c r="AW70" s="86" t="str">
        <f>VLOOKUP($D70,'[1]Spec Sheet'!$B$1:$CK$65536,AW$1,0)</f>
        <v>Yes</v>
      </c>
      <c r="AX70" s="86" t="str">
        <f>VLOOKUP($D70,'[1]Spec Sheet'!$B$1:$CK$65536,AX$1,0)</f>
        <v>Yes</v>
      </c>
      <c r="AY70" s="85" t="str">
        <f>VLOOKUP($D70,'[1]Spec Sheet'!$B$1:$CK$65536,AY$1,0)</f>
        <v>Yes</v>
      </c>
      <c r="AZ70" s="86" t="str">
        <f>VLOOKUP($D70,'[1]Spec Sheet'!$B$1:$CK$65536,AZ$1,0)</f>
        <v>Yes</v>
      </c>
      <c r="BA70" s="86" t="str">
        <f>VLOOKUP($D70,'[1]Spec Sheet'!$B$1:$CK$65536,BA$1,0)</f>
        <v>Yes</v>
      </c>
      <c r="BB70" s="86" t="str">
        <f>VLOOKUP($D70,'[1]Spec Sheet'!$B$1:$CK$65536,BB$1,0)</f>
        <v>Yes</v>
      </c>
      <c r="BC70" s="83" t="str">
        <f>VLOOKUP($D70,'[1]Spec Sheet'!$B$1:$CK$65536,BC$1,0)</f>
        <v>Yes</v>
      </c>
      <c r="BD70" s="83" t="str">
        <f>VLOOKUP($D70,'[1]Spec Sheet'!$B$1:$CK$65536,BD$1,0)</f>
        <v>Yes</v>
      </c>
      <c r="BE70" s="83" t="str">
        <f>VLOOKUP($D70,'[1]Spec Sheet'!$B$1:$CK$65536,BE$1,0)</f>
        <v>Yes</v>
      </c>
      <c r="BF70" s="434" t="str">
        <f>VLOOKUP($D70,'[1]Spec Sheet'!$B$1:$CK$65536,BF$1,0)</f>
        <v>N/A</v>
      </c>
      <c r="BG70" s="123" t="str">
        <f>IFERROR(VLOOKUP($C70,'[4]85LS03A'!$B$13:$C$166,2,0),"CHECK")</f>
        <v>Yes</v>
      </c>
      <c r="BH70" s="85" t="str">
        <f>VLOOKUP($D70,'[1]Spec Sheet'!$B$1:$CK$65536,BH$1,0)</f>
        <v>Yes</v>
      </c>
      <c r="BI70" s="83" t="str">
        <f>VLOOKUP($D70,'[1]Spec Sheet'!$B$1:$CK$65536,BI$1,0)</f>
        <v>Yes</v>
      </c>
      <c r="BJ70" s="83" t="str">
        <f>VLOOKUP($D70,'[1]Spec Sheet'!$B$1:$CK$65536,BJ$1,0)</f>
        <v>Yes</v>
      </c>
      <c r="BK70" s="83" t="str">
        <f>VLOOKUP($D70,'[1]Spec Sheet'!$B$1:$CK$65536,BK$1,0)</f>
        <v>Yes</v>
      </c>
      <c r="BL70" s="87" t="str">
        <f>VLOOKUP($D70,'[1]Spec Sheet'!$B$1:$CK$65536,BL$1,0)</f>
        <v>Yes</v>
      </c>
      <c r="BM70" s="85" t="str">
        <f>VLOOKUP($D70,'[1]Spec Sheet'!$B$1:$CK$65536,BM$1,0)</f>
        <v>Yes</v>
      </c>
      <c r="BN70" s="83" t="str">
        <f>VLOOKUP($D70,'[1]Spec Sheet'!$B$1:$CK$65536,BN$1,0)</f>
        <v>Yes</v>
      </c>
      <c r="BO70" s="83" t="str">
        <f>VLOOKUP($D70,'[1]Spec Sheet'!$B$1:$CK$65536,BO$1,0)</f>
        <v>Yes</v>
      </c>
      <c r="BP70" s="84" t="str">
        <f>VLOOKUP($D70,'[1]Spec Sheet'!$B$1:$CK$65536,BP$1,0)</f>
        <v>Yes</v>
      </c>
      <c r="BQ70" s="84" t="str">
        <f>VLOOKUP($D70,'[1]Spec Sheet'!$B$1:$CK$65536,BQ$1,0)</f>
        <v>Yes</v>
      </c>
      <c r="BR70" s="85" t="str">
        <f>VLOOKUP($D70,'[1]Spec Sheet'!$B$1:$CK$65536,BR$1,0)</f>
        <v>Yes</v>
      </c>
      <c r="BS70" s="86" t="str">
        <f>VLOOKUP($D70,'[1]Spec Sheet'!$B$1:$CK$65536,BS$1,0)</f>
        <v>Yes</v>
      </c>
      <c r="BT70" s="85" t="str">
        <f>VLOOKUP($D70,'[1]Spec Sheet'!$B$1:$CK$65536,BT$1,0)</f>
        <v>Yes</v>
      </c>
      <c r="BU70" s="83" t="str">
        <f>VLOOKUP($D70,'[1]Spec Sheet'!$B$1:$CK$65536,BU$1,0)</f>
        <v>Yes</v>
      </c>
      <c r="BV70" s="83" t="str">
        <f>VLOOKUP($D70,'[1]Spec Sheet'!$B$1:$CK$65536,BV$1,0)</f>
        <v>Yes</v>
      </c>
      <c r="BW70" s="83" t="str">
        <f>VLOOKUP($D70,'[1]Spec Sheet'!$B$1:$CK$65536,BW$1,0)</f>
        <v>Yes</v>
      </c>
      <c r="BX70" s="83" t="str">
        <f>VLOOKUP($D70,'[1]Spec Sheet'!$B$1:$CK$65536,BX$1,0)</f>
        <v>Yes</v>
      </c>
      <c r="BY70" s="83" t="str">
        <f>VLOOKUP($D70,'[1]Spec Sheet'!$B$1:$CK$65536,BY$1,0)</f>
        <v>Yes</v>
      </c>
      <c r="BZ70" s="83" t="str">
        <f>VLOOKUP($D70,'[1]Spec Sheet'!$B$1:$CK$65536,BZ$1,0)</f>
        <v>Yes</v>
      </c>
      <c r="CA70" s="83" t="str">
        <f>VLOOKUP($D70,'[1]Spec Sheet'!$B$1:$CK$65536,CA$1,0)</f>
        <v>Yes</v>
      </c>
      <c r="CB70" s="85" t="str">
        <f>VLOOKUP($D70,'[1]Spec Sheet'!$B$1:$CK$65536,CB$1,0)</f>
        <v>N/A</v>
      </c>
      <c r="CC70" s="83" t="str">
        <f>VLOOKUP($D70,'[1]Spec Sheet'!$B$1:$CK$65536,CC$1,0)</f>
        <v>N/A</v>
      </c>
      <c r="CD70" s="83" t="str">
        <f>VLOOKUP($D70,'[1]Spec Sheet'!$B$1:$CK$65536,CD$1,0)</f>
        <v>N/A</v>
      </c>
      <c r="CE70" s="83" t="str">
        <f>VLOOKUP($D70,'[1]Spec Sheet'!$B$1:$CK$65536,CE$1,0)</f>
        <v>N/A</v>
      </c>
      <c r="CF70" s="83" t="str">
        <f>VLOOKUP($D70,'[1]Spec Sheet'!$B$1:$CK$65536,CF$1,0)</f>
        <v>N/A</v>
      </c>
      <c r="CG70" s="83" t="str">
        <f>VLOOKUP($D70,'[1]Spec Sheet'!$B$1:$CK$65536,CG$1,0)</f>
        <v>N/A</v>
      </c>
      <c r="CH70" s="83" t="str">
        <f>VLOOKUP($D70,'[1]Spec Sheet'!$B$1:$CK$65536,CH$1,0)</f>
        <v>N/A</v>
      </c>
      <c r="CI70" s="83" t="str">
        <f>VLOOKUP($D70,'[1]Spec Sheet'!$B$1:$CK$65536,CI$1,0)</f>
        <v>N/A</v>
      </c>
      <c r="CJ70" s="83" t="str">
        <f>IFERROR(VLOOKUP($C70,'[4]40T5300'!$B$10:$C$179,2,0),"ERROR")</f>
        <v>N/A</v>
      </c>
      <c r="CL70" s="121" t="str">
        <f>IFERROR(VLOOKUP($C70,'[4]65LS01T'!$B$14:$C$159,2,0),"CHECK")</f>
        <v>Yes</v>
      </c>
      <c r="CM70" s="83" t="s">
        <v>1024</v>
      </c>
      <c r="CN70" s="83" t="s">
        <v>1032</v>
      </c>
      <c r="CO70" s="83" t="s">
        <v>1024</v>
      </c>
      <c r="CP70" s="83" t="s">
        <v>1024</v>
      </c>
      <c r="CQ70" s="83" t="s">
        <v>1024</v>
      </c>
      <c r="CR70" s="83" t="s">
        <v>1032</v>
      </c>
      <c r="CS70" s="83" t="s">
        <v>1032</v>
      </c>
      <c r="CT70" s="83" t="s">
        <v>1032</v>
      </c>
      <c r="CU70" s="83"/>
      <c r="CV70" s="83" t="s">
        <v>1024</v>
      </c>
    </row>
    <row r="71" spans="1:100">
      <c r="B71" s="1102"/>
      <c r="C71" s="140" t="s">
        <v>2088</v>
      </c>
      <c r="D71" s="81" t="s">
        <v>1680</v>
      </c>
      <c r="E71" s="82" t="str">
        <f>VLOOKUP($D71,'[1]Spec Sheet'!$B$1:$CK$65536,E$1,0)</f>
        <v/>
      </c>
      <c r="F71" s="83" t="str">
        <f>VLOOKUP($D71,'[1]Spec Sheet'!$B$1:$CK$65536,F$1,0)</f>
        <v/>
      </c>
      <c r="G71" s="82" t="str">
        <f>VLOOKUP($D71,'[1]Spec Sheet'!$B$1:$CK$65536,G$1,0)</f>
        <v>Advanced</v>
      </c>
      <c r="H71" s="83" t="str">
        <f>VLOOKUP($D71,'[1]Spec Sheet'!$B$1:$CK$65536,H$1,0)</f>
        <v>Advanced</v>
      </c>
      <c r="I71" s="87" t="str">
        <f>VLOOKUP($D71,'[1]Spec Sheet'!$B$1:$CK$65536,I$1,0)</f>
        <v>Advanced</v>
      </c>
      <c r="J71" s="85" t="str">
        <f>VLOOKUP($D71,'[1]Spec Sheet'!$B$1:$CK$65536,J$1,0)</f>
        <v>Advanced</v>
      </c>
      <c r="K71" s="83" t="str">
        <f>VLOOKUP($D71,'[1]Spec Sheet'!$B$1:$CK$65536,K$1,0)</f>
        <v>Advanced</v>
      </c>
      <c r="L71" s="84" t="str">
        <f>VLOOKUP($D71,'[1]Spec Sheet'!$B$1:$CK$65536,L$1,0)</f>
        <v>Advanced</v>
      </c>
      <c r="M71" s="85" t="str">
        <f>VLOOKUP($D71,'[1]Spec Sheet'!$B$1:$CK$65536,M$1,0)</f>
        <v>Advanced</v>
      </c>
      <c r="N71" s="83" t="str">
        <f>VLOOKUP($D71,'[1]Spec Sheet'!$B$1:$CK$65536,N$1,0)</f>
        <v>Advanced</v>
      </c>
      <c r="O71" s="87" t="str">
        <f>VLOOKUP($D71,'[1]Spec Sheet'!$B$1:$CK$65536,O$1,0)</f>
        <v>Advanced</v>
      </c>
      <c r="P71" s="85" t="str">
        <f>VLOOKUP($D71,'[1]Spec Sheet'!$B$1:$CK$65536,P$1,0)</f>
        <v>Basic</v>
      </c>
      <c r="Q71" s="83" t="str">
        <f>VLOOKUP($D71,'[1]Spec Sheet'!$B$1:$CK$65536,Q$1,0)</f>
        <v>Basic</v>
      </c>
      <c r="R71" s="83" t="str">
        <f>VLOOKUP($D71,'[1]Spec Sheet'!$B$1:$CK$65536,R$1,0)</f>
        <v>Basic</v>
      </c>
      <c r="S71" s="84" t="str">
        <f>VLOOKUP($D71,'[1]Spec Sheet'!$B$1:$CK$65536,S$1,0)</f>
        <v>Basic</v>
      </c>
      <c r="T71" s="85" t="str">
        <f>VLOOKUP($D71,'[1]Spec Sheet'!$B$1:$CK$65536,T$1,0)</f>
        <v>Basic</v>
      </c>
      <c r="U71" s="84" t="str">
        <f>VLOOKUP($D71,'[1]Spec Sheet'!$B$1:$CK$65536,U$1,0)</f>
        <v>Basic</v>
      </c>
      <c r="V71" s="84" t="str">
        <f>VLOOKUP($D71,'[1]Spec Sheet'!$B$1:$CK$65536,V$1,0)</f>
        <v>Basic</v>
      </c>
      <c r="W71" s="84" t="str">
        <f>VLOOKUP($D71,'[1]Spec Sheet'!$B$1:$CK$65536,W$1,0)</f>
        <v>Basic</v>
      </c>
      <c r="X71" s="85" t="str">
        <f>VLOOKUP($D71,'[1]Spec Sheet'!$B$1:$CK$65536,X$1,0)</f>
        <v>Basic</v>
      </c>
      <c r="Y71" s="86" t="str">
        <f>VLOOKUP($D71,'[1]Spec Sheet'!$B$1:$CK$65536,Y$1,0)</f>
        <v>Basic</v>
      </c>
      <c r="Z71" s="86" t="str">
        <f>VLOOKUP($D71,'[1]Spec Sheet'!$B$1:$CK$65536,Z$1,0)</f>
        <v>Basic</v>
      </c>
      <c r="AA71" s="86" t="str">
        <f>VLOOKUP($D71,'[1]Spec Sheet'!$B$1:$CK$65536,AA$1,0)</f>
        <v>Basic</v>
      </c>
      <c r="AB71" s="86" t="str">
        <f>VLOOKUP($D71,'[1]Spec Sheet'!$B$1:$CK$65536,AB$1,0)</f>
        <v>Basic</v>
      </c>
      <c r="AC71" s="105" t="s">
        <v>1032</v>
      </c>
      <c r="AD71" s="85" t="str">
        <f>VLOOKUP($D71,'[1]Spec Sheet'!$B$1:$CK$65536,AD$1,0)</f>
        <v>Basic</v>
      </c>
      <c r="AE71" s="83" t="str">
        <f>VLOOKUP($D71,'[1]Spec Sheet'!$B$1:$CK$65536,AE$1,0)</f>
        <v>Basic</v>
      </c>
      <c r="AF71" s="83" t="str">
        <f>VLOOKUP($D71,'[1]Spec Sheet'!$B$1:$CK$65536,AF$1,0)</f>
        <v>Basic</v>
      </c>
      <c r="AG71" s="83" t="str">
        <f>VLOOKUP($D71,'[1]Spec Sheet'!$B$1:$CK$65536,AG$1,0)</f>
        <v>Basic</v>
      </c>
      <c r="AH71" s="85" t="str">
        <f>VLOOKUP($D71,'[1]Spec Sheet'!$B$1:$CK$65536,AH$1,0)</f>
        <v>Basic</v>
      </c>
      <c r="AI71" s="86" t="str">
        <f>VLOOKUP($D71,'[1]Spec Sheet'!$B$1:$CK$65536,AI$1,0)</f>
        <v>Basic</v>
      </c>
      <c r="AJ71" s="83" t="str">
        <f>VLOOKUP($D71,'[1]Spec Sheet'!$B$1:$CK$65536,AJ$1,0)</f>
        <v>Basic</v>
      </c>
      <c r="AK71" s="83" t="str">
        <f>VLOOKUP($D71,'[1]Spec Sheet'!$B$1:$CK$65536,AK$1,0)</f>
        <v>Basic</v>
      </c>
      <c r="AL71" s="83" t="str">
        <f>VLOOKUP($D71,'[1]Spec Sheet'!$B$1:$CK$65536,AL$1,0)</f>
        <v>Basic</v>
      </c>
      <c r="AM71" s="85" t="str">
        <f>VLOOKUP($D71,'[1]Spec Sheet'!$B$1:$CK$65536,AM$1,0)</f>
        <v>Basic</v>
      </c>
      <c r="AN71" s="86" t="str">
        <f>VLOOKUP($D71,'[1]Spec Sheet'!$B$1:$CK$65536,AN$1,0)</f>
        <v>Basic</v>
      </c>
      <c r="AO71" s="86" t="str">
        <f>VLOOKUP($D71,'[1]Spec Sheet'!$B$1:$CK$65536,AO$1,0)</f>
        <v>Basic</v>
      </c>
      <c r="AP71" s="85" t="str">
        <f>VLOOKUP($D71,'[1]Spec Sheet'!$B$1:$CK$65536,AP$1,0)</f>
        <v>Basic</v>
      </c>
      <c r="AQ71" s="86" t="str">
        <f>VLOOKUP($D71,'[1]Spec Sheet'!$B$1:$CK$65536,AQ$1,0)</f>
        <v>Basic</v>
      </c>
      <c r="AR71" s="86" t="str">
        <f>VLOOKUP($D71,'[1]Spec Sheet'!$B$1:$CK$65536,AR$1,0)</f>
        <v>Basic</v>
      </c>
      <c r="AS71" s="86" t="str">
        <f>VLOOKUP($D71,'[1]Spec Sheet'!$B$1:$CK$65536,AS$1,0)</f>
        <v>Basic</v>
      </c>
      <c r="AT71" s="85" t="str">
        <f>VLOOKUP($D71,'[1]Spec Sheet'!$B$1:$CK$65536,AT$1,0)</f>
        <v>Basic</v>
      </c>
      <c r="AU71" s="86" t="str">
        <f>VLOOKUP($D71,'[1]Spec Sheet'!$B$1:$CK$65536,AU$1,0)</f>
        <v>Basic</v>
      </c>
      <c r="AV71" s="86" t="str">
        <f>VLOOKUP($D71,'[1]Spec Sheet'!$B$1:$CK$65536,AV$1,0)</f>
        <v>Basic</v>
      </c>
      <c r="AW71" s="86" t="str">
        <f>VLOOKUP($D71,'[1]Spec Sheet'!$B$1:$CK$65536,AW$1,0)</f>
        <v>Basic</v>
      </c>
      <c r="AX71" s="86" t="str">
        <f>VLOOKUP($D71,'[1]Spec Sheet'!$B$1:$CK$65536,AX$1,0)</f>
        <v>Basic</v>
      </c>
      <c r="AY71" s="85" t="str">
        <f>VLOOKUP($D71,'[1]Spec Sheet'!$B$1:$CK$65536,AY$1,0)</f>
        <v>Basic</v>
      </c>
      <c r="AZ71" s="86" t="str">
        <f>VLOOKUP($D71,'[1]Spec Sheet'!$B$1:$CK$65536,AZ$1,0)</f>
        <v>Basic</v>
      </c>
      <c r="BA71" s="86" t="str">
        <f>VLOOKUP($D71,'[1]Spec Sheet'!$B$1:$CK$65536,BA$1,0)</f>
        <v>Basic</v>
      </c>
      <c r="BB71" s="86" t="str">
        <f>VLOOKUP($D71,'[1]Spec Sheet'!$B$1:$CK$65536,BB$1,0)</f>
        <v>Basic</v>
      </c>
      <c r="BC71" s="83" t="str">
        <f>VLOOKUP($D71,'[1]Spec Sheet'!$B$1:$CK$65536,BC$1,0)</f>
        <v>Basic</v>
      </c>
      <c r="BD71" s="83" t="str">
        <f>VLOOKUP($D71,'[1]Spec Sheet'!$B$1:$CK$65536,BD$1,0)</f>
        <v>Basic</v>
      </c>
      <c r="BE71" s="83" t="str">
        <f>VLOOKUP($D71,'[1]Spec Sheet'!$B$1:$CK$65536,BE$1,0)</f>
        <v>Basic</v>
      </c>
      <c r="BF71" s="434" t="str">
        <f>VLOOKUP($D71,'[1]Spec Sheet'!$B$1:$CK$65536,BF$1,0)</f>
        <v>Basic</v>
      </c>
      <c r="BG71" s="123" t="s">
        <v>1132</v>
      </c>
      <c r="BH71" s="85" t="s">
        <v>1132</v>
      </c>
      <c r="BI71" s="85" t="s">
        <v>1132</v>
      </c>
      <c r="BJ71" s="85" t="s">
        <v>1132</v>
      </c>
      <c r="BK71" s="85" t="s">
        <v>1132</v>
      </c>
      <c r="BL71" s="85" t="s">
        <v>1132</v>
      </c>
      <c r="BM71" s="85" t="str">
        <f>VLOOKUP($D71,'[1]Spec Sheet'!$B$1:$CK$65536,BM$1,0)</f>
        <v>Basic</v>
      </c>
      <c r="BN71" s="83" t="str">
        <f>VLOOKUP($D71,'[1]Spec Sheet'!$B$1:$CK$65536,BN$1,0)</f>
        <v>Basic</v>
      </c>
      <c r="BO71" s="83" t="str">
        <f>VLOOKUP($D71,'[1]Spec Sheet'!$B$1:$CK$65536,BO$1,0)</f>
        <v>Basic</v>
      </c>
      <c r="BP71" s="84" t="str">
        <f>VLOOKUP($D71,'[1]Spec Sheet'!$B$1:$CK$65536,BP$1,0)</f>
        <v>Basic</v>
      </c>
      <c r="BQ71" s="84" t="str">
        <f>VLOOKUP($D71,'[1]Spec Sheet'!$B$1:$CK$65536,BQ$1,0)</f>
        <v>Basic</v>
      </c>
      <c r="BR71" s="85" t="str">
        <f>VLOOKUP($D71,'[1]Spec Sheet'!$B$1:$CK$65536,BR$1,0)</f>
        <v>Basic</v>
      </c>
      <c r="BS71" s="86" t="str">
        <f>VLOOKUP($D71,'[1]Spec Sheet'!$B$1:$CK$65536,BS$1,0)</f>
        <v>Basic</v>
      </c>
      <c r="BT71" s="85" t="str">
        <f>VLOOKUP($D71,'[1]Spec Sheet'!$B$1:$CK$65536,BT$1,0)</f>
        <v>Basic</v>
      </c>
      <c r="BU71" s="83" t="str">
        <f>VLOOKUP($D71,'[1]Spec Sheet'!$B$1:$CK$65536,BU$1,0)</f>
        <v>Basic</v>
      </c>
      <c r="BV71" s="83" t="str">
        <f>VLOOKUP($D71,'[1]Spec Sheet'!$B$1:$CK$65536,BV$1,0)</f>
        <v>Basic</v>
      </c>
      <c r="BW71" s="83" t="str">
        <f>VLOOKUP($D71,'[1]Spec Sheet'!$B$1:$CK$65536,BW$1,0)</f>
        <v>Basic</v>
      </c>
      <c r="BX71" s="83" t="str">
        <f>VLOOKUP($D71,'[1]Spec Sheet'!$B$1:$CK$65536,BX$1,0)</f>
        <v>Basic</v>
      </c>
      <c r="BY71" s="83" t="str">
        <f>VLOOKUP($D71,'[1]Spec Sheet'!$B$1:$CK$65536,BY$1,0)</f>
        <v>Basic</v>
      </c>
      <c r="BZ71" s="83" t="str">
        <f>VLOOKUP($D71,'[1]Spec Sheet'!$B$1:$CK$65536,BZ$1,0)</f>
        <v>Basic</v>
      </c>
      <c r="CA71" s="83" t="str">
        <f>VLOOKUP($D71,'[1]Spec Sheet'!$B$1:$CK$65536,CA$1,0)</f>
        <v>Basic</v>
      </c>
      <c r="CB71" s="85" t="str">
        <f>VLOOKUP($D71,'[1]Spec Sheet'!$B$1:$CK$65536,CB$1,0)</f>
        <v>Basic</v>
      </c>
      <c r="CC71" s="83" t="str">
        <f>VLOOKUP($D71,'[1]Spec Sheet'!$B$1:$CK$65536,CC$1,0)</f>
        <v>Basic</v>
      </c>
      <c r="CD71" s="83" t="str">
        <f>VLOOKUP($D71,'[1]Spec Sheet'!$B$1:$CK$65536,CD$1,0)</f>
        <v>Basic</v>
      </c>
      <c r="CE71" s="83" t="str">
        <f>VLOOKUP($D71,'[1]Spec Sheet'!$B$1:$CK$65536,CE$1,0)</f>
        <v>Basic</v>
      </c>
      <c r="CF71" s="83" t="str">
        <f>VLOOKUP($D71,'[1]Spec Sheet'!$B$1:$CK$65536,CF$1,0)</f>
        <v>Basic</v>
      </c>
      <c r="CG71" s="83" t="str">
        <f>VLOOKUP($D71,'[1]Spec Sheet'!$B$1:$CK$65536,CG$1,0)</f>
        <v>Basic</v>
      </c>
      <c r="CH71" s="83" t="str">
        <f>VLOOKUP($D71,'[1]Spec Sheet'!$B$1:$CK$65536,CH$1,0)</f>
        <v>Basic</v>
      </c>
      <c r="CI71" s="83" t="str">
        <f>VLOOKUP($D71,'[1]Spec Sheet'!$B$1:$CK$65536,CI$1,0)</f>
        <v>Basic</v>
      </c>
      <c r="CJ71" s="83" t="s">
        <v>1032</v>
      </c>
      <c r="CL71" s="121" t="s">
        <v>1032</v>
      </c>
      <c r="CM71" s="121" t="s">
        <v>1032</v>
      </c>
      <c r="CN71" s="121" t="s">
        <v>1032</v>
      </c>
      <c r="CO71" s="121" t="s">
        <v>1032</v>
      </c>
      <c r="CP71" s="121" t="s">
        <v>1032</v>
      </c>
      <c r="CQ71" s="83" t="s">
        <v>1032</v>
      </c>
      <c r="CR71" s="83" t="s">
        <v>1867</v>
      </c>
      <c r="CS71" s="83" t="s">
        <v>1867</v>
      </c>
      <c r="CT71" s="83" t="s">
        <v>1867</v>
      </c>
      <c r="CU71" s="83"/>
      <c r="CV71" s="83" t="s">
        <v>1867</v>
      </c>
    </row>
    <row r="72" spans="1:100">
      <c r="B72" s="1102"/>
      <c r="C72" s="89" t="s">
        <v>155</v>
      </c>
      <c r="D72" s="81" t="s">
        <v>156</v>
      </c>
      <c r="E72" s="82" t="str">
        <f>VLOOKUP($D72,'[1]Spec Sheet'!$B$1:$CK$65536,E$1,0)</f>
        <v>Yes</v>
      </c>
      <c r="F72" s="83" t="str">
        <f>VLOOKUP($D72,'[1]Spec Sheet'!$B$1:$CK$65536,F$1,0)</f>
        <v>Yes</v>
      </c>
      <c r="G72" s="82" t="str">
        <f>VLOOKUP($D72,'[1]Spec Sheet'!$B$1:$CK$65536,G$1,0)</f>
        <v>Yes</v>
      </c>
      <c r="H72" s="83" t="str">
        <f>VLOOKUP($D72,'[1]Spec Sheet'!$B$1:$CK$65536,H$1,0)</f>
        <v>Yes</v>
      </c>
      <c r="I72" s="87" t="str">
        <f>VLOOKUP($D72,'[1]Spec Sheet'!$B$1:$CK$65536,I$1,0)</f>
        <v>Yes</v>
      </c>
      <c r="J72" s="85" t="str">
        <f>VLOOKUP($D72,'[1]Spec Sheet'!$B$1:$CK$65536,J$1,0)</f>
        <v>Yes</v>
      </c>
      <c r="K72" s="83" t="str">
        <f>VLOOKUP($D72,'[1]Spec Sheet'!$B$1:$CK$65536,K$1,0)</f>
        <v>Yes</v>
      </c>
      <c r="L72" s="84" t="str">
        <f>VLOOKUP($D72,'[1]Spec Sheet'!$B$1:$CK$65536,L$1,0)</f>
        <v>Yes</v>
      </c>
      <c r="M72" s="85" t="str">
        <f>VLOOKUP($D72,'[1]Spec Sheet'!$B$1:$CK$65536,M$1,0)</f>
        <v>Yes</v>
      </c>
      <c r="N72" s="83" t="str">
        <f>VLOOKUP($D72,'[1]Spec Sheet'!$B$1:$CK$65536,N$1,0)</f>
        <v>Yes</v>
      </c>
      <c r="O72" s="87" t="str">
        <f>VLOOKUP($D72,'[1]Spec Sheet'!$B$1:$CK$65536,O$1,0)</f>
        <v>Yes</v>
      </c>
      <c r="P72" s="85" t="str">
        <f>VLOOKUP($D72,'[1]Spec Sheet'!$B$1:$CK$65536,P$1,0)</f>
        <v>Yes</v>
      </c>
      <c r="Q72" s="83" t="str">
        <f>VLOOKUP($D72,'[1]Spec Sheet'!$B$1:$CK$65536,Q$1,0)</f>
        <v>Yes</v>
      </c>
      <c r="R72" s="83" t="str">
        <f>VLOOKUP($D72,'[1]Spec Sheet'!$B$1:$CK$65536,R$1,0)</f>
        <v>Yes</v>
      </c>
      <c r="S72" s="84" t="str">
        <f>VLOOKUP($D72,'[1]Spec Sheet'!$B$1:$CK$65536,S$1,0)</f>
        <v>Yes</v>
      </c>
      <c r="T72" s="85" t="str">
        <f>VLOOKUP($D72,'[1]Spec Sheet'!$B$1:$CK$65536,T$1,0)</f>
        <v>Yes</v>
      </c>
      <c r="U72" s="84" t="str">
        <f>VLOOKUP($D72,'[1]Spec Sheet'!$B$1:$CK$65536,U$1,0)</f>
        <v>Yes</v>
      </c>
      <c r="V72" s="84" t="str">
        <f>VLOOKUP($D72,'[1]Spec Sheet'!$B$1:$CK$65536,V$1,0)</f>
        <v>Yes</v>
      </c>
      <c r="W72" s="84" t="str">
        <f>VLOOKUP($D72,'[1]Spec Sheet'!$B$1:$CK$65536,W$1,0)</f>
        <v>Yes</v>
      </c>
      <c r="X72" s="85" t="str">
        <f>VLOOKUP($D72,'[1]Spec Sheet'!$B$1:$CK$65536,X$1,0)</f>
        <v>Yes</v>
      </c>
      <c r="Y72" s="86" t="str">
        <f>VLOOKUP($D72,'[1]Spec Sheet'!$B$1:$CK$65536,Y$1,0)</f>
        <v>Yes</v>
      </c>
      <c r="Z72" s="86" t="str">
        <f>VLOOKUP($D72,'[1]Spec Sheet'!$B$1:$CK$65536,Z$1,0)</f>
        <v>Yes</v>
      </c>
      <c r="AA72" s="86" t="str">
        <f>VLOOKUP($D72,'[1]Spec Sheet'!$B$1:$CK$65536,AA$1,0)</f>
        <v>Yes</v>
      </c>
      <c r="AB72" s="86" t="str">
        <f>VLOOKUP($D72,'[1]Spec Sheet'!$B$1:$CK$65536,AB$1,0)</f>
        <v>Yes</v>
      </c>
      <c r="AC72" s="105" t="str">
        <f>IFERROR(VLOOKUP($C72,'[4]43QN90A'!$B$14:$C$167,2,0),"CHECK")</f>
        <v>Yes</v>
      </c>
      <c r="AD72" s="85" t="str">
        <f>VLOOKUP($D72,'[1]Spec Sheet'!$B$1:$CK$65536,AD$1,0)</f>
        <v>Yes</v>
      </c>
      <c r="AE72" s="83" t="str">
        <f>VLOOKUP($D72,'[1]Spec Sheet'!$B$1:$CK$65536,AE$1,0)</f>
        <v>Yes</v>
      </c>
      <c r="AF72" s="83" t="str">
        <f>VLOOKUP($D72,'[1]Spec Sheet'!$B$1:$CK$65536,AF$1,0)</f>
        <v>Yes</v>
      </c>
      <c r="AG72" s="83" t="str">
        <f>VLOOKUP($D72,'[1]Spec Sheet'!$B$1:$CK$65536,AG$1,0)</f>
        <v>Yes</v>
      </c>
      <c r="AH72" s="85" t="str">
        <f>VLOOKUP($D72,'[1]Spec Sheet'!$B$1:$CK$65536,AH$1,0)</f>
        <v>Yes</v>
      </c>
      <c r="AI72" s="86" t="str">
        <f>VLOOKUP($D72,'[1]Spec Sheet'!$B$1:$CK$65536,AI$1,0)</f>
        <v>Yes</v>
      </c>
      <c r="AJ72" s="83" t="str">
        <f>VLOOKUP($D72,'[1]Spec Sheet'!$B$1:$CK$65536,AJ$1,0)</f>
        <v>Yes</v>
      </c>
      <c r="AK72" s="83" t="str">
        <f>VLOOKUP($D72,'[1]Spec Sheet'!$B$1:$CK$65536,AK$1,0)</f>
        <v>Yes</v>
      </c>
      <c r="AL72" s="83" t="str">
        <f>VLOOKUP($D72,'[1]Spec Sheet'!$B$1:$CK$65536,AL$1,0)</f>
        <v>Yes</v>
      </c>
      <c r="AM72" s="85" t="str">
        <f>VLOOKUP($D72,'[1]Spec Sheet'!$B$1:$CK$65536,AM$1,0)</f>
        <v>Yes</v>
      </c>
      <c r="AN72" s="86" t="str">
        <f>VLOOKUP($D72,'[1]Spec Sheet'!$B$1:$CK$65536,AN$1,0)</f>
        <v>Yes</v>
      </c>
      <c r="AO72" s="86" t="str">
        <f>VLOOKUP($D72,'[1]Spec Sheet'!$B$1:$CK$65536,AO$1,0)</f>
        <v>Yes</v>
      </c>
      <c r="AP72" s="85" t="str">
        <f>VLOOKUP($D72,'[1]Spec Sheet'!$B$1:$CK$65536,AP$1,0)</f>
        <v>Yes</v>
      </c>
      <c r="AQ72" s="86" t="str">
        <f>VLOOKUP($D72,'[1]Spec Sheet'!$B$1:$CK$65536,AQ$1,0)</f>
        <v>Yes</v>
      </c>
      <c r="AR72" s="86" t="str">
        <f>VLOOKUP($D72,'[1]Spec Sheet'!$B$1:$CK$65536,AR$1,0)</f>
        <v>Yes</v>
      </c>
      <c r="AS72" s="86" t="str">
        <f>VLOOKUP($D72,'[1]Spec Sheet'!$B$1:$CK$65536,AS$1,0)</f>
        <v>Yes</v>
      </c>
      <c r="AT72" s="85" t="str">
        <f>VLOOKUP($D72,'[1]Spec Sheet'!$B$1:$CK$65536,AT$1,0)</f>
        <v>N/A</v>
      </c>
      <c r="AU72" s="86" t="str">
        <f>VLOOKUP($D72,'[1]Spec Sheet'!$B$1:$CK$65536,AU$1,0)</f>
        <v>N/A</v>
      </c>
      <c r="AV72" s="86" t="str">
        <f>VLOOKUP($D72,'[1]Spec Sheet'!$B$1:$CK$65536,AV$1,0)</f>
        <v>N/A</v>
      </c>
      <c r="AW72" s="86" t="str">
        <f>VLOOKUP($D72,'[1]Spec Sheet'!$B$1:$CK$65536,AW$1,0)</f>
        <v>N/A</v>
      </c>
      <c r="AX72" s="86" t="str">
        <f>VLOOKUP($D72,'[1]Spec Sheet'!$B$1:$CK$65536,AX$1,0)</f>
        <v>N/A</v>
      </c>
      <c r="AY72" s="85" t="str">
        <f>VLOOKUP($D72,'[1]Spec Sheet'!$B$1:$CK$65536,AY$1,0)</f>
        <v>N/A</v>
      </c>
      <c r="AZ72" s="86" t="str">
        <f>VLOOKUP($D72,'[1]Spec Sheet'!$B$1:$CK$65536,AZ$1,0)</f>
        <v>N/A</v>
      </c>
      <c r="BA72" s="86" t="str">
        <f>VLOOKUP($D72,'[1]Spec Sheet'!$B$1:$CK$65536,BA$1,0)</f>
        <v>N/A</v>
      </c>
      <c r="BB72" s="86" t="str">
        <f>VLOOKUP($D72,'[1]Spec Sheet'!$B$1:$CK$65536,BB$1,0)</f>
        <v>N/A</v>
      </c>
      <c r="BC72" s="83" t="str">
        <f>VLOOKUP($D72,'[1]Spec Sheet'!$B$1:$CK$65536,BC$1,0)</f>
        <v>N/A</v>
      </c>
      <c r="BD72" s="83" t="str">
        <f>VLOOKUP($D72,'[1]Spec Sheet'!$B$1:$CK$65536,BD$1,0)</f>
        <v>N/A</v>
      </c>
      <c r="BE72" s="83" t="str">
        <f>VLOOKUP($D72,'[1]Spec Sheet'!$B$1:$CK$65536,BE$1,0)</f>
        <v>N/A</v>
      </c>
      <c r="BF72" s="434" t="str">
        <f>VLOOKUP($D72,'[1]Spec Sheet'!$B$1:$CK$65536,BF$1,0)</f>
        <v>N/A</v>
      </c>
      <c r="BG72" s="123" t="str">
        <f>IFERROR(VLOOKUP($C72,'[4]85LS03A'!$B$13:$C$166,2,0),"CHECK")</f>
        <v>Yes</v>
      </c>
      <c r="BH72" s="85" t="str">
        <f>VLOOKUP($D72,'[1]Spec Sheet'!$B$1:$CK$65536,BH$1,0)</f>
        <v>Yes</v>
      </c>
      <c r="BI72" s="83" t="str">
        <f>VLOOKUP($D72,'[1]Spec Sheet'!$B$1:$CK$65536,BI$1,0)</f>
        <v>Yes</v>
      </c>
      <c r="BJ72" s="83" t="str">
        <f>VLOOKUP($D72,'[1]Spec Sheet'!$B$1:$CK$65536,BJ$1,0)</f>
        <v>Yes</v>
      </c>
      <c r="BK72" s="83" t="str">
        <f>VLOOKUP($D72,'[1]Spec Sheet'!$B$1:$CK$65536,BK$1,0)</f>
        <v>Yes</v>
      </c>
      <c r="BL72" s="87" t="str">
        <f>VLOOKUP($D72,'[1]Spec Sheet'!$B$1:$CK$65536,BL$1,0)</f>
        <v>Yes</v>
      </c>
      <c r="BM72" s="85" t="str">
        <f>VLOOKUP($D72,'[1]Spec Sheet'!$B$1:$CK$65536,BM$1,0)</f>
        <v>N/A</v>
      </c>
      <c r="BN72" s="83" t="str">
        <f>VLOOKUP($D72,'[1]Spec Sheet'!$B$1:$CK$65536,BN$1,0)</f>
        <v>N/A</v>
      </c>
      <c r="BO72" s="83" t="str">
        <f>VLOOKUP($D72,'[1]Spec Sheet'!$B$1:$CK$65536,BO$1,0)</f>
        <v>N/A</v>
      </c>
      <c r="BP72" s="84" t="str">
        <f>VLOOKUP($D72,'[1]Spec Sheet'!$B$1:$CK$65536,BP$1,0)</f>
        <v>N/A</v>
      </c>
      <c r="BQ72" s="84" t="str">
        <f>VLOOKUP($D72,'[1]Spec Sheet'!$B$1:$CK$65536,BQ$1,0)</f>
        <v>N/A</v>
      </c>
      <c r="BR72" s="85" t="str">
        <f>VLOOKUP($D72,'[1]Spec Sheet'!$B$1:$CK$65536,BR$1,0)</f>
        <v>N/A</v>
      </c>
      <c r="BS72" s="86" t="str">
        <f>VLOOKUP($D72,'[1]Spec Sheet'!$B$1:$CK$65536,BS$1,0)</f>
        <v>N/A</v>
      </c>
      <c r="BT72" s="85" t="str">
        <f>VLOOKUP($D72,'[1]Spec Sheet'!$B$1:$CK$65536,BT$1,0)</f>
        <v>N/A</v>
      </c>
      <c r="BU72" s="83" t="str">
        <f>VLOOKUP($D72,'[1]Spec Sheet'!$B$1:$CK$65536,BU$1,0)</f>
        <v>N/A</v>
      </c>
      <c r="BV72" s="83" t="str">
        <f>VLOOKUP($D72,'[1]Spec Sheet'!$B$1:$CK$65536,BV$1,0)</f>
        <v>N/A</v>
      </c>
      <c r="BW72" s="83" t="str">
        <f>VLOOKUP($D72,'[1]Spec Sheet'!$B$1:$CK$65536,BW$1,0)</f>
        <v>N/A</v>
      </c>
      <c r="BX72" s="83" t="str">
        <f>VLOOKUP($D72,'[1]Spec Sheet'!$B$1:$CK$65536,BX$1,0)</f>
        <v>N/A</v>
      </c>
      <c r="BY72" s="83" t="str">
        <f>VLOOKUP($D72,'[1]Spec Sheet'!$B$1:$CK$65536,BY$1,0)</f>
        <v>N/A</v>
      </c>
      <c r="BZ72" s="83" t="str">
        <f>VLOOKUP($D72,'[1]Spec Sheet'!$B$1:$CK$65536,BZ$1,0)</f>
        <v>N/A</v>
      </c>
      <c r="CA72" s="83" t="str">
        <f>VLOOKUP($D72,'[1]Spec Sheet'!$B$1:$CK$65536,CA$1,0)</f>
        <v>N/A</v>
      </c>
      <c r="CB72" s="85" t="str">
        <f>VLOOKUP($D72,'[1]Spec Sheet'!$B$1:$CK$65536,CB$1,0)</f>
        <v>N/A</v>
      </c>
      <c r="CC72" s="83" t="str">
        <f>VLOOKUP($D72,'[1]Spec Sheet'!$B$1:$CK$65536,CC$1,0)</f>
        <v>N/A</v>
      </c>
      <c r="CD72" s="83" t="str">
        <f>VLOOKUP($D72,'[1]Spec Sheet'!$B$1:$CK$65536,CD$1,0)</f>
        <v>N/A</v>
      </c>
      <c r="CE72" s="83" t="str">
        <f>VLOOKUP($D72,'[1]Spec Sheet'!$B$1:$CK$65536,CE$1,0)</f>
        <v>N/A</v>
      </c>
      <c r="CF72" s="83" t="str">
        <f>VLOOKUP($D72,'[1]Spec Sheet'!$B$1:$CK$65536,CF$1,0)</f>
        <v>N/A</v>
      </c>
      <c r="CG72" s="83" t="str">
        <f>VLOOKUP($D72,'[1]Spec Sheet'!$B$1:$CK$65536,CG$1,0)</f>
        <v>N/A</v>
      </c>
      <c r="CH72" s="83" t="str">
        <f>VLOOKUP($D72,'[1]Spec Sheet'!$B$1:$CK$65536,CH$1,0)</f>
        <v>N/A</v>
      </c>
      <c r="CI72" s="83" t="str">
        <f>VLOOKUP($D72,'[1]Spec Sheet'!$B$1:$CK$65536,CI$1,0)</f>
        <v>N/A</v>
      </c>
      <c r="CJ72" s="83" t="str">
        <f>IFERROR(VLOOKUP($C72,'[4]40T5300'!$B$10:$C$179,2,0),"ERROR")</f>
        <v>N/A</v>
      </c>
      <c r="CL72" s="121" t="str">
        <f>IFERROR(VLOOKUP($C72,'[4]65LS01T'!$B$14:$C$159,2,0),"CHECK")</f>
        <v>Yes</v>
      </c>
      <c r="CM72" s="83" t="s">
        <v>1032</v>
      </c>
      <c r="CN72" s="83" t="s">
        <v>1032</v>
      </c>
      <c r="CO72" s="83" t="s">
        <v>1032</v>
      </c>
      <c r="CP72" s="83" t="s">
        <v>1032</v>
      </c>
      <c r="CQ72" s="83" t="s">
        <v>1032</v>
      </c>
      <c r="CR72" s="83" t="s">
        <v>1032</v>
      </c>
      <c r="CS72" s="83" t="s">
        <v>1032</v>
      </c>
      <c r="CT72" s="83" t="s">
        <v>1032</v>
      </c>
      <c r="CU72" s="83"/>
      <c r="CV72" s="83" t="s">
        <v>1024</v>
      </c>
    </row>
    <row r="73" spans="1:100">
      <c r="B73" s="1102"/>
      <c r="C73" s="89" t="s">
        <v>157</v>
      </c>
      <c r="D73" s="81" t="s">
        <v>158</v>
      </c>
      <c r="E73" s="82" t="str">
        <f>VLOOKUP($D73,'[1]Spec Sheet'!$B$1:$CK$65536,E$1,0)</f>
        <v>Yes</v>
      </c>
      <c r="F73" s="83" t="str">
        <f>VLOOKUP($D73,'[1]Spec Sheet'!$B$1:$CK$65536,F$1,0)</f>
        <v>Yes</v>
      </c>
      <c r="G73" s="82" t="str">
        <f>VLOOKUP($D73,'[1]Spec Sheet'!$B$1:$CK$65536,G$1,0)</f>
        <v>Yes</v>
      </c>
      <c r="H73" s="83" t="str">
        <f>VLOOKUP($D73,'[1]Spec Sheet'!$B$1:$CK$65536,H$1,0)</f>
        <v>Yes</v>
      </c>
      <c r="I73" s="87" t="str">
        <f>VLOOKUP($D73,'[1]Spec Sheet'!$B$1:$CK$65536,I$1,0)</f>
        <v>Yes</v>
      </c>
      <c r="J73" s="85" t="str">
        <f>VLOOKUP($D73,'[1]Spec Sheet'!$B$1:$CK$65536,J$1,0)</f>
        <v>Yes</v>
      </c>
      <c r="K73" s="83" t="str">
        <f>VLOOKUP($D73,'[1]Spec Sheet'!$B$1:$CK$65536,K$1,0)</f>
        <v>Yes</v>
      </c>
      <c r="L73" s="84" t="str">
        <f>VLOOKUP($D73,'[1]Spec Sheet'!$B$1:$CK$65536,L$1,0)</f>
        <v>Yes</v>
      </c>
      <c r="M73" s="85" t="str">
        <f>VLOOKUP($D73,'[1]Spec Sheet'!$B$1:$CK$65536,M$1,0)</f>
        <v>Yes</v>
      </c>
      <c r="N73" s="83" t="str">
        <f>VLOOKUP($D73,'[1]Spec Sheet'!$B$1:$CK$65536,N$1,0)</f>
        <v>Yes</v>
      </c>
      <c r="O73" s="87" t="str">
        <f>VLOOKUP($D73,'[1]Spec Sheet'!$B$1:$CK$65536,O$1,0)</f>
        <v>Yes</v>
      </c>
      <c r="P73" s="85" t="str">
        <f>VLOOKUP($D73,'[1]Spec Sheet'!$B$1:$CK$65536,P$1,0)</f>
        <v>Yes</v>
      </c>
      <c r="Q73" s="83" t="str">
        <f>VLOOKUP($D73,'[1]Spec Sheet'!$B$1:$CK$65536,Q$1,0)</f>
        <v>Yes</v>
      </c>
      <c r="R73" s="83" t="str">
        <f>VLOOKUP($D73,'[1]Spec Sheet'!$B$1:$CK$65536,R$1,0)</f>
        <v>Yes</v>
      </c>
      <c r="S73" s="84" t="str">
        <f>VLOOKUP($D73,'[1]Spec Sheet'!$B$1:$CK$65536,S$1,0)</f>
        <v>Yes</v>
      </c>
      <c r="T73" s="85" t="str">
        <f>VLOOKUP($D73,'[1]Spec Sheet'!$B$1:$CK$65536,T$1,0)</f>
        <v>Yes</v>
      </c>
      <c r="U73" s="84" t="str">
        <f>VLOOKUP($D73,'[1]Spec Sheet'!$B$1:$CK$65536,U$1,0)</f>
        <v>Yes</v>
      </c>
      <c r="V73" s="84" t="str">
        <f>VLOOKUP($D73,'[1]Spec Sheet'!$B$1:$CK$65536,V$1,0)</f>
        <v>Yes</v>
      </c>
      <c r="W73" s="84" t="str">
        <f>VLOOKUP($D73,'[1]Spec Sheet'!$B$1:$CK$65536,W$1,0)</f>
        <v>Yes</v>
      </c>
      <c r="X73" s="85" t="str">
        <f>VLOOKUP($D73,'[1]Spec Sheet'!$B$1:$CK$65536,X$1,0)</f>
        <v>Yes</v>
      </c>
      <c r="Y73" s="86" t="str">
        <f>VLOOKUP($D73,'[1]Spec Sheet'!$B$1:$CK$65536,Y$1,0)</f>
        <v>Yes</v>
      </c>
      <c r="Z73" s="86" t="str">
        <f>VLOOKUP($D73,'[1]Spec Sheet'!$B$1:$CK$65536,Z$1,0)</f>
        <v>Yes</v>
      </c>
      <c r="AA73" s="86" t="str">
        <f>VLOOKUP($D73,'[1]Spec Sheet'!$B$1:$CK$65536,AA$1,0)</f>
        <v>Yes</v>
      </c>
      <c r="AB73" s="86" t="str">
        <f>VLOOKUP($D73,'[1]Spec Sheet'!$B$1:$CK$65536,AB$1,0)</f>
        <v>Yes</v>
      </c>
      <c r="AC73" s="105" t="str">
        <f>IFERROR(VLOOKUP($C73,'[4]43QN90A'!$B$14:$C$167,2,0),"CHECK")</f>
        <v>Yes</v>
      </c>
      <c r="AD73" s="85" t="str">
        <f>VLOOKUP($D73,'[1]Spec Sheet'!$B$1:$CK$65536,AD$1,0)</f>
        <v>Yes</v>
      </c>
      <c r="AE73" s="83" t="str">
        <f>VLOOKUP($D73,'[1]Spec Sheet'!$B$1:$CK$65536,AE$1,0)</f>
        <v>Yes</v>
      </c>
      <c r="AF73" s="83" t="str">
        <f>VLOOKUP($D73,'[1]Spec Sheet'!$B$1:$CK$65536,AF$1,0)</f>
        <v>Yes</v>
      </c>
      <c r="AG73" s="83" t="str">
        <f>VLOOKUP($D73,'[1]Spec Sheet'!$B$1:$CK$65536,AG$1,0)</f>
        <v>Yes</v>
      </c>
      <c r="AH73" s="85" t="str">
        <f>VLOOKUP($D73,'[1]Spec Sheet'!$B$1:$CK$65536,AH$1,0)</f>
        <v>Yes</v>
      </c>
      <c r="AI73" s="86" t="str">
        <f>VLOOKUP($D73,'[1]Spec Sheet'!$B$1:$CK$65536,AI$1,0)</f>
        <v>Yes</v>
      </c>
      <c r="AJ73" s="83" t="str">
        <f>VLOOKUP($D73,'[1]Spec Sheet'!$B$1:$CK$65536,AJ$1,0)</f>
        <v>Yes</v>
      </c>
      <c r="AK73" s="83" t="str">
        <f>VLOOKUP($D73,'[1]Spec Sheet'!$B$1:$CK$65536,AK$1,0)</f>
        <v>Yes</v>
      </c>
      <c r="AL73" s="83" t="str">
        <f>VLOOKUP($D73,'[1]Spec Sheet'!$B$1:$CK$65536,AL$1,0)</f>
        <v>Yes</v>
      </c>
      <c r="AM73" s="85" t="str">
        <f>VLOOKUP($D73,'[1]Spec Sheet'!$B$1:$CK$65536,AM$1,0)</f>
        <v>Yes</v>
      </c>
      <c r="AN73" s="86" t="str">
        <f>VLOOKUP($D73,'[1]Spec Sheet'!$B$1:$CK$65536,AN$1,0)</f>
        <v>Yes</v>
      </c>
      <c r="AO73" s="86" t="str">
        <f>VLOOKUP($D73,'[1]Spec Sheet'!$B$1:$CK$65536,AO$1,0)</f>
        <v>Yes</v>
      </c>
      <c r="AP73" s="85" t="str">
        <f>VLOOKUP($D73,'[1]Spec Sheet'!$B$1:$CK$65536,AP$1,0)</f>
        <v>Yes</v>
      </c>
      <c r="AQ73" s="86" t="str">
        <f>VLOOKUP($D73,'[1]Spec Sheet'!$B$1:$CK$65536,AQ$1,0)</f>
        <v>Yes</v>
      </c>
      <c r="AR73" s="86" t="str">
        <f>VLOOKUP($D73,'[1]Spec Sheet'!$B$1:$CK$65536,AR$1,0)</f>
        <v>Yes</v>
      </c>
      <c r="AS73" s="86" t="str">
        <f>VLOOKUP($D73,'[1]Spec Sheet'!$B$1:$CK$65536,AS$1,0)</f>
        <v>Yes</v>
      </c>
      <c r="AT73" s="85" t="str">
        <f>VLOOKUP($D73,'[1]Spec Sheet'!$B$1:$CK$65536,AT$1,0)</f>
        <v>N/A</v>
      </c>
      <c r="AU73" s="86" t="str">
        <f>VLOOKUP($D73,'[1]Spec Sheet'!$B$1:$CK$65536,AU$1,0)</f>
        <v>N/A</v>
      </c>
      <c r="AV73" s="86" t="str">
        <f>VLOOKUP($D73,'[1]Spec Sheet'!$B$1:$CK$65536,AV$1,0)</f>
        <v>N/A</v>
      </c>
      <c r="AW73" s="86" t="str">
        <f>VLOOKUP($D73,'[1]Spec Sheet'!$B$1:$CK$65536,AW$1,0)</f>
        <v>N/A</v>
      </c>
      <c r="AX73" s="86" t="str">
        <f>VLOOKUP($D73,'[1]Spec Sheet'!$B$1:$CK$65536,AX$1,0)</f>
        <v>N/A</v>
      </c>
      <c r="AY73" s="85" t="str">
        <f>VLOOKUP($D73,'[1]Spec Sheet'!$B$1:$CK$65536,AY$1,0)</f>
        <v>N/A</v>
      </c>
      <c r="AZ73" s="86" t="str">
        <f>VLOOKUP($D73,'[1]Spec Sheet'!$B$1:$CK$65536,AZ$1,0)</f>
        <v>N/A</v>
      </c>
      <c r="BA73" s="86" t="str">
        <f>VLOOKUP($D73,'[1]Spec Sheet'!$B$1:$CK$65536,BA$1,0)</f>
        <v>N/A</v>
      </c>
      <c r="BB73" s="86" t="str">
        <f>VLOOKUP($D73,'[1]Spec Sheet'!$B$1:$CK$65536,BB$1,0)</f>
        <v>N/A</v>
      </c>
      <c r="BC73" s="83" t="str">
        <f>VLOOKUP($D73,'[1]Spec Sheet'!$B$1:$CK$65536,BC$1,0)</f>
        <v>N/A</v>
      </c>
      <c r="BD73" s="83" t="str">
        <f>VLOOKUP($D73,'[1]Spec Sheet'!$B$1:$CK$65536,BD$1,0)</f>
        <v>N/A</v>
      </c>
      <c r="BE73" s="83" t="str">
        <f>VLOOKUP($D73,'[1]Spec Sheet'!$B$1:$CK$65536,BE$1,0)</f>
        <v>N/A</v>
      </c>
      <c r="BF73" s="434" t="str">
        <f>VLOOKUP($D73,'[1]Spec Sheet'!$B$1:$CK$65536,BF$1,0)</f>
        <v>N/A</v>
      </c>
      <c r="BG73" s="123" t="str">
        <f>IFERROR(VLOOKUP($C73,'[4]85LS03A'!$B$13:$C$166,2,0),"CHECK")</f>
        <v>Yes</v>
      </c>
      <c r="BH73" s="85" t="str">
        <f>VLOOKUP($D73,'[1]Spec Sheet'!$B$1:$CK$65536,BH$1,0)</f>
        <v>Yes</v>
      </c>
      <c r="BI73" s="83" t="str">
        <f>VLOOKUP($D73,'[1]Spec Sheet'!$B$1:$CK$65536,BI$1,0)</f>
        <v>Yes</v>
      </c>
      <c r="BJ73" s="83" t="str">
        <f>VLOOKUP($D73,'[1]Spec Sheet'!$B$1:$CK$65536,BJ$1,0)</f>
        <v>Yes</v>
      </c>
      <c r="BK73" s="83" t="str">
        <f>VLOOKUP($D73,'[1]Spec Sheet'!$B$1:$CK$65536,BK$1,0)</f>
        <v>Yes</v>
      </c>
      <c r="BL73" s="87" t="str">
        <f>VLOOKUP($D73,'[1]Spec Sheet'!$B$1:$CK$65536,BL$1,0)</f>
        <v>Yes</v>
      </c>
      <c r="BM73" s="85" t="str">
        <f>VLOOKUP($D73,'[1]Spec Sheet'!$B$1:$CK$65536,BM$1,0)</f>
        <v>N/A</v>
      </c>
      <c r="BN73" s="83" t="str">
        <f>VLOOKUP($D73,'[1]Spec Sheet'!$B$1:$CK$65536,BN$1,0)</f>
        <v>N/A</v>
      </c>
      <c r="BO73" s="83" t="str">
        <f>VLOOKUP($D73,'[1]Spec Sheet'!$B$1:$CK$65536,BO$1,0)</f>
        <v>N/A</v>
      </c>
      <c r="BP73" s="84" t="str">
        <f>VLOOKUP($D73,'[1]Spec Sheet'!$B$1:$CK$65536,BP$1,0)</f>
        <v>N/A</v>
      </c>
      <c r="BQ73" s="84" t="str">
        <f>VLOOKUP($D73,'[1]Spec Sheet'!$B$1:$CK$65536,BQ$1,0)</f>
        <v>N/A</v>
      </c>
      <c r="BR73" s="85" t="str">
        <f>VLOOKUP($D73,'[1]Spec Sheet'!$B$1:$CK$65536,BR$1,0)</f>
        <v>N/A</v>
      </c>
      <c r="BS73" s="86" t="str">
        <f>VLOOKUP($D73,'[1]Spec Sheet'!$B$1:$CK$65536,BS$1,0)</f>
        <v>N/A</v>
      </c>
      <c r="BT73" s="85" t="str">
        <f>VLOOKUP($D73,'[1]Spec Sheet'!$B$1:$CK$65536,BT$1,0)</f>
        <v>N/A</v>
      </c>
      <c r="BU73" s="83" t="str">
        <f>VLOOKUP($D73,'[1]Spec Sheet'!$B$1:$CK$65536,BU$1,0)</f>
        <v>N/A</v>
      </c>
      <c r="BV73" s="83" t="str">
        <f>VLOOKUP($D73,'[1]Spec Sheet'!$B$1:$CK$65536,BV$1,0)</f>
        <v>N/A</v>
      </c>
      <c r="BW73" s="83" t="str">
        <f>VLOOKUP($D73,'[1]Spec Sheet'!$B$1:$CK$65536,BW$1,0)</f>
        <v>N/A</v>
      </c>
      <c r="BX73" s="83" t="str">
        <f>VLOOKUP($D73,'[1]Spec Sheet'!$B$1:$CK$65536,BX$1,0)</f>
        <v>N/A</v>
      </c>
      <c r="BY73" s="83" t="str">
        <f>VLOOKUP($D73,'[1]Spec Sheet'!$B$1:$CK$65536,BY$1,0)</f>
        <v>N/A</v>
      </c>
      <c r="BZ73" s="83" t="str">
        <f>VLOOKUP($D73,'[1]Spec Sheet'!$B$1:$CK$65536,BZ$1,0)</f>
        <v>N/A</v>
      </c>
      <c r="CA73" s="83" t="str">
        <f>VLOOKUP($D73,'[1]Spec Sheet'!$B$1:$CK$65536,CA$1,0)</f>
        <v>N/A</v>
      </c>
      <c r="CB73" s="85" t="str">
        <f>VLOOKUP($D73,'[1]Spec Sheet'!$B$1:$CK$65536,CB$1,0)</f>
        <v>N/A</v>
      </c>
      <c r="CC73" s="83" t="str">
        <f>VLOOKUP($D73,'[1]Spec Sheet'!$B$1:$CK$65536,CC$1,0)</f>
        <v>N/A</v>
      </c>
      <c r="CD73" s="83" t="str">
        <f>VLOOKUP($D73,'[1]Spec Sheet'!$B$1:$CK$65536,CD$1,0)</f>
        <v>N/A</v>
      </c>
      <c r="CE73" s="83" t="str">
        <f>VLOOKUP($D73,'[1]Spec Sheet'!$B$1:$CK$65536,CE$1,0)</f>
        <v>N/A</v>
      </c>
      <c r="CF73" s="83" t="str">
        <f>VLOOKUP($D73,'[1]Spec Sheet'!$B$1:$CK$65536,CF$1,0)</f>
        <v>N/A</v>
      </c>
      <c r="CG73" s="83" t="str">
        <f>VLOOKUP($D73,'[1]Spec Sheet'!$B$1:$CK$65536,CG$1,0)</f>
        <v>N/A</v>
      </c>
      <c r="CH73" s="83" t="str">
        <f>VLOOKUP($D73,'[1]Spec Sheet'!$B$1:$CK$65536,CH$1,0)</f>
        <v>N/A</v>
      </c>
      <c r="CI73" s="83" t="str">
        <f>VLOOKUP($D73,'[1]Spec Sheet'!$B$1:$CK$65536,CI$1,0)</f>
        <v>N/A</v>
      </c>
      <c r="CJ73" s="83" t="str">
        <f>IFERROR(VLOOKUP($C73,'[4]40T5300'!$B$10:$C$179,2,0),"ERROR")</f>
        <v>N/A</v>
      </c>
      <c r="CL73" s="121" t="str">
        <f>IFERROR(VLOOKUP($C73,'[4]65LS01T'!$B$14:$C$159,2,0),"CHECK")</f>
        <v>Yes</v>
      </c>
      <c r="CM73" s="83" t="s">
        <v>1032</v>
      </c>
      <c r="CN73" s="83" t="s">
        <v>1032</v>
      </c>
      <c r="CO73" s="83" t="s">
        <v>1032</v>
      </c>
      <c r="CP73" s="83" t="s">
        <v>1032</v>
      </c>
      <c r="CQ73" s="83" t="s">
        <v>1032</v>
      </c>
      <c r="CR73" s="83" t="s">
        <v>1032</v>
      </c>
      <c r="CS73" s="83" t="s">
        <v>1867</v>
      </c>
      <c r="CT73" s="83" t="s">
        <v>1867</v>
      </c>
      <c r="CU73" s="83"/>
      <c r="CV73" s="83" t="s">
        <v>1867</v>
      </c>
    </row>
    <row r="74" spans="1:100">
      <c r="B74" s="1102"/>
      <c r="C74" s="89" t="s">
        <v>159</v>
      </c>
      <c r="D74" s="81" t="s">
        <v>160</v>
      </c>
      <c r="E74" s="82" t="str">
        <f>VLOOKUP($D74,'[1]Spec Sheet'!$B$1:$CK$65536,E$1,0)</f>
        <v>Yes</v>
      </c>
      <c r="F74" s="83" t="str">
        <f>VLOOKUP($D74,'[1]Spec Sheet'!$B$1:$CK$65536,F$1,0)</f>
        <v>Yes</v>
      </c>
      <c r="G74" s="82" t="str">
        <f>VLOOKUP($D74,'[1]Spec Sheet'!$B$1:$CK$65536,G$1,0)</f>
        <v>Yes</v>
      </c>
      <c r="H74" s="83" t="str">
        <f>VLOOKUP($D74,'[1]Spec Sheet'!$B$1:$CK$65536,H$1,0)</f>
        <v>Yes</v>
      </c>
      <c r="I74" s="87" t="str">
        <f>VLOOKUP($D74,'[1]Spec Sheet'!$B$1:$CK$65536,I$1,0)</f>
        <v>Yes</v>
      </c>
      <c r="J74" s="85" t="str">
        <f>VLOOKUP($D74,'[1]Spec Sheet'!$B$1:$CK$65536,J$1,0)</f>
        <v>Yes</v>
      </c>
      <c r="K74" s="83" t="str">
        <f>VLOOKUP($D74,'[1]Spec Sheet'!$B$1:$CK$65536,K$1,0)</f>
        <v>Yes</v>
      </c>
      <c r="L74" s="84" t="str">
        <f>VLOOKUP($D74,'[1]Spec Sheet'!$B$1:$CK$65536,L$1,0)</f>
        <v>Yes</v>
      </c>
      <c r="M74" s="85" t="str">
        <f>VLOOKUP($D74,'[1]Spec Sheet'!$B$1:$CK$65536,M$1,0)</f>
        <v>Yes</v>
      </c>
      <c r="N74" s="83" t="str">
        <f>VLOOKUP($D74,'[1]Spec Sheet'!$B$1:$CK$65536,N$1,0)</f>
        <v>Yes</v>
      </c>
      <c r="O74" s="87" t="str">
        <f>VLOOKUP($D74,'[1]Spec Sheet'!$B$1:$CK$65536,O$1,0)</f>
        <v>Yes</v>
      </c>
      <c r="P74" s="85" t="str">
        <f>VLOOKUP($D74,'[1]Spec Sheet'!$B$1:$CK$65536,P$1,0)</f>
        <v>Yes</v>
      </c>
      <c r="Q74" s="83" t="str">
        <f>VLOOKUP($D74,'[1]Spec Sheet'!$B$1:$CK$65536,Q$1,0)</f>
        <v>Yes</v>
      </c>
      <c r="R74" s="83" t="str">
        <f>VLOOKUP($D74,'[1]Spec Sheet'!$B$1:$CK$65536,R$1,0)</f>
        <v>Yes</v>
      </c>
      <c r="S74" s="84" t="str">
        <f>VLOOKUP($D74,'[1]Spec Sheet'!$B$1:$CK$65536,S$1,0)</f>
        <v>Yes</v>
      </c>
      <c r="T74" s="85" t="str">
        <f>VLOOKUP($D74,'[1]Spec Sheet'!$B$1:$CK$65536,T$1,0)</f>
        <v>Yes</v>
      </c>
      <c r="U74" s="84" t="str">
        <f>VLOOKUP($D74,'[1]Spec Sheet'!$B$1:$CK$65536,U$1,0)</f>
        <v>Yes</v>
      </c>
      <c r="V74" s="84" t="str">
        <f>VLOOKUP($D74,'[1]Spec Sheet'!$B$1:$CK$65536,V$1,0)</f>
        <v>Yes</v>
      </c>
      <c r="W74" s="84" t="str">
        <f>VLOOKUP($D74,'[1]Spec Sheet'!$B$1:$CK$65536,W$1,0)</f>
        <v>Yes</v>
      </c>
      <c r="X74" s="85" t="str">
        <f>VLOOKUP($D74,'[1]Spec Sheet'!$B$1:$CK$65536,X$1,0)</f>
        <v>Yes</v>
      </c>
      <c r="Y74" s="86" t="str">
        <f>VLOOKUP($D74,'[1]Spec Sheet'!$B$1:$CK$65536,Y$1,0)</f>
        <v>Yes</v>
      </c>
      <c r="Z74" s="86" t="str">
        <f>VLOOKUP($D74,'[1]Spec Sheet'!$B$1:$CK$65536,Z$1,0)</f>
        <v>Yes</v>
      </c>
      <c r="AA74" s="86" t="str">
        <f>VLOOKUP($D74,'[1]Spec Sheet'!$B$1:$CK$65536,AA$1,0)</f>
        <v>Yes</v>
      </c>
      <c r="AB74" s="86" t="str">
        <f>VLOOKUP($D74,'[1]Spec Sheet'!$B$1:$CK$65536,AB$1,0)</f>
        <v>Yes</v>
      </c>
      <c r="AC74" s="105" t="s">
        <v>1032</v>
      </c>
      <c r="AD74" s="85" t="str">
        <f>VLOOKUP($D74,'[1]Spec Sheet'!$B$1:$CK$65536,AD$1,0)</f>
        <v>Yes</v>
      </c>
      <c r="AE74" s="83" t="str">
        <f>VLOOKUP($D74,'[1]Spec Sheet'!$B$1:$CK$65536,AE$1,0)</f>
        <v>Yes</v>
      </c>
      <c r="AF74" s="83" t="str">
        <f>VLOOKUP($D74,'[1]Spec Sheet'!$B$1:$CK$65536,AF$1,0)</f>
        <v>Yes</v>
      </c>
      <c r="AG74" s="83" t="str">
        <f>VLOOKUP($D74,'[1]Spec Sheet'!$B$1:$CK$65536,AG$1,0)</f>
        <v>Yes</v>
      </c>
      <c r="AH74" s="85" t="str">
        <f>VLOOKUP($D74,'[1]Spec Sheet'!$B$1:$CK$65536,AH$1,0)</f>
        <v>Yes</v>
      </c>
      <c r="AI74" s="86" t="str">
        <f>VLOOKUP($D74,'[1]Spec Sheet'!$B$1:$CK$65536,AI$1,0)</f>
        <v>Yes</v>
      </c>
      <c r="AJ74" s="83" t="str">
        <f>VLOOKUP($D74,'[1]Spec Sheet'!$B$1:$CK$65536,AJ$1,0)</f>
        <v>Yes</v>
      </c>
      <c r="AK74" s="83" t="str">
        <f>VLOOKUP($D74,'[1]Spec Sheet'!$B$1:$CK$65536,AK$1,0)</f>
        <v>Yes</v>
      </c>
      <c r="AL74" s="83" t="str">
        <f>VLOOKUP($D74,'[1]Spec Sheet'!$B$1:$CK$65536,AL$1,0)</f>
        <v>Yes</v>
      </c>
      <c r="AM74" s="85" t="str">
        <f>VLOOKUP($D74,'[1]Spec Sheet'!$B$1:$CK$65536,AM$1,0)</f>
        <v>Yes</v>
      </c>
      <c r="AN74" s="86" t="str">
        <f>VLOOKUP($D74,'[1]Spec Sheet'!$B$1:$CK$65536,AN$1,0)</f>
        <v>Yes</v>
      </c>
      <c r="AO74" s="86" t="str">
        <f>VLOOKUP($D74,'[1]Spec Sheet'!$B$1:$CK$65536,AO$1,0)</f>
        <v>Yes</v>
      </c>
      <c r="AP74" s="85" t="str">
        <f>VLOOKUP($D74,'[1]Spec Sheet'!$B$1:$CK$65536,AP$1,0)</f>
        <v>Yes</v>
      </c>
      <c r="AQ74" s="86" t="str">
        <f>VLOOKUP($D74,'[1]Spec Sheet'!$B$1:$CK$65536,AQ$1,0)</f>
        <v>Yes</v>
      </c>
      <c r="AR74" s="86" t="str">
        <f>VLOOKUP($D74,'[1]Spec Sheet'!$B$1:$CK$65536,AR$1,0)</f>
        <v>Yes</v>
      </c>
      <c r="AS74" s="86" t="str">
        <f>VLOOKUP($D74,'[1]Spec Sheet'!$B$1:$CK$65536,AS$1,0)</f>
        <v>Yes</v>
      </c>
      <c r="AT74" s="85" t="str">
        <f>VLOOKUP($D74,'[1]Spec Sheet'!$B$1:$CK$65536,AT$1,0)</f>
        <v>Yes</v>
      </c>
      <c r="AU74" s="86" t="str">
        <f>VLOOKUP($D74,'[1]Spec Sheet'!$B$1:$CK$65536,AU$1,0)</f>
        <v>Yes</v>
      </c>
      <c r="AV74" s="86" t="str">
        <f>VLOOKUP($D74,'[1]Spec Sheet'!$B$1:$CK$65536,AV$1,0)</f>
        <v>Yes</v>
      </c>
      <c r="AW74" s="86" t="str">
        <f>VLOOKUP($D74,'[1]Spec Sheet'!$B$1:$CK$65536,AW$1,0)</f>
        <v>Yes</v>
      </c>
      <c r="AX74" s="86" t="str">
        <f>VLOOKUP($D74,'[1]Spec Sheet'!$B$1:$CK$65536,AX$1,0)</f>
        <v>Yes</v>
      </c>
      <c r="AY74" s="85" t="str">
        <f>VLOOKUP($D74,'[1]Spec Sheet'!$B$1:$CK$65536,AY$1,0)</f>
        <v>Yes</v>
      </c>
      <c r="AZ74" s="86" t="str">
        <f>VLOOKUP($D74,'[1]Spec Sheet'!$B$1:$CK$65536,AZ$1,0)</f>
        <v>Yes</v>
      </c>
      <c r="BA74" s="86" t="str">
        <f>VLOOKUP($D74,'[1]Spec Sheet'!$B$1:$CK$65536,BA$1,0)</f>
        <v>Yes</v>
      </c>
      <c r="BB74" s="86" t="str">
        <f>VLOOKUP($D74,'[1]Spec Sheet'!$B$1:$CK$65536,BB$1,0)</f>
        <v>Yes</v>
      </c>
      <c r="BC74" s="83" t="str">
        <f>VLOOKUP($D74,'[1]Spec Sheet'!$B$1:$CK$65536,BC$1,0)</f>
        <v>Yes</v>
      </c>
      <c r="BD74" s="83" t="str">
        <f>VLOOKUP($D74,'[1]Spec Sheet'!$B$1:$CK$65536,BD$1,0)</f>
        <v>Yes</v>
      </c>
      <c r="BE74" s="83" t="str">
        <f>VLOOKUP($D74,'[1]Spec Sheet'!$B$1:$CK$65536,BE$1,0)</f>
        <v>Yes</v>
      </c>
      <c r="BF74" s="434" t="str">
        <f>VLOOKUP($D74,'[1]Spec Sheet'!$B$1:$CK$65536,BF$1,0)</f>
        <v>Yes</v>
      </c>
      <c r="BG74" s="123" t="s">
        <v>1032</v>
      </c>
      <c r="BH74" s="85" t="str">
        <f>VLOOKUP($D74,'[1]Spec Sheet'!$B$1:$CK$65536,BH$1,0)</f>
        <v>Yes</v>
      </c>
      <c r="BI74" s="83" t="str">
        <f>VLOOKUP($D74,'[1]Spec Sheet'!$B$1:$CK$65536,BI$1,0)</f>
        <v>Yes</v>
      </c>
      <c r="BJ74" s="83" t="str">
        <f>VLOOKUP($D74,'[1]Spec Sheet'!$B$1:$CK$65536,BJ$1,0)</f>
        <v>Yes</v>
      </c>
      <c r="BK74" s="83" t="str">
        <f>VLOOKUP($D74,'[1]Spec Sheet'!$B$1:$CK$65536,BK$1,0)</f>
        <v>Yes</v>
      </c>
      <c r="BL74" s="87" t="str">
        <f>VLOOKUP($D74,'[1]Spec Sheet'!$B$1:$CK$65536,BL$1,0)</f>
        <v>Yes</v>
      </c>
      <c r="BM74" s="85" t="str">
        <f>VLOOKUP($D74,'[1]Spec Sheet'!$B$1:$CK$65536,BM$1,0)</f>
        <v>Yes</v>
      </c>
      <c r="BN74" s="83" t="str">
        <f>VLOOKUP($D74,'[1]Spec Sheet'!$B$1:$CK$65536,BN$1,0)</f>
        <v>Yes</v>
      </c>
      <c r="BO74" s="83" t="str">
        <f>VLOOKUP($D74,'[1]Spec Sheet'!$B$1:$CK$65536,BO$1,0)</f>
        <v>Yes</v>
      </c>
      <c r="BP74" s="84" t="str">
        <f>VLOOKUP($D74,'[1]Spec Sheet'!$B$1:$CK$65536,BP$1,0)</f>
        <v>Yes</v>
      </c>
      <c r="BQ74" s="84" t="str">
        <f>VLOOKUP($D74,'[1]Spec Sheet'!$B$1:$CK$65536,BQ$1,0)</f>
        <v>Yes</v>
      </c>
      <c r="BR74" s="85" t="str">
        <f>VLOOKUP($D74,'[1]Spec Sheet'!$B$1:$CK$65536,BR$1,0)</f>
        <v>Yes</v>
      </c>
      <c r="BS74" s="86" t="str">
        <f>VLOOKUP($D74,'[1]Spec Sheet'!$B$1:$CK$65536,BS$1,0)</f>
        <v>Yes</v>
      </c>
      <c r="BT74" s="85" t="str">
        <f>VLOOKUP($D74,'[1]Spec Sheet'!$B$1:$CK$65536,BT$1,0)</f>
        <v>Yes</v>
      </c>
      <c r="BU74" s="83" t="str">
        <f>VLOOKUP($D74,'[1]Spec Sheet'!$B$1:$CK$65536,BU$1,0)</f>
        <v>Yes</v>
      </c>
      <c r="BV74" s="83" t="str">
        <f>VLOOKUP($D74,'[1]Spec Sheet'!$B$1:$CK$65536,BV$1,0)</f>
        <v>Yes</v>
      </c>
      <c r="BW74" s="83" t="str">
        <f>VLOOKUP($D74,'[1]Spec Sheet'!$B$1:$CK$65536,BW$1,0)</f>
        <v>Yes</v>
      </c>
      <c r="BX74" s="83" t="str">
        <f>VLOOKUP($D74,'[1]Spec Sheet'!$B$1:$CK$65536,BX$1,0)</f>
        <v>Yes</v>
      </c>
      <c r="BY74" s="83" t="str">
        <f>VLOOKUP($D74,'[1]Spec Sheet'!$B$1:$CK$65536,BY$1,0)</f>
        <v>Yes</v>
      </c>
      <c r="BZ74" s="83" t="str">
        <f>VLOOKUP($D74,'[1]Spec Sheet'!$B$1:$CK$65536,BZ$1,0)</f>
        <v>Yes</v>
      </c>
      <c r="CA74" s="83" t="str">
        <f>VLOOKUP($D74,'[1]Spec Sheet'!$B$1:$CK$65536,CA$1,0)</f>
        <v>Yes</v>
      </c>
      <c r="CB74" s="85" t="str">
        <f>VLOOKUP($D74,'[1]Spec Sheet'!$B$1:$CK$65536,CB$1,0)</f>
        <v>Yes</v>
      </c>
      <c r="CC74" s="83" t="str">
        <f>VLOOKUP($D74,'[1]Spec Sheet'!$B$1:$CK$65536,CC$1,0)</f>
        <v>Yes</v>
      </c>
      <c r="CD74" s="83" t="str">
        <f>VLOOKUP($D74,'[1]Spec Sheet'!$B$1:$CK$65536,CD$1,0)</f>
        <v>Yes</v>
      </c>
      <c r="CE74" s="83" t="str">
        <f>VLOOKUP($D74,'[1]Spec Sheet'!$B$1:$CK$65536,CE$1,0)</f>
        <v>Yes</v>
      </c>
      <c r="CF74" s="83" t="str">
        <f>VLOOKUP($D74,'[1]Spec Sheet'!$B$1:$CK$65536,CF$1,0)</f>
        <v>Yes</v>
      </c>
      <c r="CG74" s="83" t="str">
        <f>VLOOKUP($D74,'[1]Spec Sheet'!$B$1:$CK$65536,CG$1,0)</f>
        <v>Yes</v>
      </c>
      <c r="CH74" s="83" t="str">
        <f>VLOOKUP($D74,'[1]Spec Sheet'!$B$1:$CK$65536,CH$1,0)</f>
        <v>Yes</v>
      </c>
      <c r="CI74" s="83" t="str">
        <f>VLOOKUP($D74,'[1]Spec Sheet'!$B$1:$CK$65536,CI$1,0)</f>
        <v>Yes</v>
      </c>
      <c r="CJ74" s="83" t="s">
        <v>1032</v>
      </c>
      <c r="CL74" s="121" t="s">
        <v>1032</v>
      </c>
      <c r="CM74" s="83" t="s">
        <v>1032</v>
      </c>
      <c r="CN74" s="121" t="s">
        <v>1032</v>
      </c>
      <c r="CO74" s="83" t="s">
        <v>1032</v>
      </c>
      <c r="CP74" s="83" t="s">
        <v>1032</v>
      </c>
      <c r="CQ74" s="83" t="s">
        <v>1032</v>
      </c>
      <c r="CR74" s="83" t="s">
        <v>1867</v>
      </c>
      <c r="CS74" s="83" t="s">
        <v>1867</v>
      </c>
      <c r="CT74" s="83" t="s">
        <v>1867</v>
      </c>
      <c r="CU74" s="83"/>
      <c r="CV74" s="83" t="s">
        <v>1867</v>
      </c>
    </row>
    <row r="75" spans="1:100">
      <c r="B75" s="1102"/>
      <c r="C75" s="118" t="s">
        <v>161</v>
      </c>
      <c r="D75" s="81" t="s">
        <v>162</v>
      </c>
      <c r="E75" s="82" t="str">
        <f>VLOOKUP($D75,'[1]Spec Sheet'!$B$1:$CK$65536,E$1,0)</f>
        <v>Yes</v>
      </c>
      <c r="F75" s="83" t="str">
        <f>VLOOKUP($D75,'[1]Spec Sheet'!$B$1:$CK$65536,F$1,0)</f>
        <v>Yes</v>
      </c>
      <c r="G75" s="82" t="str">
        <f>VLOOKUP($D75,'[1]Spec Sheet'!$B$1:$CK$65536,G$1,0)</f>
        <v>Yes</v>
      </c>
      <c r="H75" s="83" t="str">
        <f>VLOOKUP($D75,'[1]Spec Sheet'!$B$1:$CK$65536,H$1,0)</f>
        <v>Yes</v>
      </c>
      <c r="I75" s="87" t="str">
        <f>VLOOKUP($D75,'[1]Spec Sheet'!$B$1:$CK$65536,I$1,0)</f>
        <v>Yes</v>
      </c>
      <c r="J75" s="85" t="str">
        <f>VLOOKUP($D75,'[1]Spec Sheet'!$B$1:$CK$65536,J$1,0)</f>
        <v>Yes</v>
      </c>
      <c r="K75" s="83" t="str">
        <f>VLOOKUP($D75,'[1]Spec Sheet'!$B$1:$CK$65536,K$1,0)</f>
        <v>Yes</v>
      </c>
      <c r="L75" s="84" t="str">
        <f>VLOOKUP($D75,'[1]Spec Sheet'!$B$1:$CK$65536,L$1,0)</f>
        <v>Yes</v>
      </c>
      <c r="M75" s="85" t="str">
        <f>VLOOKUP($D75,'[1]Spec Sheet'!$B$1:$CK$65536,M$1,0)</f>
        <v>Yes</v>
      </c>
      <c r="N75" s="83" t="str">
        <f>VLOOKUP($D75,'[1]Spec Sheet'!$B$1:$CK$65536,N$1,0)</f>
        <v>Yes</v>
      </c>
      <c r="O75" s="87" t="str">
        <f>VLOOKUP($D75,'[1]Spec Sheet'!$B$1:$CK$65536,O$1,0)</f>
        <v>Yes</v>
      </c>
      <c r="P75" s="85" t="str">
        <f>VLOOKUP($D75,'[1]Spec Sheet'!$B$1:$CK$65536,P$1,0)</f>
        <v>Yes</v>
      </c>
      <c r="Q75" s="83" t="str">
        <f>VLOOKUP($D75,'[1]Spec Sheet'!$B$1:$CK$65536,Q$1,0)</f>
        <v>Yes</v>
      </c>
      <c r="R75" s="83" t="str">
        <f>VLOOKUP($D75,'[1]Spec Sheet'!$B$1:$CK$65536,R$1,0)</f>
        <v>Yes</v>
      </c>
      <c r="S75" s="84" t="str">
        <f>VLOOKUP($D75,'[1]Spec Sheet'!$B$1:$CK$65536,S$1,0)</f>
        <v>Yes</v>
      </c>
      <c r="T75" s="85" t="str">
        <f>VLOOKUP($D75,'[1]Spec Sheet'!$B$1:$CK$65536,T$1,0)</f>
        <v>Yes</v>
      </c>
      <c r="U75" s="84" t="str">
        <f>VLOOKUP($D75,'[1]Spec Sheet'!$B$1:$CK$65536,U$1,0)</f>
        <v>Yes</v>
      </c>
      <c r="V75" s="84" t="str">
        <f>VLOOKUP($D75,'[1]Spec Sheet'!$B$1:$CK$65536,V$1,0)</f>
        <v>Yes</v>
      </c>
      <c r="W75" s="84" t="str">
        <f>VLOOKUP($D75,'[1]Spec Sheet'!$B$1:$CK$65536,W$1,0)</f>
        <v>Yes</v>
      </c>
      <c r="X75" s="85" t="str">
        <f>VLOOKUP($D75,'[1]Spec Sheet'!$B$1:$CK$65536,X$1,0)</f>
        <v>Yes</v>
      </c>
      <c r="Y75" s="86" t="str">
        <f>VLOOKUP($D75,'[1]Spec Sheet'!$B$1:$CK$65536,Y$1,0)</f>
        <v>Yes</v>
      </c>
      <c r="Z75" s="86" t="str">
        <f>VLOOKUP($D75,'[1]Spec Sheet'!$B$1:$CK$65536,Z$1,0)</f>
        <v>Yes</v>
      </c>
      <c r="AA75" s="86" t="str">
        <f>VLOOKUP($D75,'[1]Spec Sheet'!$B$1:$CK$65536,AA$1,0)</f>
        <v>Yes</v>
      </c>
      <c r="AB75" s="86" t="str">
        <f>VLOOKUP($D75,'[1]Spec Sheet'!$B$1:$CK$65536,AB$1,0)</f>
        <v>Yes</v>
      </c>
      <c r="AC75" s="105" t="str">
        <f>IFERROR(VLOOKUP($C75,'[4]43QN90A'!$B$14:$C$167,2,0),"CHECK")</f>
        <v>Yes</v>
      </c>
      <c r="AD75" s="85" t="str">
        <f>VLOOKUP($D75,'[1]Spec Sheet'!$B$1:$CK$65536,AD$1,0)</f>
        <v>Yes</v>
      </c>
      <c r="AE75" s="83" t="str">
        <f>VLOOKUP($D75,'[1]Spec Sheet'!$B$1:$CK$65536,AE$1,0)</f>
        <v>Yes</v>
      </c>
      <c r="AF75" s="83" t="str">
        <f>VLOOKUP($D75,'[1]Spec Sheet'!$B$1:$CK$65536,AF$1,0)</f>
        <v>Yes</v>
      </c>
      <c r="AG75" s="83" t="str">
        <f>VLOOKUP($D75,'[1]Spec Sheet'!$B$1:$CK$65536,AG$1,0)</f>
        <v>Yes</v>
      </c>
      <c r="AH75" s="85" t="str">
        <f>VLOOKUP($D75,'[1]Spec Sheet'!$B$1:$CK$65536,AH$1,0)</f>
        <v>Yes</v>
      </c>
      <c r="AI75" s="86" t="str">
        <f>VLOOKUP($D75,'[1]Spec Sheet'!$B$1:$CK$65536,AI$1,0)</f>
        <v>Yes</v>
      </c>
      <c r="AJ75" s="83" t="str">
        <f>VLOOKUP($D75,'[1]Spec Sheet'!$B$1:$CK$65536,AJ$1,0)</f>
        <v>Yes</v>
      </c>
      <c r="AK75" s="83" t="str">
        <f>VLOOKUP($D75,'[1]Spec Sheet'!$B$1:$CK$65536,AK$1,0)</f>
        <v>Yes</v>
      </c>
      <c r="AL75" s="83" t="str">
        <f>VLOOKUP($D75,'[1]Spec Sheet'!$B$1:$CK$65536,AL$1,0)</f>
        <v>Yes</v>
      </c>
      <c r="AM75" s="85" t="str">
        <f>VLOOKUP($D75,'[1]Spec Sheet'!$B$1:$CK$65536,AM$1,0)</f>
        <v>Yes</v>
      </c>
      <c r="AN75" s="86" t="str">
        <f>VLOOKUP($D75,'[1]Spec Sheet'!$B$1:$CK$65536,AN$1,0)</f>
        <v>Yes</v>
      </c>
      <c r="AO75" s="86" t="str">
        <f>VLOOKUP($D75,'[1]Spec Sheet'!$B$1:$CK$65536,AO$1,0)</f>
        <v>Yes</v>
      </c>
      <c r="AP75" s="85" t="str">
        <f>VLOOKUP($D75,'[1]Spec Sheet'!$B$1:$CK$65536,AP$1,0)</f>
        <v>Yes</v>
      </c>
      <c r="AQ75" s="86" t="str">
        <f>VLOOKUP($D75,'[1]Spec Sheet'!$B$1:$CK$65536,AQ$1,0)</f>
        <v>Yes</v>
      </c>
      <c r="AR75" s="86" t="str">
        <f>VLOOKUP($D75,'[1]Spec Sheet'!$B$1:$CK$65536,AR$1,0)</f>
        <v>Yes</v>
      </c>
      <c r="AS75" s="86" t="str">
        <f>VLOOKUP($D75,'[1]Spec Sheet'!$B$1:$CK$65536,AS$1,0)</f>
        <v>Yes</v>
      </c>
      <c r="AT75" s="85" t="str">
        <f>VLOOKUP($D75,'[1]Spec Sheet'!$B$1:$CK$65536,AT$1,0)</f>
        <v>Yes</v>
      </c>
      <c r="AU75" s="86" t="str">
        <f>VLOOKUP($D75,'[1]Spec Sheet'!$B$1:$CK$65536,AU$1,0)</f>
        <v>Yes</v>
      </c>
      <c r="AV75" s="86" t="str">
        <f>VLOOKUP($D75,'[1]Spec Sheet'!$B$1:$CK$65536,AV$1,0)</f>
        <v>Yes</v>
      </c>
      <c r="AW75" s="86" t="str">
        <f>VLOOKUP($D75,'[1]Spec Sheet'!$B$1:$CK$65536,AW$1,0)</f>
        <v>Yes</v>
      </c>
      <c r="AX75" s="86" t="str">
        <f>VLOOKUP($D75,'[1]Spec Sheet'!$B$1:$CK$65536,AX$1,0)</f>
        <v>Yes</v>
      </c>
      <c r="AY75" s="85" t="str">
        <f>VLOOKUP($D75,'[1]Spec Sheet'!$B$1:$CK$65536,AY$1,0)</f>
        <v>Yes</v>
      </c>
      <c r="AZ75" s="86" t="str">
        <f>VLOOKUP($D75,'[1]Spec Sheet'!$B$1:$CK$65536,AZ$1,0)</f>
        <v>Yes</v>
      </c>
      <c r="BA75" s="86" t="str">
        <f>VLOOKUP($D75,'[1]Spec Sheet'!$B$1:$CK$65536,BA$1,0)</f>
        <v>Yes</v>
      </c>
      <c r="BB75" s="86" t="str">
        <f>VLOOKUP($D75,'[1]Spec Sheet'!$B$1:$CK$65536,BB$1,0)</f>
        <v>Yes</v>
      </c>
      <c r="BC75" s="83" t="str">
        <f>VLOOKUP($D75,'[1]Spec Sheet'!$B$1:$CK$65536,BC$1,0)</f>
        <v>Yes</v>
      </c>
      <c r="BD75" s="83" t="str">
        <f>VLOOKUP($D75,'[1]Spec Sheet'!$B$1:$CK$65536,BD$1,0)</f>
        <v>Yes</v>
      </c>
      <c r="BE75" s="83" t="str">
        <f>VLOOKUP($D75,'[1]Spec Sheet'!$B$1:$CK$65536,BE$1,0)</f>
        <v>Yes</v>
      </c>
      <c r="BF75" s="434" t="str">
        <f>VLOOKUP($D75,'[1]Spec Sheet'!$B$1:$CK$65536,BF$1,0)</f>
        <v>Yes</v>
      </c>
      <c r="BG75" s="123" t="str">
        <f>IFERROR(VLOOKUP($C75,'[4]85LS03A'!$B$13:$C$166,2,0),"CHECK")</f>
        <v>Yes</v>
      </c>
      <c r="BH75" s="85" t="str">
        <f>VLOOKUP($D75,'[1]Spec Sheet'!$B$1:$CK$65536,BH$1,0)</f>
        <v>Yes</v>
      </c>
      <c r="BI75" s="83" t="str">
        <f>VLOOKUP($D75,'[1]Spec Sheet'!$B$1:$CK$65536,BI$1,0)</f>
        <v>Yes</v>
      </c>
      <c r="BJ75" s="83" t="str">
        <f>VLOOKUP($D75,'[1]Spec Sheet'!$B$1:$CK$65536,BJ$1,0)</f>
        <v>Yes</v>
      </c>
      <c r="BK75" s="83" t="str">
        <f>VLOOKUP($D75,'[1]Spec Sheet'!$B$1:$CK$65536,BK$1,0)</f>
        <v>Yes</v>
      </c>
      <c r="BL75" s="87" t="str">
        <f>VLOOKUP($D75,'[1]Spec Sheet'!$B$1:$CK$65536,BL$1,0)</f>
        <v>Yes</v>
      </c>
      <c r="BM75" s="85" t="str">
        <f>VLOOKUP($D75,'[1]Spec Sheet'!$B$1:$CK$65536,BM$1,0)</f>
        <v>Yes</v>
      </c>
      <c r="BN75" s="83" t="str">
        <f>VLOOKUP($D75,'[1]Spec Sheet'!$B$1:$CK$65536,BN$1,0)</f>
        <v>Yes</v>
      </c>
      <c r="BO75" s="83" t="str">
        <f>VLOOKUP($D75,'[1]Spec Sheet'!$B$1:$CK$65536,BO$1,0)</f>
        <v>Yes</v>
      </c>
      <c r="BP75" s="84" t="str">
        <f>VLOOKUP($D75,'[1]Spec Sheet'!$B$1:$CK$65536,BP$1,0)</f>
        <v>Yes</v>
      </c>
      <c r="BQ75" s="84" t="str">
        <f>VLOOKUP($D75,'[1]Spec Sheet'!$B$1:$CK$65536,BQ$1,0)</f>
        <v>Yes</v>
      </c>
      <c r="BR75" s="85" t="str">
        <f>VLOOKUP($D75,'[1]Spec Sheet'!$B$1:$CK$65536,BR$1,0)</f>
        <v>Yes</v>
      </c>
      <c r="BS75" s="86" t="str">
        <f>VLOOKUP($D75,'[1]Spec Sheet'!$B$1:$CK$65536,BS$1,0)</f>
        <v>Yes</v>
      </c>
      <c r="BT75" s="85" t="str">
        <f>VLOOKUP($D75,'[1]Spec Sheet'!$B$1:$CK$65536,BT$1,0)</f>
        <v>Yes</v>
      </c>
      <c r="BU75" s="83" t="str">
        <f>VLOOKUP($D75,'[1]Spec Sheet'!$B$1:$CK$65536,BU$1,0)</f>
        <v>Yes</v>
      </c>
      <c r="BV75" s="83" t="str">
        <f>VLOOKUP($D75,'[1]Spec Sheet'!$B$1:$CK$65536,BV$1,0)</f>
        <v>Yes</v>
      </c>
      <c r="BW75" s="83" t="str">
        <f>VLOOKUP($D75,'[1]Spec Sheet'!$B$1:$CK$65536,BW$1,0)</f>
        <v>Yes</v>
      </c>
      <c r="BX75" s="83" t="str">
        <f>VLOOKUP($D75,'[1]Spec Sheet'!$B$1:$CK$65536,BX$1,0)</f>
        <v>Yes</v>
      </c>
      <c r="BY75" s="83" t="str">
        <f>VLOOKUP($D75,'[1]Spec Sheet'!$B$1:$CK$65536,BY$1,0)</f>
        <v>Yes</v>
      </c>
      <c r="BZ75" s="83" t="str">
        <f>VLOOKUP($D75,'[1]Spec Sheet'!$B$1:$CK$65536,BZ$1,0)</f>
        <v>Yes</v>
      </c>
      <c r="CA75" s="83" t="str">
        <f>VLOOKUP($D75,'[1]Spec Sheet'!$B$1:$CK$65536,CA$1,0)</f>
        <v>Yes</v>
      </c>
      <c r="CB75" s="85" t="str">
        <f>VLOOKUP($D75,'[1]Spec Sheet'!$B$1:$CK$65536,CB$1,0)</f>
        <v>Yes</v>
      </c>
      <c r="CC75" s="83" t="str">
        <f>VLOOKUP($D75,'[1]Spec Sheet'!$B$1:$CK$65536,CC$1,0)</f>
        <v>Yes</v>
      </c>
      <c r="CD75" s="83" t="str">
        <f>VLOOKUP($D75,'[1]Spec Sheet'!$B$1:$CK$65536,CD$1,0)</f>
        <v>Yes</v>
      </c>
      <c r="CE75" s="83" t="str">
        <f>VLOOKUP($D75,'[1]Spec Sheet'!$B$1:$CK$65536,CE$1,0)</f>
        <v>Yes</v>
      </c>
      <c r="CF75" s="83" t="str">
        <f>VLOOKUP($D75,'[1]Spec Sheet'!$B$1:$CK$65536,CF$1,0)</f>
        <v>Yes</v>
      </c>
      <c r="CG75" s="83" t="str">
        <f>VLOOKUP($D75,'[1]Spec Sheet'!$B$1:$CK$65536,CG$1,0)</f>
        <v>Yes</v>
      </c>
      <c r="CH75" s="83" t="str">
        <f>VLOOKUP($D75,'[1]Spec Sheet'!$B$1:$CK$65536,CH$1,0)</f>
        <v>Yes</v>
      </c>
      <c r="CI75" s="83" t="str">
        <f>VLOOKUP($D75,'[1]Spec Sheet'!$B$1:$CK$65536,CI$1,0)</f>
        <v>Yes</v>
      </c>
      <c r="CJ75" s="83" t="str">
        <f>IFERROR(VLOOKUP($C75,'[4]40T5300'!$B$10:$C$179,2,0),"ERROR")</f>
        <v>Yes</v>
      </c>
      <c r="CL75" s="121" t="str">
        <f>IFERROR(VLOOKUP($C75,'[4]65LS01T'!$B$14:$C$159,2,0),"CHECK")</f>
        <v>Yes</v>
      </c>
      <c r="CM75" s="83" t="s">
        <v>1032</v>
      </c>
      <c r="CN75" s="83" t="s">
        <v>1032</v>
      </c>
      <c r="CO75" s="83" t="s">
        <v>1032</v>
      </c>
      <c r="CP75" s="83" t="s">
        <v>1032</v>
      </c>
      <c r="CQ75" s="83" t="s">
        <v>1032</v>
      </c>
      <c r="CR75" s="83" t="s">
        <v>1032</v>
      </c>
      <c r="CS75" s="83" t="s">
        <v>1032</v>
      </c>
      <c r="CT75" s="83" t="s">
        <v>1032</v>
      </c>
      <c r="CU75" s="83"/>
      <c r="CV75" s="83" t="s">
        <v>1032</v>
      </c>
    </row>
    <row r="76" spans="1:100">
      <c r="B76" s="1102"/>
      <c r="C76" s="118" t="s">
        <v>163</v>
      </c>
      <c r="D76" s="81" t="s">
        <v>164</v>
      </c>
      <c r="E76" s="82" t="str">
        <f>VLOOKUP($D76,'[1]Spec Sheet'!$B$1:$CK$65536,E$1,0)</f>
        <v>Yes</v>
      </c>
      <c r="F76" s="83" t="str">
        <f>VLOOKUP($D76,'[1]Spec Sheet'!$B$1:$CK$65536,F$1,0)</f>
        <v>Yes</v>
      </c>
      <c r="G76" s="82" t="str">
        <f>VLOOKUP($D76,'[1]Spec Sheet'!$B$1:$CK$65536,G$1,0)</f>
        <v>Yes</v>
      </c>
      <c r="H76" s="83" t="str">
        <f>VLOOKUP($D76,'[1]Spec Sheet'!$B$1:$CK$65536,H$1,0)</f>
        <v>Yes</v>
      </c>
      <c r="I76" s="87" t="str">
        <f>VLOOKUP($D76,'[1]Spec Sheet'!$B$1:$CK$65536,I$1,0)</f>
        <v>Yes</v>
      </c>
      <c r="J76" s="85" t="str">
        <f>VLOOKUP($D76,'[1]Spec Sheet'!$B$1:$CK$65536,J$1,0)</f>
        <v>Yes</v>
      </c>
      <c r="K76" s="83" t="str">
        <f>VLOOKUP($D76,'[1]Spec Sheet'!$B$1:$CK$65536,K$1,0)</f>
        <v>Yes</v>
      </c>
      <c r="L76" s="84" t="str">
        <f>VLOOKUP($D76,'[1]Spec Sheet'!$B$1:$CK$65536,L$1,0)</f>
        <v>Yes</v>
      </c>
      <c r="M76" s="85" t="str">
        <f>VLOOKUP($D76,'[1]Spec Sheet'!$B$1:$CK$65536,M$1,0)</f>
        <v>Yes</v>
      </c>
      <c r="N76" s="83" t="str">
        <f>VLOOKUP($D76,'[1]Spec Sheet'!$B$1:$CK$65536,N$1,0)</f>
        <v>Yes</v>
      </c>
      <c r="O76" s="87" t="str">
        <f>VLOOKUP($D76,'[1]Spec Sheet'!$B$1:$CK$65536,O$1,0)</f>
        <v>Yes</v>
      </c>
      <c r="P76" s="85" t="str">
        <f>VLOOKUP($D76,'[1]Spec Sheet'!$B$1:$CK$65536,P$1,0)</f>
        <v>Yes</v>
      </c>
      <c r="Q76" s="83" t="str">
        <f>VLOOKUP($D76,'[1]Spec Sheet'!$B$1:$CK$65536,Q$1,0)</f>
        <v>Yes</v>
      </c>
      <c r="R76" s="83" t="str">
        <f>VLOOKUP($D76,'[1]Spec Sheet'!$B$1:$CK$65536,R$1,0)</f>
        <v>Yes</v>
      </c>
      <c r="S76" s="84" t="str">
        <f>VLOOKUP($D76,'[1]Spec Sheet'!$B$1:$CK$65536,S$1,0)</f>
        <v>Yes</v>
      </c>
      <c r="T76" s="85" t="str">
        <f>VLOOKUP($D76,'[1]Spec Sheet'!$B$1:$CK$65536,T$1,0)</f>
        <v>Yes</v>
      </c>
      <c r="U76" s="84" t="str">
        <f>VLOOKUP($D76,'[1]Spec Sheet'!$B$1:$CK$65536,U$1,0)</f>
        <v>Yes</v>
      </c>
      <c r="V76" s="84" t="str">
        <f>VLOOKUP($D76,'[1]Spec Sheet'!$B$1:$CK$65536,V$1,0)</f>
        <v>Yes</v>
      </c>
      <c r="W76" s="84" t="str">
        <f>VLOOKUP($D76,'[1]Spec Sheet'!$B$1:$CK$65536,W$1,0)</f>
        <v>Yes</v>
      </c>
      <c r="X76" s="85" t="str">
        <f>VLOOKUP($D76,'[1]Spec Sheet'!$B$1:$CK$65536,X$1,0)</f>
        <v>Yes</v>
      </c>
      <c r="Y76" s="86" t="str">
        <f>VLOOKUP($D76,'[1]Spec Sheet'!$B$1:$CK$65536,Y$1,0)</f>
        <v>Yes</v>
      </c>
      <c r="Z76" s="86" t="str">
        <f>VLOOKUP($D76,'[1]Spec Sheet'!$B$1:$CK$65536,Z$1,0)</f>
        <v>Yes</v>
      </c>
      <c r="AA76" s="86" t="str">
        <f>VLOOKUP($D76,'[1]Spec Sheet'!$B$1:$CK$65536,AA$1,0)</f>
        <v>Yes</v>
      </c>
      <c r="AB76" s="86" t="str">
        <f>VLOOKUP($D76,'[1]Spec Sheet'!$B$1:$CK$65536,AB$1,0)</f>
        <v>Yes</v>
      </c>
      <c r="AC76" s="105" t="str">
        <f>IFERROR(VLOOKUP($C76,'[4]43QN90A'!$B$14:$C$167,2,0),"CHECK")</f>
        <v>Yes</v>
      </c>
      <c r="AD76" s="85" t="str">
        <f>VLOOKUP($D76,'[1]Spec Sheet'!$B$1:$CK$65536,AD$1,0)</f>
        <v>Yes</v>
      </c>
      <c r="AE76" s="83" t="str">
        <f>VLOOKUP($D76,'[1]Spec Sheet'!$B$1:$CK$65536,AE$1,0)</f>
        <v>Yes</v>
      </c>
      <c r="AF76" s="83" t="str">
        <f>VLOOKUP($D76,'[1]Spec Sheet'!$B$1:$CK$65536,AF$1,0)</f>
        <v>Yes</v>
      </c>
      <c r="AG76" s="83" t="str">
        <f>VLOOKUP($D76,'[1]Spec Sheet'!$B$1:$CK$65536,AG$1,0)</f>
        <v>Yes</v>
      </c>
      <c r="AH76" s="85" t="str">
        <f>VLOOKUP($D76,'[1]Spec Sheet'!$B$1:$CK$65536,AH$1,0)</f>
        <v>Yes</v>
      </c>
      <c r="AI76" s="86" t="str">
        <f>VLOOKUP($D76,'[1]Spec Sheet'!$B$1:$CK$65536,AI$1,0)</f>
        <v>Yes</v>
      </c>
      <c r="AJ76" s="83" t="str">
        <f>VLOOKUP($D76,'[1]Spec Sheet'!$B$1:$CK$65536,AJ$1,0)</f>
        <v>Yes</v>
      </c>
      <c r="AK76" s="83" t="str">
        <f>VLOOKUP($D76,'[1]Spec Sheet'!$B$1:$CK$65536,AK$1,0)</f>
        <v>Yes</v>
      </c>
      <c r="AL76" s="83" t="str">
        <f>VLOOKUP($D76,'[1]Spec Sheet'!$B$1:$CK$65536,AL$1,0)</f>
        <v>Yes</v>
      </c>
      <c r="AM76" s="85" t="str">
        <f>VLOOKUP($D76,'[1]Spec Sheet'!$B$1:$CK$65536,AM$1,0)</f>
        <v>Yes</v>
      </c>
      <c r="AN76" s="86" t="str">
        <f>VLOOKUP($D76,'[1]Spec Sheet'!$B$1:$CK$65536,AN$1,0)</f>
        <v>Yes</v>
      </c>
      <c r="AO76" s="86" t="str">
        <f>VLOOKUP($D76,'[1]Spec Sheet'!$B$1:$CK$65536,AO$1,0)</f>
        <v>Yes</v>
      </c>
      <c r="AP76" s="85" t="str">
        <f>VLOOKUP($D76,'[1]Spec Sheet'!$B$1:$CK$65536,AP$1,0)</f>
        <v>Yes</v>
      </c>
      <c r="AQ76" s="86" t="str">
        <f>VLOOKUP($D76,'[1]Spec Sheet'!$B$1:$CK$65536,AQ$1,0)</f>
        <v>Yes</v>
      </c>
      <c r="AR76" s="86" t="str">
        <f>VLOOKUP($D76,'[1]Spec Sheet'!$B$1:$CK$65536,AR$1,0)</f>
        <v>Yes</v>
      </c>
      <c r="AS76" s="86" t="str">
        <f>VLOOKUP($D76,'[1]Spec Sheet'!$B$1:$CK$65536,AS$1,0)</f>
        <v>Yes</v>
      </c>
      <c r="AT76" s="85" t="str">
        <f>VLOOKUP($D76,'[1]Spec Sheet'!$B$1:$CK$65536,AT$1,0)</f>
        <v>Yes</v>
      </c>
      <c r="AU76" s="86" t="str">
        <f>VLOOKUP($D76,'[1]Spec Sheet'!$B$1:$CK$65536,AU$1,0)</f>
        <v>Yes</v>
      </c>
      <c r="AV76" s="86" t="str">
        <f>VLOOKUP($D76,'[1]Spec Sheet'!$B$1:$CK$65536,AV$1,0)</f>
        <v>Yes</v>
      </c>
      <c r="AW76" s="86" t="str">
        <f>VLOOKUP($D76,'[1]Spec Sheet'!$B$1:$CK$65536,AW$1,0)</f>
        <v>Yes</v>
      </c>
      <c r="AX76" s="86" t="str">
        <f>VLOOKUP($D76,'[1]Spec Sheet'!$B$1:$CK$65536,AX$1,0)</f>
        <v>Yes</v>
      </c>
      <c r="AY76" s="85" t="str">
        <f>VLOOKUP($D76,'[1]Spec Sheet'!$B$1:$CK$65536,AY$1,0)</f>
        <v>Yes</v>
      </c>
      <c r="AZ76" s="86" t="str">
        <f>VLOOKUP($D76,'[1]Spec Sheet'!$B$1:$CK$65536,AZ$1,0)</f>
        <v>Yes</v>
      </c>
      <c r="BA76" s="86" t="str">
        <f>VLOOKUP($D76,'[1]Spec Sheet'!$B$1:$CK$65536,BA$1,0)</f>
        <v>Yes</v>
      </c>
      <c r="BB76" s="86" t="str">
        <f>VLOOKUP($D76,'[1]Spec Sheet'!$B$1:$CK$65536,BB$1,0)</f>
        <v>Yes</v>
      </c>
      <c r="BC76" s="83" t="str">
        <f>VLOOKUP($D76,'[1]Spec Sheet'!$B$1:$CK$65536,BC$1,0)</f>
        <v>Yes</v>
      </c>
      <c r="BD76" s="83" t="str">
        <f>VLOOKUP($D76,'[1]Spec Sheet'!$B$1:$CK$65536,BD$1,0)</f>
        <v>Yes</v>
      </c>
      <c r="BE76" s="83" t="str">
        <f>VLOOKUP($D76,'[1]Spec Sheet'!$B$1:$CK$65536,BE$1,0)</f>
        <v>Yes</v>
      </c>
      <c r="BF76" s="434" t="str">
        <f>VLOOKUP($D76,'[1]Spec Sheet'!$B$1:$CK$65536,BF$1,0)</f>
        <v>Yes</v>
      </c>
      <c r="BG76" s="123" t="str">
        <f>IFERROR(VLOOKUP($C76,'[4]85LS03A'!$B$13:$C$166,2,0),"CHECK")</f>
        <v>Yes</v>
      </c>
      <c r="BH76" s="85" t="str">
        <f>VLOOKUP($D76,'[1]Spec Sheet'!$B$1:$CK$65536,BH$1,0)</f>
        <v>Yes</v>
      </c>
      <c r="BI76" s="83" t="str">
        <f>VLOOKUP($D76,'[1]Spec Sheet'!$B$1:$CK$65536,BI$1,0)</f>
        <v>Yes</v>
      </c>
      <c r="BJ76" s="83" t="str">
        <f>VLOOKUP($D76,'[1]Spec Sheet'!$B$1:$CK$65536,BJ$1,0)</f>
        <v>Yes</v>
      </c>
      <c r="BK76" s="83" t="str">
        <f>VLOOKUP($D76,'[1]Spec Sheet'!$B$1:$CK$65536,BK$1,0)</f>
        <v>Yes</v>
      </c>
      <c r="BL76" s="87" t="str">
        <f>VLOOKUP($D76,'[1]Spec Sheet'!$B$1:$CK$65536,BL$1,0)</f>
        <v>Yes</v>
      </c>
      <c r="BM76" s="85" t="str">
        <f>VLOOKUP($D76,'[1]Spec Sheet'!$B$1:$CK$65536,BM$1,0)</f>
        <v>Yes</v>
      </c>
      <c r="BN76" s="83" t="str">
        <f>VLOOKUP($D76,'[1]Spec Sheet'!$B$1:$CK$65536,BN$1,0)</f>
        <v>Yes</v>
      </c>
      <c r="BO76" s="83" t="str">
        <f>VLOOKUP($D76,'[1]Spec Sheet'!$B$1:$CK$65536,BO$1,0)</f>
        <v>Yes</v>
      </c>
      <c r="BP76" s="84" t="str">
        <f>VLOOKUP($D76,'[1]Spec Sheet'!$B$1:$CK$65536,BP$1,0)</f>
        <v>Yes</v>
      </c>
      <c r="BQ76" s="84" t="str">
        <f>VLOOKUP($D76,'[1]Spec Sheet'!$B$1:$CK$65536,BQ$1,0)</f>
        <v>Yes</v>
      </c>
      <c r="BR76" s="85" t="str">
        <f>VLOOKUP($D76,'[1]Spec Sheet'!$B$1:$CK$65536,BR$1,0)</f>
        <v>Yes</v>
      </c>
      <c r="BS76" s="86" t="str">
        <f>VLOOKUP($D76,'[1]Spec Sheet'!$B$1:$CK$65536,BS$1,0)</f>
        <v>Yes</v>
      </c>
      <c r="BT76" s="85" t="str">
        <f>VLOOKUP($D76,'[1]Spec Sheet'!$B$1:$CK$65536,BT$1,0)</f>
        <v>Yes</v>
      </c>
      <c r="BU76" s="83" t="str">
        <f>VLOOKUP($D76,'[1]Spec Sheet'!$B$1:$CK$65536,BU$1,0)</f>
        <v>Yes</v>
      </c>
      <c r="BV76" s="83" t="str">
        <f>VLOOKUP($D76,'[1]Spec Sheet'!$B$1:$CK$65536,BV$1,0)</f>
        <v>Yes</v>
      </c>
      <c r="BW76" s="83" t="str">
        <f>VLOOKUP($D76,'[1]Spec Sheet'!$B$1:$CK$65536,BW$1,0)</f>
        <v>Yes</v>
      </c>
      <c r="BX76" s="83" t="str">
        <f>VLOOKUP($D76,'[1]Spec Sheet'!$B$1:$CK$65536,BX$1,0)</f>
        <v>Yes</v>
      </c>
      <c r="BY76" s="83" t="str">
        <f>VLOOKUP($D76,'[1]Spec Sheet'!$B$1:$CK$65536,BY$1,0)</f>
        <v>Yes</v>
      </c>
      <c r="BZ76" s="83" t="str">
        <f>VLOOKUP($D76,'[1]Spec Sheet'!$B$1:$CK$65536,BZ$1,0)</f>
        <v>Yes</v>
      </c>
      <c r="CA76" s="83" t="str">
        <f>VLOOKUP($D76,'[1]Spec Sheet'!$B$1:$CK$65536,CA$1,0)</f>
        <v>Yes</v>
      </c>
      <c r="CB76" s="85" t="str">
        <f>VLOOKUP($D76,'[1]Spec Sheet'!$B$1:$CK$65536,CB$1,0)</f>
        <v>Yes</v>
      </c>
      <c r="CC76" s="83" t="str">
        <f>VLOOKUP($D76,'[1]Spec Sheet'!$B$1:$CK$65536,CC$1,0)</f>
        <v>Yes</v>
      </c>
      <c r="CD76" s="83" t="str">
        <f>VLOOKUP($D76,'[1]Spec Sheet'!$B$1:$CK$65536,CD$1,0)</f>
        <v>Yes</v>
      </c>
      <c r="CE76" s="83" t="str">
        <f>VLOOKUP($D76,'[1]Spec Sheet'!$B$1:$CK$65536,CE$1,0)</f>
        <v>Yes</v>
      </c>
      <c r="CF76" s="83" t="str">
        <f>VLOOKUP($D76,'[1]Spec Sheet'!$B$1:$CK$65536,CF$1,0)</f>
        <v>Yes</v>
      </c>
      <c r="CG76" s="83" t="str">
        <f>VLOOKUP($D76,'[1]Spec Sheet'!$B$1:$CK$65536,CG$1,0)</f>
        <v>Yes</v>
      </c>
      <c r="CH76" s="83" t="str">
        <f>VLOOKUP($D76,'[1]Spec Sheet'!$B$1:$CK$65536,CH$1,0)</f>
        <v>Yes</v>
      </c>
      <c r="CI76" s="83" t="str">
        <f>VLOOKUP($D76,'[1]Spec Sheet'!$B$1:$CK$65536,CI$1,0)</f>
        <v>Yes</v>
      </c>
      <c r="CJ76" s="83" t="str">
        <f>IFERROR(VLOOKUP($C76,'[4]40T5300'!$B$10:$C$179,2,0),"ERROR")</f>
        <v>N/A</v>
      </c>
      <c r="CL76" s="121" t="str">
        <f>IFERROR(VLOOKUP($C76,'[4]65LS01T'!$B$14:$C$159,2,0),"CHECK")</f>
        <v>Yes</v>
      </c>
      <c r="CM76" s="83" t="s">
        <v>1032</v>
      </c>
      <c r="CN76" s="83" t="s">
        <v>1032</v>
      </c>
      <c r="CO76" s="83" t="s">
        <v>1032</v>
      </c>
      <c r="CP76" s="83" t="s">
        <v>1032</v>
      </c>
      <c r="CQ76" s="83" t="s">
        <v>1032</v>
      </c>
      <c r="CR76" s="83" t="s">
        <v>1032</v>
      </c>
      <c r="CS76" s="83" t="s">
        <v>1032</v>
      </c>
      <c r="CT76" s="83" t="s">
        <v>1032</v>
      </c>
      <c r="CU76" s="83"/>
      <c r="CV76" s="83" t="s">
        <v>1032</v>
      </c>
    </row>
    <row r="77" spans="1:100">
      <c r="B77" s="1103"/>
      <c r="C77" s="118" t="s">
        <v>165</v>
      </c>
      <c r="D77" s="81" t="s">
        <v>166</v>
      </c>
      <c r="E77" s="82" t="str">
        <f>VLOOKUP($D77,'[1]Spec Sheet'!$B$1:$CK$65536,E$1,0)</f>
        <v>Yes</v>
      </c>
      <c r="F77" s="83" t="str">
        <f>VLOOKUP($D77,'[1]Spec Sheet'!$B$1:$CK$65536,F$1,0)</f>
        <v>Yes</v>
      </c>
      <c r="G77" s="82" t="str">
        <f>VLOOKUP($D77,'[1]Spec Sheet'!$B$1:$CK$65536,G$1,0)</f>
        <v>Yes</v>
      </c>
      <c r="H77" s="83" t="str">
        <f>VLOOKUP($D77,'[1]Spec Sheet'!$B$1:$CK$65536,H$1,0)</f>
        <v>Yes</v>
      </c>
      <c r="I77" s="87" t="str">
        <f>VLOOKUP($D77,'[1]Spec Sheet'!$B$1:$CK$65536,I$1,0)</f>
        <v>Yes</v>
      </c>
      <c r="J77" s="85" t="str">
        <f>VLOOKUP($D77,'[1]Spec Sheet'!$B$1:$CK$65536,J$1,0)</f>
        <v>Yes</v>
      </c>
      <c r="K77" s="83" t="str">
        <f>VLOOKUP($D77,'[1]Spec Sheet'!$B$1:$CK$65536,K$1,0)</f>
        <v>Yes</v>
      </c>
      <c r="L77" s="84" t="str">
        <f>VLOOKUP($D77,'[1]Spec Sheet'!$B$1:$CK$65536,L$1,0)</f>
        <v>Yes</v>
      </c>
      <c r="M77" s="85" t="str">
        <f>VLOOKUP($D77,'[1]Spec Sheet'!$B$1:$CK$65536,M$1,0)</f>
        <v>Yes</v>
      </c>
      <c r="N77" s="83" t="str">
        <f>VLOOKUP($D77,'[1]Spec Sheet'!$B$1:$CK$65536,N$1,0)</f>
        <v>Yes</v>
      </c>
      <c r="O77" s="87" t="str">
        <f>VLOOKUP($D77,'[1]Spec Sheet'!$B$1:$CK$65536,O$1,0)</f>
        <v>Yes</v>
      </c>
      <c r="P77" s="85" t="str">
        <f>VLOOKUP($D77,'[1]Spec Sheet'!$B$1:$CK$65536,P$1,0)</f>
        <v>Yes</v>
      </c>
      <c r="Q77" s="83" t="str">
        <f>VLOOKUP($D77,'[1]Spec Sheet'!$B$1:$CK$65536,Q$1,0)</f>
        <v>Yes</v>
      </c>
      <c r="R77" s="83" t="str">
        <f>VLOOKUP($D77,'[1]Spec Sheet'!$B$1:$CK$65536,R$1,0)</f>
        <v>Yes</v>
      </c>
      <c r="S77" s="84" t="str">
        <f>VLOOKUP($D77,'[1]Spec Sheet'!$B$1:$CK$65536,S$1,0)</f>
        <v>Yes</v>
      </c>
      <c r="T77" s="85" t="str">
        <f>VLOOKUP($D77,'[1]Spec Sheet'!$B$1:$CK$65536,T$1,0)</f>
        <v>Yes</v>
      </c>
      <c r="U77" s="84" t="str">
        <f>VLOOKUP($D77,'[1]Spec Sheet'!$B$1:$CK$65536,U$1,0)</f>
        <v>Yes</v>
      </c>
      <c r="V77" s="84" t="str">
        <f>VLOOKUP($D77,'[1]Spec Sheet'!$B$1:$CK$65536,V$1,0)</f>
        <v>Yes</v>
      </c>
      <c r="W77" s="84" t="str">
        <f>VLOOKUP($D77,'[1]Spec Sheet'!$B$1:$CK$65536,W$1,0)</f>
        <v>Yes</v>
      </c>
      <c r="X77" s="85" t="str">
        <f>VLOOKUP($D77,'[1]Spec Sheet'!$B$1:$CK$65536,X$1,0)</f>
        <v>Yes</v>
      </c>
      <c r="Y77" s="86" t="str">
        <f>VLOOKUP($D77,'[1]Spec Sheet'!$B$1:$CK$65536,Y$1,0)</f>
        <v>Yes</v>
      </c>
      <c r="Z77" s="86" t="str">
        <f>VLOOKUP($D77,'[1]Spec Sheet'!$B$1:$CK$65536,Z$1,0)</f>
        <v>Yes</v>
      </c>
      <c r="AA77" s="86" t="str">
        <f>VLOOKUP($D77,'[1]Spec Sheet'!$B$1:$CK$65536,AA$1,0)</f>
        <v>Yes</v>
      </c>
      <c r="AB77" s="86" t="str">
        <f>VLOOKUP($D77,'[1]Spec Sheet'!$B$1:$CK$65536,AB$1,0)</f>
        <v>Yes</v>
      </c>
      <c r="AC77" s="105" t="str">
        <f>IFERROR(VLOOKUP($C77,'[4]43QN90A'!$B$14:$C$167,2,0),"CHECK")</f>
        <v>Yes</v>
      </c>
      <c r="AD77" s="85" t="str">
        <f>VLOOKUP($D77,'[1]Spec Sheet'!$B$1:$CK$65536,AD$1,0)</f>
        <v>Yes</v>
      </c>
      <c r="AE77" s="83" t="str">
        <f>VLOOKUP($D77,'[1]Spec Sheet'!$B$1:$CK$65536,AE$1,0)</f>
        <v>Yes</v>
      </c>
      <c r="AF77" s="83" t="str">
        <f>VLOOKUP($D77,'[1]Spec Sheet'!$B$1:$CK$65536,AF$1,0)</f>
        <v>Yes</v>
      </c>
      <c r="AG77" s="83" t="str">
        <f>VLOOKUP($D77,'[1]Spec Sheet'!$B$1:$CK$65536,AG$1,0)</f>
        <v>Yes</v>
      </c>
      <c r="AH77" s="85" t="str">
        <f>VLOOKUP($D77,'[1]Spec Sheet'!$B$1:$CK$65536,AH$1,0)</f>
        <v>Yes</v>
      </c>
      <c r="AI77" s="86" t="str">
        <f>VLOOKUP($D77,'[1]Spec Sheet'!$B$1:$CK$65536,AI$1,0)</f>
        <v>Yes</v>
      </c>
      <c r="AJ77" s="83" t="str">
        <f>VLOOKUP($D77,'[1]Spec Sheet'!$B$1:$CK$65536,AJ$1,0)</f>
        <v>Yes</v>
      </c>
      <c r="AK77" s="83" t="str">
        <f>VLOOKUP($D77,'[1]Spec Sheet'!$B$1:$CK$65536,AK$1,0)</f>
        <v>Yes</v>
      </c>
      <c r="AL77" s="83" t="str">
        <f>VLOOKUP($D77,'[1]Spec Sheet'!$B$1:$CK$65536,AL$1,0)</f>
        <v>Yes</v>
      </c>
      <c r="AM77" s="85" t="str">
        <f>VLOOKUP($D77,'[1]Spec Sheet'!$B$1:$CK$65536,AM$1,0)</f>
        <v>Yes</v>
      </c>
      <c r="AN77" s="86" t="str">
        <f>VLOOKUP($D77,'[1]Spec Sheet'!$B$1:$CK$65536,AN$1,0)</f>
        <v>Yes</v>
      </c>
      <c r="AO77" s="86" t="str">
        <f>VLOOKUP($D77,'[1]Spec Sheet'!$B$1:$CK$65536,AO$1,0)</f>
        <v>Yes</v>
      </c>
      <c r="AP77" s="85" t="str">
        <f>VLOOKUP($D77,'[1]Spec Sheet'!$B$1:$CK$65536,AP$1,0)</f>
        <v>Yes</v>
      </c>
      <c r="AQ77" s="86" t="str">
        <f>VLOOKUP($D77,'[1]Spec Sheet'!$B$1:$CK$65536,AQ$1,0)</f>
        <v>Yes</v>
      </c>
      <c r="AR77" s="86" t="str">
        <f>VLOOKUP($D77,'[1]Spec Sheet'!$B$1:$CK$65536,AR$1,0)</f>
        <v>Yes</v>
      </c>
      <c r="AS77" s="86" t="str">
        <f>VLOOKUP($D77,'[1]Spec Sheet'!$B$1:$CK$65536,AS$1,0)</f>
        <v>Yes</v>
      </c>
      <c r="AT77" s="85" t="str">
        <f>VLOOKUP($D77,'[1]Spec Sheet'!$B$1:$CK$65536,AT$1,0)</f>
        <v>Yes</v>
      </c>
      <c r="AU77" s="86" t="str">
        <f>VLOOKUP($D77,'[1]Spec Sheet'!$B$1:$CK$65536,AU$1,0)</f>
        <v>Yes</v>
      </c>
      <c r="AV77" s="86" t="str">
        <f>VLOOKUP($D77,'[1]Spec Sheet'!$B$1:$CK$65536,AV$1,0)</f>
        <v>Yes</v>
      </c>
      <c r="AW77" s="86" t="str">
        <f>VLOOKUP($D77,'[1]Spec Sheet'!$B$1:$CK$65536,AW$1,0)</f>
        <v>Yes</v>
      </c>
      <c r="AX77" s="86" t="str">
        <f>VLOOKUP($D77,'[1]Spec Sheet'!$B$1:$CK$65536,AX$1,0)</f>
        <v>Yes</v>
      </c>
      <c r="AY77" s="85" t="str">
        <f>VLOOKUP($D77,'[1]Spec Sheet'!$B$1:$CK$65536,AY$1,0)</f>
        <v>Yes</v>
      </c>
      <c r="AZ77" s="86" t="str">
        <f>VLOOKUP($D77,'[1]Spec Sheet'!$B$1:$CK$65536,AZ$1,0)</f>
        <v>Yes</v>
      </c>
      <c r="BA77" s="86" t="str">
        <f>VLOOKUP($D77,'[1]Spec Sheet'!$B$1:$CK$65536,BA$1,0)</f>
        <v>Yes</v>
      </c>
      <c r="BB77" s="86" t="str">
        <f>VLOOKUP($D77,'[1]Spec Sheet'!$B$1:$CK$65536,BB$1,0)</f>
        <v>Yes</v>
      </c>
      <c r="BC77" s="83" t="str">
        <f>VLOOKUP($D77,'[1]Spec Sheet'!$B$1:$CK$65536,BC$1,0)</f>
        <v>Yes</v>
      </c>
      <c r="BD77" s="83" t="str">
        <f>VLOOKUP($D77,'[1]Spec Sheet'!$B$1:$CK$65536,BD$1,0)</f>
        <v>Yes</v>
      </c>
      <c r="BE77" s="83" t="str">
        <f>VLOOKUP($D77,'[1]Spec Sheet'!$B$1:$CK$65536,BE$1,0)</f>
        <v>Yes</v>
      </c>
      <c r="BF77" s="434" t="str">
        <f>VLOOKUP($D77,'[1]Spec Sheet'!$B$1:$CK$65536,BF$1,0)</f>
        <v>Yes</v>
      </c>
      <c r="BG77" s="123" t="str">
        <f>IFERROR(VLOOKUP($C77,'[4]85LS03A'!$B$13:$C$166,2,0),"CHECK")</f>
        <v>Yes</v>
      </c>
      <c r="BH77" s="85" t="str">
        <f>VLOOKUP($D77,'[1]Spec Sheet'!$B$1:$CK$65536,BH$1,0)</f>
        <v>Yes</v>
      </c>
      <c r="BI77" s="83" t="str">
        <f>VLOOKUP($D77,'[1]Spec Sheet'!$B$1:$CK$65536,BI$1,0)</f>
        <v>Yes</v>
      </c>
      <c r="BJ77" s="83" t="str">
        <f>VLOOKUP($D77,'[1]Spec Sheet'!$B$1:$CK$65536,BJ$1,0)</f>
        <v>Yes</v>
      </c>
      <c r="BK77" s="83" t="str">
        <f>VLOOKUP($D77,'[1]Spec Sheet'!$B$1:$CK$65536,BK$1,0)</f>
        <v>Yes</v>
      </c>
      <c r="BL77" s="87" t="str">
        <f>VLOOKUP($D77,'[1]Spec Sheet'!$B$1:$CK$65536,BL$1,0)</f>
        <v>Yes</v>
      </c>
      <c r="BM77" s="85" t="str">
        <f>VLOOKUP($D77,'[1]Spec Sheet'!$B$1:$CK$65536,BM$1,0)</f>
        <v>Yes</v>
      </c>
      <c r="BN77" s="83" t="str">
        <f>VLOOKUP($D77,'[1]Spec Sheet'!$B$1:$CK$65536,BN$1,0)</f>
        <v>Yes</v>
      </c>
      <c r="BO77" s="83" t="str">
        <f>VLOOKUP($D77,'[1]Spec Sheet'!$B$1:$CK$65536,BO$1,0)</f>
        <v>Yes</v>
      </c>
      <c r="BP77" s="84" t="str">
        <f>VLOOKUP($D77,'[1]Spec Sheet'!$B$1:$CK$65536,BP$1,0)</f>
        <v>Yes</v>
      </c>
      <c r="BQ77" s="84" t="str">
        <f>VLOOKUP($D77,'[1]Spec Sheet'!$B$1:$CK$65536,BQ$1,0)</f>
        <v>Yes</v>
      </c>
      <c r="BR77" s="85" t="str">
        <f>VLOOKUP($D77,'[1]Spec Sheet'!$B$1:$CK$65536,BR$1,0)</f>
        <v>Yes</v>
      </c>
      <c r="BS77" s="86" t="str">
        <f>VLOOKUP($D77,'[1]Spec Sheet'!$B$1:$CK$65536,BS$1,0)</f>
        <v>Yes</v>
      </c>
      <c r="BT77" s="85" t="str">
        <f>VLOOKUP($D77,'[1]Spec Sheet'!$B$1:$CK$65536,BT$1,0)</f>
        <v>Yes</v>
      </c>
      <c r="BU77" s="83" t="str">
        <f>VLOOKUP($D77,'[1]Spec Sheet'!$B$1:$CK$65536,BU$1,0)</f>
        <v>Yes</v>
      </c>
      <c r="BV77" s="83" t="str">
        <f>VLOOKUP($D77,'[1]Spec Sheet'!$B$1:$CK$65536,BV$1,0)</f>
        <v>Yes</v>
      </c>
      <c r="BW77" s="83" t="str">
        <f>VLOOKUP($D77,'[1]Spec Sheet'!$B$1:$CK$65536,BW$1,0)</f>
        <v>Yes</v>
      </c>
      <c r="BX77" s="83" t="str">
        <f>VLOOKUP($D77,'[1]Spec Sheet'!$B$1:$CK$65536,BX$1,0)</f>
        <v>Yes</v>
      </c>
      <c r="BY77" s="83" t="str">
        <f>VLOOKUP($D77,'[1]Spec Sheet'!$B$1:$CK$65536,BY$1,0)</f>
        <v>Yes</v>
      </c>
      <c r="BZ77" s="83" t="str">
        <f>VLOOKUP($D77,'[1]Spec Sheet'!$B$1:$CK$65536,BZ$1,0)</f>
        <v>Yes</v>
      </c>
      <c r="CA77" s="83" t="str">
        <f>VLOOKUP($D77,'[1]Spec Sheet'!$B$1:$CK$65536,CA$1,0)</f>
        <v>Yes</v>
      </c>
      <c r="CB77" s="85" t="str">
        <f>VLOOKUP($D77,'[1]Spec Sheet'!$B$1:$CK$65536,CB$1,0)</f>
        <v>Yes</v>
      </c>
      <c r="CC77" s="83" t="str">
        <f>VLOOKUP($D77,'[1]Spec Sheet'!$B$1:$CK$65536,CC$1,0)</f>
        <v>Yes</v>
      </c>
      <c r="CD77" s="83" t="str">
        <f>VLOOKUP($D77,'[1]Spec Sheet'!$B$1:$CK$65536,CD$1,0)</f>
        <v>Yes</v>
      </c>
      <c r="CE77" s="83" t="str">
        <f>VLOOKUP($D77,'[1]Spec Sheet'!$B$1:$CK$65536,CE$1,0)</f>
        <v>Yes</v>
      </c>
      <c r="CF77" s="83" t="str">
        <f>VLOOKUP($D77,'[1]Spec Sheet'!$B$1:$CK$65536,CF$1,0)</f>
        <v>Yes</v>
      </c>
      <c r="CG77" s="83" t="str">
        <f>VLOOKUP($D77,'[1]Spec Sheet'!$B$1:$CK$65536,CG$1,0)</f>
        <v>Yes</v>
      </c>
      <c r="CH77" s="83" t="str">
        <f>VLOOKUP($D77,'[1]Spec Sheet'!$B$1:$CK$65536,CH$1,0)</f>
        <v>Yes</v>
      </c>
      <c r="CI77" s="83" t="str">
        <f>VLOOKUP($D77,'[1]Spec Sheet'!$B$1:$CK$65536,CI$1,0)</f>
        <v>Yes</v>
      </c>
      <c r="CJ77" s="83" t="str">
        <f>IFERROR(VLOOKUP($C77,'[4]40T5300'!$B$10:$C$179,2,0),"ERROR")</f>
        <v>N/A</v>
      </c>
      <c r="CL77" s="121" t="str">
        <f>IFERROR(VLOOKUP($C77,'[4]65LS01T'!$B$14:$C$159,2,0),"CHECK")</f>
        <v>Yes</v>
      </c>
      <c r="CM77" s="83" t="s">
        <v>1032</v>
      </c>
      <c r="CN77" s="83" t="s">
        <v>1032</v>
      </c>
      <c r="CO77" s="83" t="s">
        <v>1032</v>
      </c>
      <c r="CP77" s="83" t="s">
        <v>1032</v>
      </c>
      <c r="CQ77" s="83" t="s">
        <v>1032</v>
      </c>
      <c r="CR77" s="83" t="s">
        <v>1032</v>
      </c>
      <c r="CS77" s="83" t="s">
        <v>1032</v>
      </c>
      <c r="CT77" s="83" t="s">
        <v>1032</v>
      </c>
      <c r="CU77" s="83"/>
      <c r="CV77" s="83" t="s">
        <v>1032</v>
      </c>
    </row>
    <row r="78" spans="1:100">
      <c r="B78" s="1079" t="s">
        <v>701</v>
      </c>
      <c r="C78" s="1080"/>
      <c r="D78" s="81" t="s">
        <v>718</v>
      </c>
      <c r="E78" s="92" t="str">
        <f>VLOOKUP($D78,'[1]Spec Sheet'!$B$1:$CK$65536,E$1,0)</f>
        <v/>
      </c>
      <c r="F78" s="93" t="str">
        <f>VLOOKUP($D78,'[1]Spec Sheet'!$B$1:$CK$65536,F$1,0)</f>
        <v/>
      </c>
      <c r="G78" s="92" t="str">
        <f>VLOOKUP($D78,'[1]Spec Sheet'!$B$1:$CK$65536,G$1,0)</f>
        <v/>
      </c>
      <c r="H78" s="93" t="str">
        <f>VLOOKUP($D78,'[1]Spec Sheet'!$B$1:$CK$65536,H$1,0)</f>
        <v/>
      </c>
      <c r="I78" s="97" t="str">
        <f>VLOOKUP($D78,'[1]Spec Sheet'!$B$1:$CK$65536,I$1,0)</f>
        <v/>
      </c>
      <c r="J78" s="95" t="str">
        <f>VLOOKUP($D78,'[1]Spec Sheet'!$B$1:$CK$65536,J$1,0)</f>
        <v/>
      </c>
      <c r="K78" s="93" t="str">
        <f>VLOOKUP($D78,'[1]Spec Sheet'!$B$1:$CK$65536,K$1,0)</f>
        <v/>
      </c>
      <c r="L78" s="94" t="str">
        <f>VLOOKUP($D78,'[1]Spec Sheet'!$B$1:$CK$65536,L$1,0)</f>
        <v/>
      </c>
      <c r="M78" s="95" t="str">
        <f>VLOOKUP($D78,'[1]Spec Sheet'!$B$1:$CK$65536,M$1,0)</f>
        <v/>
      </c>
      <c r="N78" s="93" t="str">
        <f>VLOOKUP($D78,'[1]Spec Sheet'!$B$1:$CK$65536,N$1,0)</f>
        <v/>
      </c>
      <c r="O78" s="97" t="str">
        <f>VLOOKUP($D78,'[1]Spec Sheet'!$B$1:$CK$65536,O$1,0)</f>
        <v/>
      </c>
      <c r="P78" s="95" t="str">
        <f>VLOOKUP($D78,'[1]Spec Sheet'!$B$1:$CK$65536,P$1,0)</f>
        <v/>
      </c>
      <c r="Q78" s="93" t="str">
        <f>VLOOKUP($D78,'[1]Spec Sheet'!$B$1:$CK$65536,Q$1,0)</f>
        <v/>
      </c>
      <c r="R78" s="93" t="str">
        <f>VLOOKUP($D78,'[1]Spec Sheet'!$B$1:$CK$65536,R$1,0)</f>
        <v/>
      </c>
      <c r="S78" s="94" t="str">
        <f>VLOOKUP($D78,'[1]Spec Sheet'!$B$1:$CK$65536,S$1,0)</f>
        <v/>
      </c>
      <c r="T78" s="95" t="str">
        <f>VLOOKUP($D78,'[1]Spec Sheet'!$B$1:$CK$65536,T$1,0)</f>
        <v/>
      </c>
      <c r="U78" s="94" t="str">
        <f>VLOOKUP($D78,'[1]Spec Sheet'!$B$1:$CK$65536,U$1,0)</f>
        <v/>
      </c>
      <c r="V78" s="94" t="str">
        <f>VLOOKUP($D78,'[1]Spec Sheet'!$B$1:$CK$65536,V$1,0)</f>
        <v/>
      </c>
      <c r="W78" s="94" t="str">
        <f>VLOOKUP($D78,'[1]Spec Sheet'!$B$1:$CK$65536,W$1,0)</f>
        <v/>
      </c>
      <c r="X78" s="95" t="str">
        <f>VLOOKUP($D78,'[1]Spec Sheet'!$B$1:$CK$65536,X$1,0)</f>
        <v/>
      </c>
      <c r="Y78" s="96" t="str">
        <f>VLOOKUP($D78,'[1]Spec Sheet'!$B$1:$CK$65536,Y$1,0)</f>
        <v/>
      </c>
      <c r="Z78" s="96" t="str">
        <f>VLOOKUP($D78,'[1]Spec Sheet'!$B$1:$CK$65536,Z$1,0)</f>
        <v/>
      </c>
      <c r="AA78" s="96" t="str">
        <f>VLOOKUP($D78,'[1]Spec Sheet'!$B$1:$CK$65536,AA$1,0)</f>
        <v/>
      </c>
      <c r="AB78" s="96" t="str">
        <f>VLOOKUP($D78,'[1]Spec Sheet'!$B$1:$CK$65536,AB$1,0)</f>
        <v/>
      </c>
      <c r="AC78" s="96" t="str">
        <f>VLOOKUP($D78,'[1]Spec Sheet'!$B$1:$CK$65536,AC$1,0)</f>
        <v/>
      </c>
      <c r="AD78" s="95" t="str">
        <f>VLOOKUP($D78,'[1]Spec Sheet'!$B$1:$CK$65536,AD$1,0)</f>
        <v/>
      </c>
      <c r="AE78" s="93" t="str">
        <f>VLOOKUP($D78,'[1]Spec Sheet'!$B$1:$CK$65536,AE$1,0)</f>
        <v/>
      </c>
      <c r="AF78" s="93" t="str">
        <f>VLOOKUP($D78,'[1]Spec Sheet'!$B$1:$CK$65536,AF$1,0)</f>
        <v/>
      </c>
      <c r="AG78" s="93" t="str">
        <f>VLOOKUP($D78,'[1]Spec Sheet'!$B$1:$CK$65536,AG$1,0)</f>
        <v/>
      </c>
      <c r="AH78" s="95" t="str">
        <f>VLOOKUP($D78,'[1]Spec Sheet'!$B$1:$CK$65536,AH$1,0)</f>
        <v/>
      </c>
      <c r="AI78" s="96" t="str">
        <f>VLOOKUP($D78,'[1]Spec Sheet'!$B$1:$CK$65536,AI$1,0)</f>
        <v/>
      </c>
      <c r="AJ78" s="93" t="str">
        <f>VLOOKUP($D78,'[1]Spec Sheet'!$B$1:$CK$65536,AJ$1,0)</f>
        <v/>
      </c>
      <c r="AK78" s="93" t="str">
        <f>VLOOKUP($D78,'[1]Spec Sheet'!$B$1:$CK$65536,AK$1,0)</f>
        <v/>
      </c>
      <c r="AL78" s="93" t="str">
        <f>VLOOKUP($D78,'[1]Spec Sheet'!$B$1:$CK$65536,AL$1,0)</f>
        <v/>
      </c>
      <c r="AM78" s="95" t="str">
        <f>VLOOKUP($D78,'[1]Spec Sheet'!$B$1:$CK$65536,AM$1,0)</f>
        <v/>
      </c>
      <c r="AN78" s="96" t="str">
        <f>VLOOKUP($D78,'[1]Spec Sheet'!$B$1:$CK$65536,AN$1,0)</f>
        <v/>
      </c>
      <c r="AO78" s="96" t="str">
        <f>VLOOKUP($D78,'[1]Spec Sheet'!$B$1:$CK$65536,AO$1,0)</f>
        <v/>
      </c>
      <c r="AP78" s="95" t="str">
        <f>VLOOKUP($D78,'[1]Spec Sheet'!$B$1:$CK$65536,AP$1,0)</f>
        <v/>
      </c>
      <c r="AQ78" s="96" t="str">
        <f>VLOOKUP($D78,'[1]Spec Sheet'!$B$1:$CK$65536,AQ$1,0)</f>
        <v/>
      </c>
      <c r="AR78" s="96" t="str">
        <f>VLOOKUP($D78,'[1]Spec Sheet'!$B$1:$CK$65536,AR$1,0)</f>
        <v/>
      </c>
      <c r="AS78" s="96" t="str">
        <f>VLOOKUP($D78,'[1]Spec Sheet'!$B$1:$CK$65536,AS$1,0)</f>
        <v/>
      </c>
      <c r="AT78" s="95" t="str">
        <f>VLOOKUP($D78,'[1]Spec Sheet'!$B$1:$CK$65536,AT$1,0)</f>
        <v/>
      </c>
      <c r="AU78" s="96" t="str">
        <f>VLOOKUP($D78,'[1]Spec Sheet'!$B$1:$CK$65536,AU$1,0)</f>
        <v/>
      </c>
      <c r="AV78" s="96" t="str">
        <f>VLOOKUP($D78,'[1]Spec Sheet'!$B$1:$CK$65536,AV$1,0)</f>
        <v/>
      </c>
      <c r="AW78" s="96" t="str">
        <f>VLOOKUP($D78,'[1]Spec Sheet'!$B$1:$CK$65536,AW$1,0)</f>
        <v/>
      </c>
      <c r="AX78" s="96" t="str">
        <f>VLOOKUP($D78,'[1]Spec Sheet'!$B$1:$CK$65536,AX$1,0)</f>
        <v/>
      </c>
      <c r="AY78" s="95" t="str">
        <f>VLOOKUP($D78,'[1]Spec Sheet'!$B$1:$CK$65536,AY$1,0)</f>
        <v/>
      </c>
      <c r="AZ78" s="96" t="str">
        <f>VLOOKUP($D78,'[1]Spec Sheet'!$B$1:$CK$65536,AZ$1,0)</f>
        <v/>
      </c>
      <c r="BA78" s="96" t="str">
        <f>VLOOKUP($D78,'[1]Spec Sheet'!$B$1:$CK$65536,BA$1,0)</f>
        <v/>
      </c>
      <c r="BB78" s="96" t="str">
        <f>VLOOKUP($D78,'[1]Spec Sheet'!$B$1:$CK$65536,BB$1,0)</f>
        <v/>
      </c>
      <c r="BC78" s="93" t="str">
        <f>VLOOKUP($D78,'[1]Spec Sheet'!$B$1:$CK$65536,BC$1,0)</f>
        <v/>
      </c>
      <c r="BD78" s="93" t="str">
        <f>VLOOKUP($D78,'[1]Spec Sheet'!$B$1:$CK$65536,BD$1,0)</f>
        <v/>
      </c>
      <c r="BE78" s="93" t="str">
        <f>VLOOKUP($D78,'[1]Spec Sheet'!$B$1:$CK$65536,BE$1,0)</f>
        <v/>
      </c>
      <c r="BF78" s="435" t="str">
        <f>VLOOKUP($D78,'[1]Spec Sheet'!$B$1:$CK$65536,BF$1,0)</f>
        <v/>
      </c>
      <c r="BG78" s="1412" t="str">
        <f>VLOOKUP($D78,'[1]Spec Sheet'!$B$1:$CK$65536,BG$1,0)</f>
        <v/>
      </c>
      <c r="BH78" s="95" t="str">
        <f>VLOOKUP($D78,'[1]Spec Sheet'!$B$1:$CK$65536,BH$1,0)</f>
        <v/>
      </c>
      <c r="BI78" s="93" t="str">
        <f>VLOOKUP($D78,'[1]Spec Sheet'!$B$1:$CK$65536,BI$1,0)</f>
        <v/>
      </c>
      <c r="BJ78" s="93" t="str">
        <f>VLOOKUP($D78,'[1]Spec Sheet'!$B$1:$CK$65536,BJ$1,0)</f>
        <v/>
      </c>
      <c r="BK78" s="93" t="str">
        <f>VLOOKUP($D78,'[1]Spec Sheet'!$B$1:$CK$65536,BK$1,0)</f>
        <v/>
      </c>
      <c r="BL78" s="97" t="str">
        <f>VLOOKUP($D78,'[1]Spec Sheet'!$B$1:$CK$65536,BL$1,0)</f>
        <v/>
      </c>
      <c r="BM78" s="95" t="str">
        <f>VLOOKUP($D78,'[1]Spec Sheet'!$B$1:$CK$65536,BM$1,0)</f>
        <v/>
      </c>
      <c r="BN78" s="93" t="str">
        <f>VLOOKUP($D78,'[1]Spec Sheet'!$B$1:$CK$65536,BN$1,0)</f>
        <v/>
      </c>
      <c r="BO78" s="93" t="str">
        <f>VLOOKUP($D78,'[1]Spec Sheet'!$B$1:$CK$65536,BO$1,0)</f>
        <v/>
      </c>
      <c r="BP78" s="94" t="str">
        <f>VLOOKUP($D78,'[1]Spec Sheet'!$B$1:$CK$65536,BP$1,0)</f>
        <v/>
      </c>
      <c r="BQ78" s="94" t="str">
        <f>VLOOKUP($D78,'[1]Spec Sheet'!$B$1:$CK$65536,BQ$1,0)</f>
        <v/>
      </c>
      <c r="BR78" s="95" t="str">
        <f>VLOOKUP($D78,'[1]Spec Sheet'!$B$1:$CK$65536,BR$1,0)</f>
        <v/>
      </c>
      <c r="BS78" s="96" t="str">
        <f>VLOOKUP($D78,'[1]Spec Sheet'!$B$1:$CK$65536,BS$1,0)</f>
        <v/>
      </c>
      <c r="BT78" s="95" t="str">
        <f>VLOOKUP($D78,'[1]Spec Sheet'!$B$1:$CK$65536,BT$1,0)</f>
        <v/>
      </c>
      <c r="BU78" s="93" t="str">
        <f>VLOOKUP($D78,'[1]Spec Sheet'!$B$1:$CK$65536,BU$1,0)</f>
        <v/>
      </c>
      <c r="BV78" s="93" t="str">
        <f>VLOOKUP($D78,'[1]Spec Sheet'!$B$1:$CK$65536,BV$1,0)</f>
        <v/>
      </c>
      <c r="BW78" s="93" t="str">
        <f>VLOOKUP($D78,'[1]Spec Sheet'!$B$1:$CK$65536,BW$1,0)</f>
        <v/>
      </c>
      <c r="BX78" s="93" t="str">
        <f>VLOOKUP($D78,'[1]Spec Sheet'!$B$1:$CK$65536,BX$1,0)</f>
        <v/>
      </c>
      <c r="BY78" s="93" t="str">
        <f>VLOOKUP($D78,'[1]Spec Sheet'!$B$1:$CK$65536,BY$1,0)</f>
        <v/>
      </c>
      <c r="BZ78" s="93" t="str">
        <f>VLOOKUP($D78,'[1]Spec Sheet'!$B$1:$CK$65536,BZ$1,0)</f>
        <v/>
      </c>
      <c r="CA78" s="93" t="str">
        <f>VLOOKUP($D78,'[1]Spec Sheet'!$B$1:$CK$65536,CA$1,0)</f>
        <v/>
      </c>
      <c r="CB78" s="95" t="str">
        <f>VLOOKUP($D78,'[1]Spec Sheet'!$B$1:$CK$65536,CB$1,0)</f>
        <v/>
      </c>
      <c r="CC78" s="93" t="str">
        <f>VLOOKUP($D78,'[1]Spec Sheet'!$B$1:$CK$65536,CC$1,0)</f>
        <v/>
      </c>
      <c r="CD78" s="93" t="str">
        <f>VLOOKUP($D78,'[1]Spec Sheet'!$B$1:$CK$65536,CD$1,0)</f>
        <v/>
      </c>
      <c r="CE78" s="93" t="str">
        <f>VLOOKUP($D78,'[1]Spec Sheet'!$B$1:$CK$65536,CE$1,0)</f>
        <v/>
      </c>
      <c r="CF78" s="93" t="str">
        <f>VLOOKUP($D78,'[1]Spec Sheet'!$B$1:$CK$65536,CF$1,0)</f>
        <v/>
      </c>
      <c r="CG78" s="93" t="str">
        <f>VLOOKUP($D78,'[1]Spec Sheet'!$B$1:$CK$65536,CG$1,0)</f>
        <v/>
      </c>
      <c r="CH78" s="93" t="str">
        <f>VLOOKUP($D78,'[1]Spec Sheet'!$B$1:$CK$65536,CH$1,0)</f>
        <v/>
      </c>
      <c r="CI78" s="93" t="str">
        <f>VLOOKUP($D78,'[1]Spec Sheet'!$B$1:$CK$65536,CI$1,0)</f>
        <v/>
      </c>
      <c r="CJ78" s="93" t="str">
        <f>VLOOKUP($D78,'[1]Spec Sheet'!$B$1:$CK$65536,CJ$1,0)</f>
        <v/>
      </c>
      <c r="CL78" s="1416"/>
      <c r="CM78" s="1416"/>
      <c r="CN78" s="1416"/>
      <c r="CO78" s="1416"/>
      <c r="CP78" s="1416"/>
      <c r="CQ78" s="1416"/>
      <c r="CR78" s="1416"/>
      <c r="CS78" s="1416"/>
      <c r="CT78" s="1416"/>
      <c r="CU78" s="1416"/>
      <c r="CV78" s="1416"/>
    </row>
    <row r="79" spans="1:100" s="32" customFormat="1">
      <c r="A79"/>
      <c r="B79" s="1109"/>
      <c r="C79" s="359" t="s">
        <v>2059</v>
      </c>
      <c r="D79" s="355" t="s">
        <v>711</v>
      </c>
      <c r="E79" s="82" t="str">
        <f>VLOOKUP($D79,'[1]Spec Sheet'!$B$1:$CK$65536,E$1,0)</f>
        <v>Yes</v>
      </c>
      <c r="F79" s="134" t="str">
        <f>VLOOKUP($D79,'[1]Spec Sheet'!$B$1:$CK$65536,F$1,0)</f>
        <v>Yes</v>
      </c>
      <c r="G79" s="82" t="str">
        <f>VLOOKUP($D79,'[1]Spec Sheet'!$B$1:$CK$65536,G$1,0)</f>
        <v>Yes</v>
      </c>
      <c r="H79" s="134" t="str">
        <f>VLOOKUP($D79,'[1]Spec Sheet'!$B$1:$CK$65536,H$1,0)</f>
        <v>Yes</v>
      </c>
      <c r="I79" s="163" t="str">
        <f>VLOOKUP($D79,'[1]Spec Sheet'!$B$1:$CK$65536,I$1,0)</f>
        <v>Yes</v>
      </c>
      <c r="J79" s="285" t="str">
        <f>VLOOKUP($D79,'[1]Spec Sheet'!$B$1:$CK$65536,J$1,0)</f>
        <v>Yes</v>
      </c>
      <c r="K79" s="134" t="str">
        <f>VLOOKUP($D79,'[1]Spec Sheet'!$B$1:$CK$65536,K$1,0)</f>
        <v>Yes</v>
      </c>
      <c r="L79" s="175" t="str">
        <f>VLOOKUP($D79,'[1]Spec Sheet'!$B$1:$CK$65536,L$1,0)</f>
        <v>Yes</v>
      </c>
      <c r="M79" s="285" t="str">
        <f>VLOOKUP($D79,'[1]Spec Sheet'!$B$1:$CK$65536,M$1,0)</f>
        <v>Yes</v>
      </c>
      <c r="N79" s="134" t="str">
        <f>VLOOKUP($D79,'[1]Spec Sheet'!$B$1:$CK$65536,N$1,0)</f>
        <v>Yes</v>
      </c>
      <c r="O79" s="163" t="str">
        <f>VLOOKUP($D79,'[1]Spec Sheet'!$B$1:$CK$65536,O$1,0)</f>
        <v>Yes</v>
      </c>
      <c r="P79" s="285" t="str">
        <f>VLOOKUP($D79,'[1]Spec Sheet'!$B$1:$CK$65536,P$1,0)</f>
        <v>Yes</v>
      </c>
      <c r="Q79" s="134" t="str">
        <f>VLOOKUP($D79,'[1]Spec Sheet'!$B$1:$CK$65536,Q$1,0)</f>
        <v>Yes</v>
      </c>
      <c r="R79" s="134" t="str">
        <f>VLOOKUP($D79,'[1]Spec Sheet'!$B$1:$CK$65536,R$1,0)</f>
        <v>Yes</v>
      </c>
      <c r="S79" s="175" t="str">
        <f>VLOOKUP($D79,'[1]Spec Sheet'!$B$1:$CK$65536,S$1,0)</f>
        <v>Yes</v>
      </c>
      <c r="T79" s="285" t="str">
        <f>VLOOKUP($D79,'[1]Spec Sheet'!$B$1:$CK$65536,T$1,0)</f>
        <v>Yes</v>
      </c>
      <c r="U79" s="175" t="str">
        <f>VLOOKUP($D79,'[1]Spec Sheet'!$B$1:$CK$65536,U$1,0)</f>
        <v>Yes</v>
      </c>
      <c r="V79" s="175" t="str">
        <f>VLOOKUP($D79,'[1]Spec Sheet'!$B$1:$CK$65536,V$1,0)</f>
        <v>Yes</v>
      </c>
      <c r="W79" s="175" t="str">
        <f>VLOOKUP($D79,'[1]Spec Sheet'!$B$1:$CK$65536,W$1,0)</f>
        <v>Yes</v>
      </c>
      <c r="X79" s="285" t="str">
        <f>VLOOKUP($D79,'[1]Spec Sheet'!$B$1:$CK$65536,X$1,0)</f>
        <v>Yes</v>
      </c>
      <c r="Y79" s="174" t="str">
        <f>VLOOKUP($D79,'[1]Spec Sheet'!$B$1:$CK$65536,Y$1,0)</f>
        <v>Yes</v>
      </c>
      <c r="Z79" s="174" t="str">
        <f>VLOOKUP($D79,'[1]Spec Sheet'!$B$1:$CK$65536,Z$1,0)</f>
        <v>Yes</v>
      </c>
      <c r="AA79" s="174" t="str">
        <f>VLOOKUP($D79,'[1]Spec Sheet'!$B$1:$CK$65536,AA$1,0)</f>
        <v>Yes</v>
      </c>
      <c r="AB79" s="174" t="str">
        <f>VLOOKUP($D79,'[1]Spec Sheet'!$B$1:$CK$65536,AB$1,0)</f>
        <v>Yes</v>
      </c>
      <c r="AC79" s="105" t="str">
        <f>IFERROR(VLOOKUP($C79,'[4]43QN90A'!$B$14:$C$167,2,0),"CHECK")</f>
        <v>Yes</v>
      </c>
      <c r="AD79" s="285" t="str">
        <f>VLOOKUP($D79,'[1]Spec Sheet'!$B$1:$CK$65536,AD$1,0)</f>
        <v>Yes</v>
      </c>
      <c r="AE79" s="134" t="str">
        <f>VLOOKUP($D79,'[1]Spec Sheet'!$B$1:$CK$65536,AE$1,0)</f>
        <v>Yes</v>
      </c>
      <c r="AF79" s="134" t="str">
        <f>VLOOKUP($D79,'[1]Spec Sheet'!$B$1:$CK$65536,AF$1,0)</f>
        <v>Yes</v>
      </c>
      <c r="AG79" s="134" t="str">
        <f>VLOOKUP($D79,'[1]Spec Sheet'!$B$1:$CK$65536,AG$1,0)</f>
        <v>Yes</v>
      </c>
      <c r="AH79" s="285" t="str">
        <f>VLOOKUP($D79,'[1]Spec Sheet'!$B$1:$CK$65536,AH$1,0)</f>
        <v>Yes</v>
      </c>
      <c r="AI79" s="174" t="str">
        <f>VLOOKUP($D79,'[1]Spec Sheet'!$B$1:$CK$65536,AI$1,0)</f>
        <v>Yes</v>
      </c>
      <c r="AJ79" s="134" t="str">
        <f>VLOOKUP($D79,'[1]Spec Sheet'!$B$1:$CK$65536,AJ$1,0)</f>
        <v>Yes</v>
      </c>
      <c r="AK79" s="134" t="str">
        <f>VLOOKUP($D79,'[1]Spec Sheet'!$B$1:$CK$65536,AK$1,0)</f>
        <v>Yes</v>
      </c>
      <c r="AL79" s="134" t="str">
        <f>VLOOKUP($D79,'[1]Spec Sheet'!$B$1:$CK$65536,AL$1,0)</f>
        <v>Yes</v>
      </c>
      <c r="AM79" s="285" t="str">
        <f>VLOOKUP($D79,'[1]Spec Sheet'!$B$1:$CK$65536,AM$1,0)</f>
        <v>Yes</v>
      </c>
      <c r="AN79" s="174" t="str">
        <f>VLOOKUP($D79,'[1]Spec Sheet'!$B$1:$CK$65536,AN$1,0)</f>
        <v>Yes</v>
      </c>
      <c r="AO79" s="174" t="str">
        <f>VLOOKUP($D79,'[1]Spec Sheet'!$B$1:$CK$65536,AO$1,0)</f>
        <v>Yes</v>
      </c>
      <c r="AP79" s="285" t="str">
        <f>VLOOKUP($D79,'[1]Spec Sheet'!$B$1:$CK$65536,AP$1,0)</f>
        <v>Yes</v>
      </c>
      <c r="AQ79" s="174" t="str">
        <f>VLOOKUP($D79,'[1]Spec Sheet'!$B$1:$CK$65536,AQ$1,0)</f>
        <v>Yes</v>
      </c>
      <c r="AR79" s="174" t="str">
        <f>VLOOKUP($D79,'[1]Spec Sheet'!$B$1:$CK$65536,AR$1,0)</f>
        <v>Yes</v>
      </c>
      <c r="AS79" s="174" t="str">
        <f>VLOOKUP($D79,'[1]Spec Sheet'!$B$1:$CK$65536,AS$1,0)</f>
        <v>Yes</v>
      </c>
      <c r="AT79" s="285" t="str">
        <f>VLOOKUP($D79,'[1]Spec Sheet'!$B$1:$CK$65536,AT$1,0)</f>
        <v>Yes</v>
      </c>
      <c r="AU79" s="174" t="str">
        <f>VLOOKUP($D79,'[1]Spec Sheet'!$B$1:$CK$65536,AU$1,0)</f>
        <v>Yes</v>
      </c>
      <c r="AV79" s="174" t="str">
        <f>VLOOKUP($D79,'[1]Spec Sheet'!$B$1:$CK$65536,AV$1,0)</f>
        <v>Yes</v>
      </c>
      <c r="AW79" s="174" t="str">
        <f>VLOOKUP($D79,'[1]Spec Sheet'!$B$1:$CK$65536,AW$1,0)</f>
        <v>Yes</v>
      </c>
      <c r="AX79" s="174" t="str">
        <f>VLOOKUP($D79,'[1]Spec Sheet'!$B$1:$CK$65536,AX$1,0)</f>
        <v>Yes</v>
      </c>
      <c r="AY79" s="285" t="str">
        <f>VLOOKUP($D79,'[1]Spec Sheet'!$B$1:$CK$65536,AY$1,0)</f>
        <v>Yes</v>
      </c>
      <c r="AZ79" s="174" t="str">
        <f>VLOOKUP($D79,'[1]Spec Sheet'!$B$1:$CK$65536,AZ$1,0)</f>
        <v>Yes</v>
      </c>
      <c r="BA79" s="174" t="str">
        <f>VLOOKUP($D79,'[1]Spec Sheet'!$B$1:$CK$65536,BA$1,0)</f>
        <v>Yes</v>
      </c>
      <c r="BB79" s="174" t="str">
        <f>VLOOKUP($D79,'[1]Spec Sheet'!$B$1:$CK$65536,BB$1,0)</f>
        <v>Yes</v>
      </c>
      <c r="BC79" s="134" t="str">
        <f>VLOOKUP($D79,'[1]Spec Sheet'!$B$1:$CK$65536,BC$1,0)</f>
        <v>Yes</v>
      </c>
      <c r="BD79" s="134" t="str">
        <f>VLOOKUP($D79,'[1]Spec Sheet'!$B$1:$CK$65536,BD$1,0)</f>
        <v>Yes</v>
      </c>
      <c r="BE79" s="134" t="str">
        <f>VLOOKUP($D79,'[1]Spec Sheet'!$B$1:$CK$65536,BE$1,0)</f>
        <v>Yes</v>
      </c>
      <c r="BF79" s="436" t="str">
        <f>VLOOKUP($D79,'[1]Spec Sheet'!$B$1:$CK$65536,BF$1,0)</f>
        <v>N/A</v>
      </c>
      <c r="BG79" s="123" t="str">
        <f>IFERROR(VLOOKUP($C79,'[4]85LS03A'!$B$13:$C$166,2,0),"CHECK")</f>
        <v>Yes</v>
      </c>
      <c r="BH79" s="285" t="str">
        <f>VLOOKUP($D79,'[1]Spec Sheet'!$B$1:$CK$65536,BH$1,0)</f>
        <v>Yes</v>
      </c>
      <c r="BI79" s="134" t="str">
        <f>VLOOKUP($D79,'[1]Spec Sheet'!$B$1:$CK$65536,BI$1,0)</f>
        <v>Yes</v>
      </c>
      <c r="BJ79" s="134" t="str">
        <f>VLOOKUP($D79,'[1]Spec Sheet'!$B$1:$CK$65536,BJ$1,0)</f>
        <v>Yes</v>
      </c>
      <c r="BK79" s="134" t="str">
        <f>VLOOKUP($D79,'[1]Spec Sheet'!$B$1:$CK$65536,BK$1,0)</f>
        <v>Yes</v>
      </c>
      <c r="BL79" s="163" t="str">
        <f>VLOOKUP($D79,'[1]Spec Sheet'!$B$1:$CK$65536,BL$1,0)</f>
        <v>Yes</v>
      </c>
      <c r="BM79" s="285" t="str">
        <f>VLOOKUP($D79,'[1]Spec Sheet'!$B$1:$CK$65536,BM$1,0)</f>
        <v>Yes</v>
      </c>
      <c r="BN79" s="134" t="str">
        <f>VLOOKUP($D79,'[1]Spec Sheet'!$B$1:$CK$65536,BN$1,0)</f>
        <v>Yes</v>
      </c>
      <c r="BO79" s="134" t="str">
        <f>VLOOKUP($D79,'[1]Spec Sheet'!$B$1:$CK$65536,BO$1,0)</f>
        <v>Yes</v>
      </c>
      <c r="BP79" s="175" t="str">
        <f>VLOOKUP($D79,'[1]Spec Sheet'!$B$1:$CK$65536,BP$1,0)</f>
        <v>Yes</v>
      </c>
      <c r="BQ79" s="175" t="str">
        <f>VLOOKUP($D79,'[1]Spec Sheet'!$B$1:$CK$65536,BQ$1,0)</f>
        <v>Yes</v>
      </c>
      <c r="BR79" s="285" t="str">
        <f>VLOOKUP($D79,'[1]Spec Sheet'!$B$1:$CK$65536,BR$1,0)</f>
        <v>Yes</v>
      </c>
      <c r="BS79" s="174" t="str">
        <f>VLOOKUP($D79,'[1]Spec Sheet'!$B$1:$CK$65536,BS$1,0)</f>
        <v>Yes</v>
      </c>
      <c r="BT79" s="285" t="str">
        <f>VLOOKUP($D79,'[1]Spec Sheet'!$B$1:$CK$65536,BT$1,0)</f>
        <v>Yes</v>
      </c>
      <c r="BU79" s="134" t="str">
        <f>VLOOKUP($D79,'[1]Spec Sheet'!$B$1:$CK$65536,BU$1,0)</f>
        <v>Yes</v>
      </c>
      <c r="BV79" s="134" t="str">
        <f>VLOOKUP($D79,'[1]Spec Sheet'!$B$1:$CK$65536,BV$1,0)</f>
        <v>Yes</v>
      </c>
      <c r="BW79" s="134" t="str">
        <f>VLOOKUP($D79,'[1]Spec Sheet'!$B$1:$CK$65536,BW$1,0)</f>
        <v>Yes</v>
      </c>
      <c r="BX79" s="134" t="str">
        <f>VLOOKUP($D79,'[1]Spec Sheet'!$B$1:$CK$65536,BX$1,0)</f>
        <v>Yes</v>
      </c>
      <c r="BY79" s="134" t="str">
        <f>VLOOKUP($D79,'[1]Spec Sheet'!$B$1:$CK$65536,BY$1,0)</f>
        <v>Yes</v>
      </c>
      <c r="BZ79" s="134" t="str">
        <f>VLOOKUP($D79,'[1]Spec Sheet'!$B$1:$CK$65536,BZ$1,0)</f>
        <v>Yes</v>
      </c>
      <c r="CA79" s="134" t="str">
        <f>VLOOKUP($D79,'[1]Spec Sheet'!$B$1:$CK$65536,CA$1,0)</f>
        <v>Yes</v>
      </c>
      <c r="CB79" s="285" t="str">
        <f>VLOOKUP($D79,'[1]Spec Sheet'!$B$1:$CK$65536,CB$1,0)</f>
        <v>Yes</v>
      </c>
      <c r="CC79" s="134" t="str">
        <f>VLOOKUP($D79,'[1]Spec Sheet'!$B$1:$CK$65536,CC$1,0)</f>
        <v>Yes</v>
      </c>
      <c r="CD79" s="134" t="str">
        <f>VLOOKUP($D79,'[1]Spec Sheet'!$B$1:$CK$65536,CD$1,0)</f>
        <v>Yes</v>
      </c>
      <c r="CE79" s="134" t="str">
        <f>VLOOKUP($D79,'[1]Spec Sheet'!$B$1:$CK$65536,CE$1,0)</f>
        <v>Yes</v>
      </c>
      <c r="CF79" s="134" t="str">
        <f>VLOOKUP($D79,'[1]Spec Sheet'!$B$1:$CK$65536,CF$1,0)</f>
        <v>Yes</v>
      </c>
      <c r="CG79" s="134" t="str">
        <f>VLOOKUP($D79,'[1]Spec Sheet'!$B$1:$CK$65536,CG$1,0)</f>
        <v>Yes</v>
      </c>
      <c r="CH79" s="134" t="str">
        <f>VLOOKUP($D79,'[1]Spec Sheet'!$B$1:$CK$65536,CH$1,0)</f>
        <v>Yes</v>
      </c>
      <c r="CI79" s="134" t="str">
        <f>VLOOKUP($D79,'[1]Spec Sheet'!$B$1:$CK$65536,CI$1,0)</f>
        <v>Yes</v>
      </c>
      <c r="CJ79" s="83" t="s">
        <v>1024</v>
      </c>
      <c r="CL79" s="121" t="s">
        <v>1032</v>
      </c>
      <c r="CM79" s="121" t="s">
        <v>1032</v>
      </c>
      <c r="CN79" s="134" t="s">
        <v>1032</v>
      </c>
      <c r="CO79" s="134" t="s">
        <v>1032</v>
      </c>
      <c r="CP79" s="134" t="s">
        <v>1032</v>
      </c>
      <c r="CQ79" s="134" t="s">
        <v>1032</v>
      </c>
      <c r="CR79" s="134" t="s">
        <v>1867</v>
      </c>
      <c r="CS79" s="134" t="s">
        <v>1867</v>
      </c>
      <c r="CT79" s="134" t="s">
        <v>1867</v>
      </c>
      <c r="CU79" s="134"/>
      <c r="CV79" s="134" t="s">
        <v>1867</v>
      </c>
    </row>
    <row r="80" spans="1:100" s="32" customFormat="1">
      <c r="A80"/>
      <c r="B80" s="1110"/>
      <c r="C80" s="361" t="s">
        <v>2060</v>
      </c>
      <c r="D80" s="355" t="s">
        <v>712</v>
      </c>
      <c r="E80" s="82" t="str">
        <f>VLOOKUP($D80,'[1]Spec Sheet'!$B$1:$CK$65536,E$1,0)</f>
        <v>Yes</v>
      </c>
      <c r="F80" s="134" t="str">
        <f>VLOOKUP($D80,'[1]Spec Sheet'!$B$1:$CK$65536,F$1,0)</f>
        <v>Yes</v>
      </c>
      <c r="G80" s="82" t="str">
        <f>VLOOKUP($D80,'[1]Spec Sheet'!$B$1:$CK$65536,G$1,0)</f>
        <v>Yes</v>
      </c>
      <c r="H80" s="134" t="str">
        <f>VLOOKUP($D80,'[1]Spec Sheet'!$B$1:$CK$65536,H$1,0)</f>
        <v>Yes</v>
      </c>
      <c r="I80" s="163" t="str">
        <f>VLOOKUP($D80,'[1]Spec Sheet'!$B$1:$CK$65536,I$1,0)</f>
        <v>Yes</v>
      </c>
      <c r="J80" s="285" t="str">
        <f>VLOOKUP($D80,'[1]Spec Sheet'!$B$1:$CK$65536,J$1,0)</f>
        <v>Yes</v>
      </c>
      <c r="K80" s="134" t="str">
        <f>VLOOKUP($D80,'[1]Spec Sheet'!$B$1:$CK$65536,K$1,0)</f>
        <v>Yes</v>
      </c>
      <c r="L80" s="175" t="str">
        <f>VLOOKUP($D80,'[1]Spec Sheet'!$B$1:$CK$65536,L$1,0)</f>
        <v>Yes</v>
      </c>
      <c r="M80" s="285" t="str">
        <f>VLOOKUP($D80,'[1]Spec Sheet'!$B$1:$CK$65536,M$1,0)</f>
        <v>Yes</v>
      </c>
      <c r="N80" s="134" t="str">
        <f>VLOOKUP($D80,'[1]Spec Sheet'!$B$1:$CK$65536,N$1,0)</f>
        <v>Yes</v>
      </c>
      <c r="O80" s="163" t="str">
        <f>VLOOKUP($D80,'[1]Spec Sheet'!$B$1:$CK$65536,O$1,0)</f>
        <v>Yes</v>
      </c>
      <c r="P80" s="285" t="str">
        <f>VLOOKUP($D80,'[1]Spec Sheet'!$B$1:$CK$65536,P$1,0)</f>
        <v>Yes</v>
      </c>
      <c r="Q80" s="134" t="str">
        <f>VLOOKUP($D80,'[1]Spec Sheet'!$B$1:$CK$65536,Q$1,0)</f>
        <v>Yes</v>
      </c>
      <c r="R80" s="134" t="str">
        <f>VLOOKUP($D80,'[1]Spec Sheet'!$B$1:$CK$65536,R$1,0)</f>
        <v>Yes</v>
      </c>
      <c r="S80" s="175" t="str">
        <f>VLOOKUP($D80,'[1]Spec Sheet'!$B$1:$CK$65536,S$1,0)</f>
        <v>Yes</v>
      </c>
      <c r="T80" s="285" t="str">
        <f>VLOOKUP($D80,'[1]Spec Sheet'!$B$1:$CK$65536,T$1,0)</f>
        <v>Yes</v>
      </c>
      <c r="U80" s="175" t="str">
        <f>VLOOKUP($D80,'[1]Spec Sheet'!$B$1:$CK$65536,U$1,0)</f>
        <v>Yes</v>
      </c>
      <c r="V80" s="175" t="str">
        <f>VLOOKUP($D80,'[1]Spec Sheet'!$B$1:$CK$65536,V$1,0)</f>
        <v>Yes</v>
      </c>
      <c r="W80" s="175" t="str">
        <f>VLOOKUP($D80,'[1]Spec Sheet'!$B$1:$CK$65536,W$1,0)</f>
        <v>Yes</v>
      </c>
      <c r="X80" s="285" t="str">
        <f>VLOOKUP($D80,'[1]Spec Sheet'!$B$1:$CK$65536,X$1,0)</f>
        <v>Yes</v>
      </c>
      <c r="Y80" s="174" t="str">
        <f>VLOOKUP($D80,'[1]Spec Sheet'!$B$1:$CK$65536,Y$1,0)</f>
        <v>Yes</v>
      </c>
      <c r="Z80" s="174" t="str">
        <f>VLOOKUP($D80,'[1]Spec Sheet'!$B$1:$CK$65536,Z$1,0)</f>
        <v>Yes</v>
      </c>
      <c r="AA80" s="174" t="str">
        <f>VLOOKUP($D80,'[1]Spec Sheet'!$B$1:$CK$65536,AA$1,0)</f>
        <v>Yes</v>
      </c>
      <c r="AB80" s="174" t="str">
        <f>VLOOKUP($D80,'[1]Spec Sheet'!$B$1:$CK$65536,AB$1,0)</f>
        <v>Yes</v>
      </c>
      <c r="AC80" s="105" t="str">
        <f>IFERROR(VLOOKUP($C80,'[4]43QN90A'!$B$14:$C$167,2,0),"CHECK")</f>
        <v>Yes</v>
      </c>
      <c r="AD80" s="285" t="str">
        <f>VLOOKUP($D80,'[1]Spec Sheet'!$B$1:$CK$65536,AD$1,0)</f>
        <v>Yes</v>
      </c>
      <c r="AE80" s="134" t="str">
        <f>VLOOKUP($D80,'[1]Spec Sheet'!$B$1:$CK$65536,AE$1,0)</f>
        <v>Yes</v>
      </c>
      <c r="AF80" s="134" t="str">
        <f>VLOOKUP($D80,'[1]Spec Sheet'!$B$1:$CK$65536,AF$1,0)</f>
        <v>Yes</v>
      </c>
      <c r="AG80" s="134" t="str">
        <f>VLOOKUP($D80,'[1]Spec Sheet'!$B$1:$CK$65536,AG$1,0)</f>
        <v>Yes</v>
      </c>
      <c r="AH80" s="285" t="str">
        <f>VLOOKUP($D80,'[1]Spec Sheet'!$B$1:$CK$65536,AH$1,0)</f>
        <v>Yes</v>
      </c>
      <c r="AI80" s="174" t="str">
        <f>VLOOKUP($D80,'[1]Spec Sheet'!$B$1:$CK$65536,AI$1,0)</f>
        <v>Yes</v>
      </c>
      <c r="AJ80" s="134" t="str">
        <f>VLOOKUP($D80,'[1]Spec Sheet'!$B$1:$CK$65536,AJ$1,0)</f>
        <v>Yes</v>
      </c>
      <c r="AK80" s="134" t="str">
        <f>VLOOKUP($D80,'[1]Spec Sheet'!$B$1:$CK$65536,AK$1,0)</f>
        <v>Yes</v>
      </c>
      <c r="AL80" s="134" t="str">
        <f>VLOOKUP($D80,'[1]Spec Sheet'!$B$1:$CK$65536,AL$1,0)</f>
        <v>Yes</v>
      </c>
      <c r="AM80" s="285" t="str">
        <f>VLOOKUP($D80,'[1]Spec Sheet'!$B$1:$CK$65536,AM$1,0)</f>
        <v>Yes</v>
      </c>
      <c r="AN80" s="174" t="str">
        <f>VLOOKUP($D80,'[1]Spec Sheet'!$B$1:$CK$65536,AN$1,0)</f>
        <v>Yes</v>
      </c>
      <c r="AO80" s="174" t="str">
        <f>VLOOKUP($D80,'[1]Spec Sheet'!$B$1:$CK$65536,AO$1,0)</f>
        <v>Yes</v>
      </c>
      <c r="AP80" s="285" t="str">
        <f>VLOOKUP($D80,'[1]Spec Sheet'!$B$1:$CK$65536,AP$1,0)</f>
        <v>Yes</v>
      </c>
      <c r="AQ80" s="174" t="str">
        <f>VLOOKUP($D80,'[1]Spec Sheet'!$B$1:$CK$65536,AQ$1,0)</f>
        <v>Yes</v>
      </c>
      <c r="AR80" s="174" t="str">
        <f>VLOOKUP($D80,'[1]Spec Sheet'!$B$1:$CK$65536,AR$1,0)</f>
        <v>Yes</v>
      </c>
      <c r="AS80" s="174" t="str">
        <f>VLOOKUP($D80,'[1]Spec Sheet'!$B$1:$CK$65536,AS$1,0)</f>
        <v>Yes</v>
      </c>
      <c r="AT80" s="285" t="str">
        <f>VLOOKUP($D80,'[1]Spec Sheet'!$B$1:$CK$65536,AT$1,0)</f>
        <v>Yes</v>
      </c>
      <c r="AU80" s="174" t="str">
        <f>VLOOKUP($D80,'[1]Spec Sheet'!$B$1:$CK$65536,AU$1,0)</f>
        <v>Yes</v>
      </c>
      <c r="AV80" s="174" t="str">
        <f>VLOOKUP($D80,'[1]Spec Sheet'!$B$1:$CK$65536,AV$1,0)</f>
        <v>Yes</v>
      </c>
      <c r="AW80" s="174" t="str">
        <f>VLOOKUP($D80,'[1]Spec Sheet'!$B$1:$CK$65536,AW$1,0)</f>
        <v>Yes</v>
      </c>
      <c r="AX80" s="174" t="str">
        <f>VLOOKUP($D80,'[1]Spec Sheet'!$B$1:$CK$65536,AX$1,0)</f>
        <v>Yes</v>
      </c>
      <c r="AY80" s="285" t="str">
        <f>VLOOKUP($D80,'[1]Spec Sheet'!$B$1:$CK$65536,AY$1,0)</f>
        <v>Yes</v>
      </c>
      <c r="AZ80" s="174" t="str">
        <f>VLOOKUP($D80,'[1]Spec Sheet'!$B$1:$CK$65536,AZ$1,0)</f>
        <v>Yes</v>
      </c>
      <c r="BA80" s="174" t="str">
        <f>VLOOKUP($D80,'[1]Spec Sheet'!$B$1:$CK$65536,BA$1,0)</f>
        <v>Yes</v>
      </c>
      <c r="BB80" s="174" t="str">
        <f>VLOOKUP($D80,'[1]Spec Sheet'!$B$1:$CK$65536,BB$1,0)</f>
        <v>Yes</v>
      </c>
      <c r="BC80" s="134" t="str">
        <f>VLOOKUP($D80,'[1]Spec Sheet'!$B$1:$CK$65536,BC$1,0)</f>
        <v>Yes</v>
      </c>
      <c r="BD80" s="134" t="str">
        <f>VLOOKUP($D80,'[1]Spec Sheet'!$B$1:$CK$65536,BD$1,0)</f>
        <v>Yes</v>
      </c>
      <c r="BE80" s="134" t="str">
        <f>VLOOKUP($D80,'[1]Spec Sheet'!$B$1:$CK$65536,BE$1,0)</f>
        <v>Yes</v>
      </c>
      <c r="BF80" s="436" t="str">
        <f>VLOOKUP($D80,'[1]Spec Sheet'!$B$1:$CK$65536,BF$1,0)</f>
        <v>N/A</v>
      </c>
      <c r="BG80" s="123" t="str">
        <f>IFERROR(VLOOKUP($C80,'[4]85LS03A'!$B$13:$C$166,2,0),"CHECK")</f>
        <v>Yes</v>
      </c>
      <c r="BH80" s="285" t="str">
        <f>VLOOKUP($D80,'[1]Spec Sheet'!$B$1:$CK$65536,BH$1,0)</f>
        <v>Yes</v>
      </c>
      <c r="BI80" s="134" t="str">
        <f>VLOOKUP($D80,'[1]Spec Sheet'!$B$1:$CK$65536,BI$1,0)</f>
        <v>Yes</v>
      </c>
      <c r="BJ80" s="134" t="str">
        <f>VLOOKUP($D80,'[1]Spec Sheet'!$B$1:$CK$65536,BJ$1,0)</f>
        <v>Yes</v>
      </c>
      <c r="BK80" s="134" t="str">
        <f>VLOOKUP($D80,'[1]Spec Sheet'!$B$1:$CK$65536,BK$1,0)</f>
        <v>Yes</v>
      </c>
      <c r="BL80" s="163" t="str">
        <f>VLOOKUP($D80,'[1]Spec Sheet'!$B$1:$CK$65536,BL$1,0)</f>
        <v>Yes</v>
      </c>
      <c r="BM80" s="285" t="str">
        <f>VLOOKUP($D80,'[1]Spec Sheet'!$B$1:$CK$65536,BM$1,0)</f>
        <v>Yes</v>
      </c>
      <c r="BN80" s="134" t="str">
        <f>VLOOKUP($D80,'[1]Spec Sheet'!$B$1:$CK$65536,BN$1,0)</f>
        <v>Yes</v>
      </c>
      <c r="BO80" s="134" t="str">
        <f>VLOOKUP($D80,'[1]Spec Sheet'!$B$1:$CK$65536,BO$1,0)</f>
        <v>Yes</v>
      </c>
      <c r="BP80" s="175" t="str">
        <f>VLOOKUP($D80,'[1]Spec Sheet'!$B$1:$CK$65536,BP$1,0)</f>
        <v>Yes</v>
      </c>
      <c r="BQ80" s="175" t="str">
        <f>VLOOKUP($D80,'[1]Spec Sheet'!$B$1:$CK$65536,BQ$1,0)</f>
        <v>Yes</v>
      </c>
      <c r="BR80" s="285" t="str">
        <f>VLOOKUP($D80,'[1]Spec Sheet'!$B$1:$CK$65536,BR$1,0)</f>
        <v>Yes</v>
      </c>
      <c r="BS80" s="174" t="str">
        <f>VLOOKUP($D80,'[1]Spec Sheet'!$B$1:$CK$65536,BS$1,0)</f>
        <v>Yes</v>
      </c>
      <c r="BT80" s="285" t="str">
        <f>VLOOKUP($D80,'[1]Spec Sheet'!$B$1:$CK$65536,BT$1,0)</f>
        <v>N/A</v>
      </c>
      <c r="BU80" s="134" t="str">
        <f>VLOOKUP($D80,'[1]Spec Sheet'!$B$1:$CK$65536,BU$1,0)</f>
        <v>N/A</v>
      </c>
      <c r="BV80" s="134" t="str">
        <f>VLOOKUP($D80,'[1]Spec Sheet'!$B$1:$CK$65536,BV$1,0)</f>
        <v>N/A</v>
      </c>
      <c r="BW80" s="134" t="str">
        <f>VLOOKUP($D80,'[1]Spec Sheet'!$B$1:$CK$65536,BW$1,0)</f>
        <v>N/A</v>
      </c>
      <c r="BX80" s="134" t="str">
        <f>VLOOKUP($D80,'[1]Spec Sheet'!$B$1:$CK$65536,BX$1,0)</f>
        <v>N/A</v>
      </c>
      <c r="BY80" s="134" t="str">
        <f>VLOOKUP($D80,'[1]Spec Sheet'!$B$1:$CK$65536,BY$1,0)</f>
        <v>N/A</v>
      </c>
      <c r="BZ80" s="134" t="str">
        <f>VLOOKUP($D80,'[1]Spec Sheet'!$B$1:$CK$65536,BZ$1,0)</f>
        <v>N/A</v>
      </c>
      <c r="CA80" s="134" t="str">
        <f>VLOOKUP($D80,'[1]Spec Sheet'!$B$1:$CK$65536,CA$1,0)</f>
        <v>N/A</v>
      </c>
      <c r="CB80" s="285" t="str">
        <f>VLOOKUP($D80,'[1]Spec Sheet'!$B$1:$CK$65536,CB$1,0)</f>
        <v>N/A</v>
      </c>
      <c r="CC80" s="134" t="str">
        <f>VLOOKUP($D80,'[1]Spec Sheet'!$B$1:$CK$65536,CC$1,0)</f>
        <v>N/A</v>
      </c>
      <c r="CD80" s="134" t="str">
        <f>VLOOKUP($D80,'[1]Spec Sheet'!$B$1:$CK$65536,CD$1,0)</f>
        <v>N/A</v>
      </c>
      <c r="CE80" s="134" t="str">
        <f>VLOOKUP($D80,'[1]Spec Sheet'!$B$1:$CK$65536,CE$1,0)</f>
        <v>N/A</v>
      </c>
      <c r="CF80" s="134" t="str">
        <f>VLOOKUP($D80,'[1]Spec Sheet'!$B$1:$CK$65536,CF$1,0)</f>
        <v>N/A</v>
      </c>
      <c r="CG80" s="134" t="str">
        <f>VLOOKUP($D80,'[1]Spec Sheet'!$B$1:$CK$65536,CG$1,0)</f>
        <v>N/A</v>
      </c>
      <c r="CH80" s="134" t="str">
        <f>VLOOKUP($D80,'[1]Spec Sheet'!$B$1:$CK$65536,CH$1,0)</f>
        <v>N/A</v>
      </c>
      <c r="CI80" s="134" t="str">
        <f>VLOOKUP($D80,'[1]Spec Sheet'!$B$1:$CK$65536,CI$1,0)</f>
        <v>N/A</v>
      </c>
      <c r="CJ80" s="83" t="s">
        <v>1024</v>
      </c>
      <c r="CL80" s="121" t="s">
        <v>1032</v>
      </c>
      <c r="CM80" s="121" t="s">
        <v>1032</v>
      </c>
      <c r="CN80" s="134" t="s">
        <v>1032</v>
      </c>
      <c r="CO80" s="134" t="s">
        <v>1032</v>
      </c>
      <c r="CP80" s="134" t="s">
        <v>1032</v>
      </c>
      <c r="CQ80" s="134" t="s">
        <v>1032</v>
      </c>
      <c r="CR80" s="134" t="s">
        <v>1867</v>
      </c>
      <c r="CS80" s="134" t="s">
        <v>1867</v>
      </c>
      <c r="CT80" s="134" t="s">
        <v>1867</v>
      </c>
      <c r="CU80" s="134"/>
      <c r="CV80" s="134" t="s">
        <v>1867</v>
      </c>
    </row>
    <row r="81" spans="1:100" s="32" customFormat="1">
      <c r="A81"/>
      <c r="B81" s="1110"/>
      <c r="C81" s="143" t="s">
        <v>2061</v>
      </c>
      <c r="D81" s="355" t="s">
        <v>713</v>
      </c>
      <c r="E81" s="82" t="str">
        <f>VLOOKUP($D81,'[1]Spec Sheet'!$B$1:$CK$65536,E$1,0)</f>
        <v>Yes</v>
      </c>
      <c r="F81" s="134" t="str">
        <f>VLOOKUP($D81,'[1]Spec Sheet'!$B$1:$CK$65536,F$1,0)</f>
        <v>Yes</v>
      </c>
      <c r="G81" s="82" t="str">
        <f>VLOOKUP($D81,'[1]Spec Sheet'!$B$1:$CK$65536,G$1,0)</f>
        <v>Yes</v>
      </c>
      <c r="H81" s="134" t="str">
        <f>VLOOKUP($D81,'[1]Spec Sheet'!$B$1:$CK$65536,H$1,0)</f>
        <v>Yes</v>
      </c>
      <c r="I81" s="163" t="str">
        <f>VLOOKUP($D81,'[1]Spec Sheet'!$B$1:$CK$65536,I$1,0)</f>
        <v>Yes</v>
      </c>
      <c r="J81" s="285" t="str">
        <f>VLOOKUP($D81,'[1]Spec Sheet'!$B$1:$CK$65536,J$1,0)</f>
        <v>Yes</v>
      </c>
      <c r="K81" s="134" t="str">
        <f>VLOOKUP($D81,'[1]Spec Sheet'!$B$1:$CK$65536,K$1,0)</f>
        <v>Yes</v>
      </c>
      <c r="L81" s="175" t="str">
        <f>VLOOKUP($D81,'[1]Spec Sheet'!$B$1:$CK$65536,L$1,0)</f>
        <v>Yes</v>
      </c>
      <c r="M81" s="285" t="str">
        <f>VLOOKUP($D81,'[1]Spec Sheet'!$B$1:$CK$65536,M$1,0)</f>
        <v>Yes</v>
      </c>
      <c r="N81" s="134" t="str">
        <f>VLOOKUP($D81,'[1]Spec Sheet'!$B$1:$CK$65536,N$1,0)</f>
        <v>Yes</v>
      </c>
      <c r="O81" s="163" t="str">
        <f>VLOOKUP($D81,'[1]Spec Sheet'!$B$1:$CK$65536,O$1,0)</f>
        <v>Yes</v>
      </c>
      <c r="P81" s="285" t="str">
        <f>VLOOKUP($D81,'[1]Spec Sheet'!$B$1:$CK$65536,P$1,0)</f>
        <v>Yes</v>
      </c>
      <c r="Q81" s="134" t="str">
        <f>VLOOKUP($D81,'[1]Spec Sheet'!$B$1:$CK$65536,Q$1,0)</f>
        <v>Yes</v>
      </c>
      <c r="R81" s="134" t="str">
        <f>VLOOKUP($D81,'[1]Spec Sheet'!$B$1:$CK$65536,R$1,0)</f>
        <v>Yes</v>
      </c>
      <c r="S81" s="175" t="str">
        <f>VLOOKUP($D81,'[1]Spec Sheet'!$B$1:$CK$65536,S$1,0)</f>
        <v>Yes</v>
      </c>
      <c r="T81" s="285" t="str">
        <f>VLOOKUP($D81,'[1]Spec Sheet'!$B$1:$CK$65536,T$1,0)</f>
        <v>Yes</v>
      </c>
      <c r="U81" s="175" t="str">
        <f>VLOOKUP($D81,'[1]Spec Sheet'!$B$1:$CK$65536,U$1,0)</f>
        <v>Yes</v>
      </c>
      <c r="V81" s="175" t="str">
        <f>VLOOKUP($D81,'[1]Spec Sheet'!$B$1:$CK$65536,V$1,0)</f>
        <v>Yes</v>
      </c>
      <c r="W81" s="175" t="str">
        <f>VLOOKUP($D81,'[1]Spec Sheet'!$B$1:$CK$65536,W$1,0)</f>
        <v>Yes</v>
      </c>
      <c r="X81" s="285" t="str">
        <f>VLOOKUP($D81,'[1]Spec Sheet'!$B$1:$CK$65536,X$1,0)</f>
        <v>Yes</v>
      </c>
      <c r="Y81" s="174" t="str">
        <f>VLOOKUP($D81,'[1]Spec Sheet'!$B$1:$CK$65536,Y$1,0)</f>
        <v>Yes</v>
      </c>
      <c r="Z81" s="174" t="str">
        <f>VLOOKUP($D81,'[1]Spec Sheet'!$B$1:$CK$65536,Z$1,0)</f>
        <v>Yes</v>
      </c>
      <c r="AA81" s="174" t="str">
        <f>VLOOKUP($D81,'[1]Spec Sheet'!$B$1:$CK$65536,AA$1,0)</f>
        <v>Yes</v>
      </c>
      <c r="AB81" s="174" t="str">
        <f>VLOOKUP($D81,'[1]Spec Sheet'!$B$1:$CK$65536,AB$1,0)</f>
        <v>Yes</v>
      </c>
      <c r="AC81" s="105" t="str">
        <f>IFERROR(VLOOKUP($C81,'[4]43QN90A'!$B$14:$C$167,2,0),"CHECK")</f>
        <v>Yes</v>
      </c>
      <c r="AD81" s="285" t="str">
        <f>VLOOKUP($D81,'[1]Spec Sheet'!$B$1:$CK$65536,AD$1,0)</f>
        <v>Yes</v>
      </c>
      <c r="AE81" s="134" t="str">
        <f>VLOOKUP($D81,'[1]Spec Sheet'!$B$1:$CK$65536,AE$1,0)</f>
        <v>Yes</v>
      </c>
      <c r="AF81" s="134" t="str">
        <f>VLOOKUP($D81,'[1]Spec Sheet'!$B$1:$CK$65536,AF$1,0)</f>
        <v>Yes</v>
      </c>
      <c r="AG81" s="134" t="str">
        <f>VLOOKUP($D81,'[1]Spec Sheet'!$B$1:$CK$65536,AG$1,0)</f>
        <v>Yes</v>
      </c>
      <c r="AH81" s="285" t="str">
        <f>VLOOKUP($D81,'[1]Spec Sheet'!$B$1:$CK$65536,AH$1,0)</f>
        <v>Yes</v>
      </c>
      <c r="AI81" s="174" t="str">
        <f>VLOOKUP($D81,'[1]Spec Sheet'!$B$1:$CK$65536,AI$1,0)</f>
        <v>Yes</v>
      </c>
      <c r="AJ81" s="134" t="str">
        <f>VLOOKUP($D81,'[1]Spec Sheet'!$B$1:$CK$65536,AJ$1,0)</f>
        <v>Yes</v>
      </c>
      <c r="AK81" s="134" t="str">
        <f>VLOOKUP($D81,'[1]Spec Sheet'!$B$1:$CK$65536,AK$1,0)</f>
        <v>Yes</v>
      </c>
      <c r="AL81" s="134" t="str">
        <f>VLOOKUP($D81,'[1]Spec Sheet'!$B$1:$CK$65536,AL$1,0)</f>
        <v>Yes</v>
      </c>
      <c r="AM81" s="285" t="str">
        <f>VLOOKUP($D81,'[1]Spec Sheet'!$B$1:$CK$65536,AM$1,0)</f>
        <v>Yes</v>
      </c>
      <c r="AN81" s="174" t="str">
        <f>VLOOKUP($D81,'[1]Spec Sheet'!$B$1:$CK$65536,AN$1,0)</f>
        <v>Yes</v>
      </c>
      <c r="AO81" s="174" t="str">
        <f>VLOOKUP($D81,'[1]Spec Sheet'!$B$1:$CK$65536,AO$1,0)</f>
        <v>Yes</v>
      </c>
      <c r="AP81" s="285" t="str">
        <f>VLOOKUP($D81,'[1]Spec Sheet'!$B$1:$CK$65536,AP$1,0)</f>
        <v>Yes</v>
      </c>
      <c r="AQ81" s="174" t="str">
        <f>VLOOKUP($D81,'[1]Spec Sheet'!$B$1:$CK$65536,AQ$1,0)</f>
        <v>Yes</v>
      </c>
      <c r="AR81" s="174" t="str">
        <f>VLOOKUP($D81,'[1]Spec Sheet'!$B$1:$CK$65536,AR$1,0)</f>
        <v>Yes</v>
      </c>
      <c r="AS81" s="174" t="str">
        <f>VLOOKUP($D81,'[1]Spec Sheet'!$B$1:$CK$65536,AS$1,0)</f>
        <v>Yes</v>
      </c>
      <c r="AT81" s="285" t="str">
        <f>VLOOKUP($D81,'[1]Spec Sheet'!$B$1:$CK$65536,AT$1,0)</f>
        <v>N/A</v>
      </c>
      <c r="AU81" s="174" t="str">
        <f>VLOOKUP($D81,'[1]Spec Sheet'!$B$1:$CK$65536,AU$1,0)</f>
        <v>N/A</v>
      </c>
      <c r="AV81" s="174" t="str">
        <f>VLOOKUP($D81,'[1]Spec Sheet'!$B$1:$CK$65536,AV$1,0)</f>
        <v>N/A</v>
      </c>
      <c r="AW81" s="174" t="str">
        <f>VLOOKUP($D81,'[1]Spec Sheet'!$B$1:$CK$65536,AW$1,0)</f>
        <v>N/A</v>
      </c>
      <c r="AX81" s="174" t="str">
        <f>VLOOKUP($D81,'[1]Spec Sheet'!$B$1:$CK$65536,AX$1,0)</f>
        <v>N/A</v>
      </c>
      <c r="AY81" s="285" t="str">
        <f>VLOOKUP($D81,'[1]Spec Sheet'!$B$1:$CK$65536,AY$1,0)</f>
        <v>N/A</v>
      </c>
      <c r="AZ81" s="174" t="str">
        <f>VLOOKUP($D81,'[1]Spec Sheet'!$B$1:$CK$65536,AZ$1,0)</f>
        <v>N/A</v>
      </c>
      <c r="BA81" s="174" t="str">
        <f>VLOOKUP($D81,'[1]Spec Sheet'!$B$1:$CK$65536,BA$1,0)</f>
        <v>N/A</v>
      </c>
      <c r="BB81" s="174" t="str">
        <f>VLOOKUP($D81,'[1]Spec Sheet'!$B$1:$CK$65536,BB$1,0)</f>
        <v>N/A</v>
      </c>
      <c r="BC81" s="134" t="str">
        <f>VLOOKUP($D81,'[1]Spec Sheet'!$B$1:$CK$65536,BC$1,0)</f>
        <v>N/A</v>
      </c>
      <c r="BD81" s="134" t="str">
        <f>VLOOKUP($D81,'[1]Spec Sheet'!$B$1:$CK$65536,BD$1,0)</f>
        <v>N/A</v>
      </c>
      <c r="BE81" s="134" t="str">
        <f>VLOOKUP($D81,'[1]Spec Sheet'!$B$1:$CK$65536,BE$1,0)</f>
        <v>N/A</v>
      </c>
      <c r="BF81" s="436" t="str">
        <f>VLOOKUP($D81,'[1]Spec Sheet'!$B$1:$CK$65536,BF$1,0)</f>
        <v>N/A</v>
      </c>
      <c r="BG81" s="123" t="str">
        <f>IFERROR(VLOOKUP($C81,'[4]85LS03A'!$B$13:$C$166,2,0),"CHECK")</f>
        <v>Yes</v>
      </c>
      <c r="BH81" s="285" t="str">
        <f>VLOOKUP($D81,'[1]Spec Sheet'!$B$1:$CK$65536,BH$1,0)</f>
        <v>Yes</v>
      </c>
      <c r="BI81" s="134" t="str">
        <f>VLOOKUP($D81,'[1]Spec Sheet'!$B$1:$CK$65536,BI$1,0)</f>
        <v>Yes</v>
      </c>
      <c r="BJ81" s="134" t="str">
        <f>VLOOKUP($D81,'[1]Spec Sheet'!$B$1:$CK$65536,BJ$1,0)</f>
        <v>Yes</v>
      </c>
      <c r="BK81" s="134" t="str">
        <f>VLOOKUP($D81,'[1]Spec Sheet'!$B$1:$CK$65536,BK$1,0)</f>
        <v>Yes</v>
      </c>
      <c r="BL81" s="163" t="str">
        <f>VLOOKUP($D81,'[1]Spec Sheet'!$B$1:$CK$65536,BL$1,0)</f>
        <v>Yes</v>
      </c>
      <c r="BM81" s="285" t="str">
        <f>VLOOKUP($D81,'[1]Spec Sheet'!$B$1:$CK$65536,BM$1,0)</f>
        <v>N/A</v>
      </c>
      <c r="BN81" s="134" t="str">
        <f>VLOOKUP($D81,'[1]Spec Sheet'!$B$1:$CK$65536,BN$1,0)</f>
        <v>N/A</v>
      </c>
      <c r="BO81" s="134" t="str">
        <f>VLOOKUP($D81,'[1]Spec Sheet'!$B$1:$CK$65536,BO$1,0)</f>
        <v>N/A</v>
      </c>
      <c r="BP81" s="175" t="str">
        <f>VLOOKUP($D81,'[1]Spec Sheet'!$B$1:$CK$65536,BP$1,0)</f>
        <v>N/A</v>
      </c>
      <c r="BQ81" s="175" t="str">
        <f>VLOOKUP($D81,'[1]Spec Sheet'!$B$1:$CK$65536,BQ$1,0)</f>
        <v>N/A</v>
      </c>
      <c r="BR81" s="285" t="str">
        <f>VLOOKUP($D81,'[1]Spec Sheet'!$B$1:$CK$65536,BR$1,0)</f>
        <v>N/A</v>
      </c>
      <c r="BS81" s="174" t="str">
        <f>VLOOKUP($D81,'[1]Spec Sheet'!$B$1:$CK$65536,BS$1,0)</f>
        <v>N/A</v>
      </c>
      <c r="BT81" s="285" t="str">
        <f>VLOOKUP($D81,'[1]Spec Sheet'!$B$1:$CK$65536,BT$1,0)</f>
        <v>N/A</v>
      </c>
      <c r="BU81" s="134" t="str">
        <f>VLOOKUP($D81,'[1]Spec Sheet'!$B$1:$CK$65536,BU$1,0)</f>
        <v>N/A</v>
      </c>
      <c r="BV81" s="134" t="str">
        <f>VLOOKUP($D81,'[1]Spec Sheet'!$B$1:$CK$65536,BV$1,0)</f>
        <v>N/A</v>
      </c>
      <c r="BW81" s="134" t="str">
        <f>VLOOKUP($D81,'[1]Spec Sheet'!$B$1:$CK$65536,BW$1,0)</f>
        <v>N/A</v>
      </c>
      <c r="BX81" s="134" t="str">
        <f>VLOOKUP($D81,'[1]Spec Sheet'!$B$1:$CK$65536,BX$1,0)</f>
        <v>N/A</v>
      </c>
      <c r="BY81" s="134" t="str">
        <f>VLOOKUP($D81,'[1]Spec Sheet'!$B$1:$CK$65536,BY$1,0)</f>
        <v>N/A</v>
      </c>
      <c r="BZ81" s="134" t="str">
        <f>VLOOKUP($D81,'[1]Spec Sheet'!$B$1:$CK$65536,BZ$1,0)</f>
        <v>N/A</v>
      </c>
      <c r="CA81" s="134" t="str">
        <f>VLOOKUP($D81,'[1]Spec Sheet'!$B$1:$CK$65536,CA$1,0)</f>
        <v>N/A</v>
      </c>
      <c r="CB81" s="285" t="str">
        <f>VLOOKUP($D81,'[1]Spec Sheet'!$B$1:$CK$65536,CB$1,0)</f>
        <v>N/A</v>
      </c>
      <c r="CC81" s="134" t="str">
        <f>VLOOKUP($D81,'[1]Spec Sheet'!$B$1:$CK$65536,CC$1,0)</f>
        <v>N/A</v>
      </c>
      <c r="CD81" s="134" t="str">
        <f>VLOOKUP($D81,'[1]Spec Sheet'!$B$1:$CK$65536,CD$1,0)</f>
        <v>N/A</v>
      </c>
      <c r="CE81" s="134" t="str">
        <f>VLOOKUP($D81,'[1]Spec Sheet'!$B$1:$CK$65536,CE$1,0)</f>
        <v>N/A</v>
      </c>
      <c r="CF81" s="134" t="str">
        <f>VLOOKUP($D81,'[1]Spec Sheet'!$B$1:$CK$65536,CF$1,0)</f>
        <v>N/A</v>
      </c>
      <c r="CG81" s="134" t="str">
        <f>VLOOKUP($D81,'[1]Spec Sheet'!$B$1:$CK$65536,CG$1,0)</f>
        <v>N/A</v>
      </c>
      <c r="CH81" s="134" t="str">
        <f>VLOOKUP($D81,'[1]Spec Sheet'!$B$1:$CK$65536,CH$1,0)</f>
        <v>N/A</v>
      </c>
      <c r="CI81" s="134" t="str">
        <f>VLOOKUP($D81,'[1]Spec Sheet'!$B$1:$CK$65536,CI$1,0)</f>
        <v>N/A</v>
      </c>
      <c r="CJ81" s="83" t="s">
        <v>1024</v>
      </c>
      <c r="CL81" s="121" t="s">
        <v>1032</v>
      </c>
      <c r="CM81" s="121" t="s">
        <v>1032</v>
      </c>
      <c r="CN81" s="134" t="s">
        <v>1032</v>
      </c>
      <c r="CO81" s="134" t="s">
        <v>1032</v>
      </c>
      <c r="CP81" s="134" t="s">
        <v>1032</v>
      </c>
      <c r="CQ81" s="134" t="s">
        <v>1032</v>
      </c>
      <c r="CR81" s="134" t="s">
        <v>1867</v>
      </c>
      <c r="CS81" s="134" t="s">
        <v>1867</v>
      </c>
      <c r="CT81" s="134" t="s">
        <v>1867</v>
      </c>
      <c r="CU81" s="134"/>
      <c r="CV81" s="134" t="s">
        <v>1867</v>
      </c>
    </row>
    <row r="82" spans="1:100" s="32" customFormat="1">
      <c r="A82"/>
      <c r="B82" s="1110"/>
      <c r="C82" s="143" t="s">
        <v>2062</v>
      </c>
      <c r="D82" s="355" t="s">
        <v>714</v>
      </c>
      <c r="E82" s="82" t="str">
        <f>VLOOKUP($D82,'[1]Spec Sheet'!$B$1:$CK$65536,E$1,0)</f>
        <v>Yes</v>
      </c>
      <c r="F82" s="134" t="str">
        <f>VLOOKUP($D82,'[1]Spec Sheet'!$B$1:$CK$65536,F$1,0)</f>
        <v>Yes</v>
      </c>
      <c r="G82" s="82" t="str">
        <f>VLOOKUP($D82,'[1]Spec Sheet'!$B$1:$CK$65536,G$1,0)</f>
        <v>Yes</v>
      </c>
      <c r="H82" s="134" t="str">
        <f>VLOOKUP($D82,'[1]Spec Sheet'!$B$1:$CK$65536,H$1,0)</f>
        <v>Yes</v>
      </c>
      <c r="I82" s="163" t="str">
        <f>VLOOKUP($D82,'[1]Spec Sheet'!$B$1:$CK$65536,I$1,0)</f>
        <v>Yes</v>
      </c>
      <c r="J82" s="285" t="str">
        <f>VLOOKUP($D82,'[1]Spec Sheet'!$B$1:$CK$65536,J$1,0)</f>
        <v>Yes</v>
      </c>
      <c r="K82" s="134" t="str">
        <f>VLOOKUP($D82,'[1]Spec Sheet'!$B$1:$CK$65536,K$1,0)</f>
        <v>Yes</v>
      </c>
      <c r="L82" s="175" t="str">
        <f>VLOOKUP($D82,'[1]Spec Sheet'!$B$1:$CK$65536,L$1,0)</f>
        <v>Yes</v>
      </c>
      <c r="M82" s="285" t="str">
        <f>VLOOKUP($D82,'[1]Spec Sheet'!$B$1:$CK$65536,M$1,0)</f>
        <v>Yes</v>
      </c>
      <c r="N82" s="134" t="str">
        <f>VLOOKUP($D82,'[1]Spec Sheet'!$B$1:$CK$65536,N$1,0)</f>
        <v>Yes</v>
      </c>
      <c r="O82" s="163" t="str">
        <f>VLOOKUP($D82,'[1]Spec Sheet'!$B$1:$CK$65536,O$1,0)</f>
        <v>Yes</v>
      </c>
      <c r="P82" s="285" t="str">
        <f>VLOOKUP($D82,'[1]Spec Sheet'!$B$1:$CK$65536,P$1,0)</f>
        <v>Yes</v>
      </c>
      <c r="Q82" s="134" t="str">
        <f>VLOOKUP($D82,'[1]Spec Sheet'!$B$1:$CK$65536,Q$1,0)</f>
        <v>Yes</v>
      </c>
      <c r="R82" s="134" t="str">
        <f>VLOOKUP($D82,'[1]Spec Sheet'!$B$1:$CK$65536,R$1,0)</f>
        <v>Yes</v>
      </c>
      <c r="S82" s="175" t="str">
        <f>VLOOKUP($D82,'[1]Spec Sheet'!$B$1:$CK$65536,S$1,0)</f>
        <v>Yes</v>
      </c>
      <c r="T82" s="285" t="str">
        <f>VLOOKUP($D82,'[1]Spec Sheet'!$B$1:$CK$65536,T$1,0)</f>
        <v>Yes</v>
      </c>
      <c r="U82" s="175" t="str">
        <f>VLOOKUP($D82,'[1]Spec Sheet'!$B$1:$CK$65536,U$1,0)</f>
        <v>Yes</v>
      </c>
      <c r="V82" s="175" t="str">
        <f>VLOOKUP($D82,'[1]Spec Sheet'!$B$1:$CK$65536,V$1,0)</f>
        <v>Yes</v>
      </c>
      <c r="W82" s="175" t="str">
        <f>VLOOKUP($D82,'[1]Spec Sheet'!$B$1:$CK$65536,W$1,0)</f>
        <v>Yes</v>
      </c>
      <c r="X82" s="285" t="str">
        <f>VLOOKUP($D82,'[1]Spec Sheet'!$B$1:$CK$65536,X$1,0)</f>
        <v>Yes</v>
      </c>
      <c r="Y82" s="174" t="str">
        <f>VLOOKUP($D82,'[1]Spec Sheet'!$B$1:$CK$65536,Y$1,0)</f>
        <v>Yes</v>
      </c>
      <c r="Z82" s="174" t="str">
        <f>VLOOKUP($D82,'[1]Spec Sheet'!$B$1:$CK$65536,Z$1,0)</f>
        <v>Yes</v>
      </c>
      <c r="AA82" s="174" t="str">
        <f>VLOOKUP($D82,'[1]Spec Sheet'!$B$1:$CK$65536,AA$1,0)</f>
        <v>Yes</v>
      </c>
      <c r="AB82" s="174" t="str">
        <f>VLOOKUP($D82,'[1]Spec Sheet'!$B$1:$CK$65536,AB$1,0)</f>
        <v>Yes</v>
      </c>
      <c r="AC82" s="105" t="str">
        <f>IFERROR(VLOOKUP($C82,'[4]43QN90A'!$B$14:$C$167,2,0),"CHECK")</f>
        <v>Yes</v>
      </c>
      <c r="AD82" s="285" t="str">
        <f>VLOOKUP($D82,'[1]Spec Sheet'!$B$1:$CK$65536,AD$1,0)</f>
        <v>Yes</v>
      </c>
      <c r="AE82" s="134" t="str">
        <f>VLOOKUP($D82,'[1]Spec Sheet'!$B$1:$CK$65536,AE$1,0)</f>
        <v>Yes</v>
      </c>
      <c r="AF82" s="134" t="str">
        <f>VLOOKUP($D82,'[1]Spec Sheet'!$B$1:$CK$65536,AF$1,0)</f>
        <v>Yes</v>
      </c>
      <c r="AG82" s="134" t="str">
        <f>VLOOKUP($D82,'[1]Spec Sheet'!$B$1:$CK$65536,AG$1,0)</f>
        <v>Yes</v>
      </c>
      <c r="AH82" s="285" t="str">
        <f>VLOOKUP($D82,'[1]Spec Sheet'!$B$1:$CK$65536,AH$1,0)</f>
        <v>Yes</v>
      </c>
      <c r="AI82" s="174" t="str">
        <f>VLOOKUP($D82,'[1]Spec Sheet'!$B$1:$CK$65536,AI$1,0)</f>
        <v>Yes</v>
      </c>
      <c r="AJ82" s="134" t="str">
        <f>VLOOKUP($D82,'[1]Spec Sheet'!$B$1:$CK$65536,AJ$1,0)</f>
        <v>Yes</v>
      </c>
      <c r="AK82" s="134" t="str">
        <f>VLOOKUP($D82,'[1]Spec Sheet'!$B$1:$CK$65536,AK$1,0)</f>
        <v>Yes</v>
      </c>
      <c r="AL82" s="134" t="str">
        <f>VLOOKUP($D82,'[1]Spec Sheet'!$B$1:$CK$65536,AL$1,0)</f>
        <v>Yes</v>
      </c>
      <c r="AM82" s="285" t="str">
        <f>VLOOKUP($D82,'[1]Spec Sheet'!$B$1:$CK$65536,AM$1,0)</f>
        <v>Yes</v>
      </c>
      <c r="AN82" s="174" t="str">
        <f>VLOOKUP($D82,'[1]Spec Sheet'!$B$1:$CK$65536,AN$1,0)</f>
        <v>Yes</v>
      </c>
      <c r="AO82" s="174" t="str">
        <f>VLOOKUP($D82,'[1]Spec Sheet'!$B$1:$CK$65536,AO$1,0)</f>
        <v>Yes</v>
      </c>
      <c r="AP82" s="285" t="str">
        <f>VLOOKUP($D82,'[1]Spec Sheet'!$B$1:$CK$65536,AP$1,0)</f>
        <v>Yes</v>
      </c>
      <c r="AQ82" s="174" t="str">
        <f>VLOOKUP($D82,'[1]Spec Sheet'!$B$1:$CK$65536,AQ$1,0)</f>
        <v>Yes</v>
      </c>
      <c r="AR82" s="174" t="str">
        <f>VLOOKUP($D82,'[1]Spec Sheet'!$B$1:$CK$65536,AR$1,0)</f>
        <v>Yes</v>
      </c>
      <c r="AS82" s="174" t="str">
        <f>VLOOKUP($D82,'[1]Spec Sheet'!$B$1:$CK$65536,AS$1,0)</f>
        <v>Yes</v>
      </c>
      <c r="AT82" s="285" t="str">
        <f>VLOOKUP($D82,'[1]Spec Sheet'!$B$1:$CK$65536,AT$1,0)</f>
        <v>N/A</v>
      </c>
      <c r="AU82" s="174" t="str">
        <f>VLOOKUP($D82,'[1]Spec Sheet'!$B$1:$CK$65536,AU$1,0)</f>
        <v>N/A</v>
      </c>
      <c r="AV82" s="174" t="str">
        <f>VLOOKUP($D82,'[1]Spec Sheet'!$B$1:$CK$65536,AV$1,0)</f>
        <v>N/A</v>
      </c>
      <c r="AW82" s="174" t="str">
        <f>VLOOKUP($D82,'[1]Spec Sheet'!$B$1:$CK$65536,AW$1,0)</f>
        <v>N/A</v>
      </c>
      <c r="AX82" s="174" t="str">
        <f>VLOOKUP($D82,'[1]Spec Sheet'!$B$1:$CK$65536,AX$1,0)</f>
        <v>N/A</v>
      </c>
      <c r="AY82" s="285" t="str">
        <f>VLOOKUP($D82,'[1]Spec Sheet'!$B$1:$CK$65536,AY$1,0)</f>
        <v>N/A</v>
      </c>
      <c r="AZ82" s="174" t="str">
        <f>VLOOKUP($D82,'[1]Spec Sheet'!$B$1:$CK$65536,AZ$1,0)</f>
        <v>N/A</v>
      </c>
      <c r="BA82" s="174" t="str">
        <f>VLOOKUP($D82,'[1]Spec Sheet'!$B$1:$CK$65536,BA$1,0)</f>
        <v>N/A</v>
      </c>
      <c r="BB82" s="174" t="str">
        <f>VLOOKUP($D82,'[1]Spec Sheet'!$B$1:$CK$65536,BB$1,0)</f>
        <v>N/A</v>
      </c>
      <c r="BC82" s="134" t="str">
        <f>VLOOKUP($D82,'[1]Spec Sheet'!$B$1:$CK$65536,BC$1,0)</f>
        <v>N/A</v>
      </c>
      <c r="BD82" s="134" t="str">
        <f>VLOOKUP($D82,'[1]Spec Sheet'!$B$1:$CK$65536,BD$1,0)</f>
        <v>N/A</v>
      </c>
      <c r="BE82" s="134" t="str">
        <f>VLOOKUP($D82,'[1]Spec Sheet'!$B$1:$CK$65536,BE$1,0)</f>
        <v>N/A</v>
      </c>
      <c r="BF82" s="436" t="str">
        <f>VLOOKUP($D82,'[1]Spec Sheet'!$B$1:$CK$65536,BF$1,0)</f>
        <v>N/A</v>
      </c>
      <c r="BG82" s="123" t="str">
        <f>IFERROR(VLOOKUP($C82,'[4]85LS03A'!$B$13:$C$166,2,0),"CHECK")</f>
        <v>Yes</v>
      </c>
      <c r="BH82" s="285" t="str">
        <f>VLOOKUP($D82,'[1]Spec Sheet'!$B$1:$CK$65536,BH$1,0)</f>
        <v>Yes</v>
      </c>
      <c r="BI82" s="134" t="str">
        <f>VLOOKUP($D82,'[1]Spec Sheet'!$B$1:$CK$65536,BI$1,0)</f>
        <v>Yes</v>
      </c>
      <c r="BJ82" s="134" t="str">
        <f>VLOOKUP($D82,'[1]Spec Sheet'!$B$1:$CK$65536,BJ$1,0)</f>
        <v>Yes</v>
      </c>
      <c r="BK82" s="134" t="str">
        <f>VLOOKUP($D82,'[1]Spec Sheet'!$B$1:$CK$65536,BK$1,0)</f>
        <v>Yes</v>
      </c>
      <c r="BL82" s="163" t="str">
        <f>VLOOKUP($D82,'[1]Spec Sheet'!$B$1:$CK$65536,BL$1,0)</f>
        <v>Yes</v>
      </c>
      <c r="BM82" s="285" t="str">
        <f>VLOOKUP($D82,'[1]Spec Sheet'!$B$1:$CK$65536,BM$1,0)</f>
        <v>N/A</v>
      </c>
      <c r="BN82" s="134" t="str">
        <f>VLOOKUP($D82,'[1]Spec Sheet'!$B$1:$CK$65536,BN$1,0)</f>
        <v>N/A</v>
      </c>
      <c r="BO82" s="134" t="str">
        <f>VLOOKUP($D82,'[1]Spec Sheet'!$B$1:$CK$65536,BO$1,0)</f>
        <v>N/A</v>
      </c>
      <c r="BP82" s="175" t="str">
        <f>VLOOKUP($D82,'[1]Spec Sheet'!$B$1:$CK$65536,BP$1,0)</f>
        <v>N/A</v>
      </c>
      <c r="BQ82" s="175" t="str">
        <f>VLOOKUP($D82,'[1]Spec Sheet'!$B$1:$CK$65536,BQ$1,0)</f>
        <v>N/A</v>
      </c>
      <c r="BR82" s="285" t="str">
        <f>VLOOKUP($D82,'[1]Spec Sheet'!$B$1:$CK$65536,BR$1,0)</f>
        <v>N/A</v>
      </c>
      <c r="BS82" s="174" t="str">
        <f>VLOOKUP($D82,'[1]Spec Sheet'!$B$1:$CK$65536,BS$1,0)</f>
        <v>N/A</v>
      </c>
      <c r="BT82" s="285" t="str">
        <f>VLOOKUP($D82,'[1]Spec Sheet'!$B$1:$CK$65536,BT$1,0)</f>
        <v>N/A</v>
      </c>
      <c r="BU82" s="134" t="str">
        <f>VLOOKUP($D82,'[1]Spec Sheet'!$B$1:$CK$65536,BU$1,0)</f>
        <v>N/A</v>
      </c>
      <c r="BV82" s="134" t="str">
        <f>VLOOKUP($D82,'[1]Spec Sheet'!$B$1:$CK$65536,BV$1,0)</f>
        <v>N/A</v>
      </c>
      <c r="BW82" s="134" t="str">
        <f>VLOOKUP($D82,'[1]Spec Sheet'!$B$1:$CK$65536,BW$1,0)</f>
        <v>N/A</v>
      </c>
      <c r="BX82" s="134" t="str">
        <f>VLOOKUP($D82,'[1]Spec Sheet'!$B$1:$CK$65536,BX$1,0)</f>
        <v>N/A</v>
      </c>
      <c r="BY82" s="134" t="str">
        <f>VLOOKUP($D82,'[1]Spec Sheet'!$B$1:$CK$65536,BY$1,0)</f>
        <v>N/A</v>
      </c>
      <c r="BZ82" s="134" t="str">
        <f>VLOOKUP($D82,'[1]Spec Sheet'!$B$1:$CK$65536,BZ$1,0)</f>
        <v>N/A</v>
      </c>
      <c r="CA82" s="134" t="str">
        <f>VLOOKUP($D82,'[1]Spec Sheet'!$B$1:$CK$65536,CA$1,0)</f>
        <v>N/A</v>
      </c>
      <c r="CB82" s="285" t="str">
        <f>VLOOKUP($D82,'[1]Spec Sheet'!$B$1:$CK$65536,CB$1,0)</f>
        <v>N/A</v>
      </c>
      <c r="CC82" s="134" t="str">
        <f>VLOOKUP($D82,'[1]Spec Sheet'!$B$1:$CK$65536,CC$1,0)</f>
        <v>N/A</v>
      </c>
      <c r="CD82" s="134" t="str">
        <f>VLOOKUP($D82,'[1]Spec Sheet'!$B$1:$CK$65536,CD$1,0)</f>
        <v>N/A</v>
      </c>
      <c r="CE82" s="134" t="str">
        <f>VLOOKUP($D82,'[1]Spec Sheet'!$B$1:$CK$65536,CE$1,0)</f>
        <v>N/A</v>
      </c>
      <c r="CF82" s="134" t="str">
        <f>VLOOKUP($D82,'[1]Spec Sheet'!$B$1:$CK$65536,CF$1,0)</f>
        <v>N/A</v>
      </c>
      <c r="CG82" s="134" t="str">
        <f>VLOOKUP($D82,'[1]Spec Sheet'!$B$1:$CK$65536,CG$1,0)</f>
        <v>N/A</v>
      </c>
      <c r="CH82" s="134" t="str">
        <f>VLOOKUP($D82,'[1]Spec Sheet'!$B$1:$CK$65536,CH$1,0)</f>
        <v>N/A</v>
      </c>
      <c r="CI82" s="134" t="str">
        <f>VLOOKUP($D82,'[1]Spec Sheet'!$B$1:$CK$65536,CI$1,0)</f>
        <v>N/A</v>
      </c>
      <c r="CJ82" s="83" t="s">
        <v>1024</v>
      </c>
      <c r="CL82" s="121" t="s">
        <v>1032</v>
      </c>
      <c r="CM82" s="121" t="s">
        <v>1032</v>
      </c>
      <c r="CN82" s="134" t="s">
        <v>1032</v>
      </c>
      <c r="CO82" s="134" t="s">
        <v>1032</v>
      </c>
      <c r="CP82" s="134" t="s">
        <v>1032</v>
      </c>
      <c r="CQ82" s="134" t="s">
        <v>1032</v>
      </c>
      <c r="CR82" s="134" t="s">
        <v>1867</v>
      </c>
      <c r="CS82" s="134" t="s">
        <v>1867</v>
      </c>
      <c r="CT82" s="134" t="s">
        <v>1867</v>
      </c>
      <c r="CU82" s="134"/>
      <c r="CV82" s="134" t="s">
        <v>1867</v>
      </c>
    </row>
    <row r="83" spans="1:100" s="32" customFormat="1">
      <c r="A83"/>
      <c r="B83" s="1110"/>
      <c r="C83" s="143" t="s">
        <v>2063</v>
      </c>
      <c r="D83" s="355" t="s">
        <v>715</v>
      </c>
      <c r="E83" s="82" t="str">
        <f>VLOOKUP($D83,'[1]Spec Sheet'!$B$1:$CK$65536,E$1,0)</f>
        <v>Yes</v>
      </c>
      <c r="F83" s="134" t="str">
        <f>VLOOKUP($D83,'[1]Spec Sheet'!$B$1:$CK$65536,F$1,0)</f>
        <v>Yes</v>
      </c>
      <c r="G83" s="82" t="str">
        <f>VLOOKUP($D83,'[1]Spec Sheet'!$B$1:$CK$65536,G$1,0)</f>
        <v>Yes</v>
      </c>
      <c r="H83" s="134" t="str">
        <f>VLOOKUP($D83,'[1]Spec Sheet'!$B$1:$CK$65536,H$1,0)</f>
        <v>Yes</v>
      </c>
      <c r="I83" s="163" t="str">
        <f>VLOOKUP($D83,'[1]Spec Sheet'!$B$1:$CK$65536,I$1,0)</f>
        <v>Yes</v>
      </c>
      <c r="J83" s="285" t="str">
        <f>VLOOKUP($D83,'[1]Spec Sheet'!$B$1:$CK$65536,J$1,0)</f>
        <v>Yes</v>
      </c>
      <c r="K83" s="134" t="str">
        <f>VLOOKUP($D83,'[1]Spec Sheet'!$B$1:$CK$65536,K$1,0)</f>
        <v>Yes</v>
      </c>
      <c r="L83" s="175" t="str">
        <f>VLOOKUP($D83,'[1]Spec Sheet'!$B$1:$CK$65536,L$1,0)</f>
        <v>Yes</v>
      </c>
      <c r="M83" s="285" t="str">
        <f>VLOOKUP($D83,'[1]Spec Sheet'!$B$1:$CK$65536,M$1,0)</f>
        <v>Yes</v>
      </c>
      <c r="N83" s="134" t="str">
        <f>VLOOKUP($D83,'[1]Spec Sheet'!$B$1:$CK$65536,N$1,0)</f>
        <v>Yes</v>
      </c>
      <c r="O83" s="163" t="str">
        <f>VLOOKUP($D83,'[1]Spec Sheet'!$B$1:$CK$65536,O$1,0)</f>
        <v>Yes</v>
      </c>
      <c r="P83" s="285" t="str">
        <f>VLOOKUP($D83,'[1]Spec Sheet'!$B$1:$CK$65536,P$1,0)</f>
        <v>Yes</v>
      </c>
      <c r="Q83" s="134" t="str">
        <f>VLOOKUP($D83,'[1]Spec Sheet'!$B$1:$CK$65536,Q$1,0)</f>
        <v>Yes</v>
      </c>
      <c r="R83" s="134" t="str">
        <f>VLOOKUP($D83,'[1]Spec Sheet'!$B$1:$CK$65536,R$1,0)</f>
        <v>Yes</v>
      </c>
      <c r="S83" s="175" t="str">
        <f>VLOOKUP($D83,'[1]Spec Sheet'!$B$1:$CK$65536,S$1,0)</f>
        <v>Yes</v>
      </c>
      <c r="T83" s="285" t="str">
        <f>VLOOKUP($D83,'[1]Spec Sheet'!$B$1:$CK$65536,T$1,0)</f>
        <v>Yes</v>
      </c>
      <c r="U83" s="175" t="str">
        <f>VLOOKUP($D83,'[1]Spec Sheet'!$B$1:$CK$65536,U$1,0)</f>
        <v>Yes</v>
      </c>
      <c r="V83" s="175" t="str">
        <f>VLOOKUP($D83,'[1]Spec Sheet'!$B$1:$CK$65536,V$1,0)</f>
        <v>Yes</v>
      </c>
      <c r="W83" s="175" t="str">
        <f>VLOOKUP($D83,'[1]Spec Sheet'!$B$1:$CK$65536,W$1,0)</f>
        <v>Yes</v>
      </c>
      <c r="X83" s="285" t="str">
        <f>VLOOKUP($D83,'[1]Spec Sheet'!$B$1:$CK$65536,X$1,0)</f>
        <v>Yes</v>
      </c>
      <c r="Y83" s="174" t="str">
        <f>VLOOKUP($D83,'[1]Spec Sheet'!$B$1:$CK$65536,Y$1,0)</f>
        <v>Yes</v>
      </c>
      <c r="Z83" s="174" t="str">
        <f>VLOOKUP($D83,'[1]Spec Sheet'!$B$1:$CK$65536,Z$1,0)</f>
        <v>Yes</v>
      </c>
      <c r="AA83" s="174" t="str">
        <f>VLOOKUP($D83,'[1]Spec Sheet'!$B$1:$CK$65536,AA$1,0)</f>
        <v>Yes</v>
      </c>
      <c r="AB83" s="174" t="str">
        <f>VLOOKUP($D83,'[1]Spec Sheet'!$B$1:$CK$65536,AB$1,0)</f>
        <v>Yes</v>
      </c>
      <c r="AC83" s="105" t="str">
        <f>IFERROR(VLOOKUP($C83,'[4]43QN90A'!$B$14:$C$167,2,0),"CHECK")</f>
        <v>Yes</v>
      </c>
      <c r="AD83" s="285" t="str">
        <f>VLOOKUP($D83,'[1]Spec Sheet'!$B$1:$CK$65536,AD$1,0)</f>
        <v>Yes</v>
      </c>
      <c r="AE83" s="134" t="str">
        <f>VLOOKUP($D83,'[1]Spec Sheet'!$B$1:$CK$65536,AE$1,0)</f>
        <v>Yes</v>
      </c>
      <c r="AF83" s="134" t="str">
        <f>VLOOKUP($D83,'[1]Spec Sheet'!$B$1:$CK$65536,AF$1,0)</f>
        <v>Yes</v>
      </c>
      <c r="AG83" s="134" t="str">
        <f>VLOOKUP($D83,'[1]Spec Sheet'!$B$1:$CK$65536,AG$1,0)</f>
        <v>Yes</v>
      </c>
      <c r="AH83" s="285" t="str">
        <f>VLOOKUP($D83,'[1]Spec Sheet'!$B$1:$CK$65536,AH$1,0)</f>
        <v>Yes</v>
      </c>
      <c r="AI83" s="174" t="str">
        <f>VLOOKUP($D83,'[1]Spec Sheet'!$B$1:$CK$65536,AI$1,0)</f>
        <v>Yes</v>
      </c>
      <c r="AJ83" s="134" t="str">
        <f>VLOOKUP($D83,'[1]Spec Sheet'!$B$1:$CK$65536,AJ$1,0)</f>
        <v>Yes</v>
      </c>
      <c r="AK83" s="134" t="str">
        <f>VLOOKUP($D83,'[1]Spec Sheet'!$B$1:$CK$65536,AK$1,0)</f>
        <v>Yes</v>
      </c>
      <c r="AL83" s="134" t="str">
        <f>VLOOKUP($D83,'[1]Spec Sheet'!$B$1:$CK$65536,AL$1,0)</f>
        <v>Yes</v>
      </c>
      <c r="AM83" s="285" t="str">
        <f>VLOOKUP($D83,'[1]Spec Sheet'!$B$1:$CK$65536,AM$1,0)</f>
        <v>Yes</v>
      </c>
      <c r="AN83" s="174" t="str">
        <f>VLOOKUP($D83,'[1]Spec Sheet'!$B$1:$CK$65536,AN$1,0)</f>
        <v>Yes</v>
      </c>
      <c r="AO83" s="174" t="str">
        <f>VLOOKUP($D83,'[1]Spec Sheet'!$B$1:$CK$65536,AO$1,0)</f>
        <v>Yes</v>
      </c>
      <c r="AP83" s="285" t="str">
        <f>VLOOKUP($D83,'[1]Spec Sheet'!$B$1:$CK$65536,AP$1,0)</f>
        <v>Yes</v>
      </c>
      <c r="AQ83" s="174" t="str">
        <f>VLOOKUP($D83,'[1]Spec Sheet'!$B$1:$CK$65536,AQ$1,0)</f>
        <v>Yes</v>
      </c>
      <c r="AR83" s="174" t="str">
        <f>VLOOKUP($D83,'[1]Spec Sheet'!$B$1:$CK$65536,AR$1,0)</f>
        <v>Yes</v>
      </c>
      <c r="AS83" s="174" t="str">
        <f>VLOOKUP($D83,'[1]Spec Sheet'!$B$1:$CK$65536,AS$1,0)</f>
        <v>Yes</v>
      </c>
      <c r="AT83" s="285" t="str">
        <f>VLOOKUP($D83,'[1]Spec Sheet'!$B$1:$CK$65536,AT$1,0)</f>
        <v>Yes</v>
      </c>
      <c r="AU83" s="174" t="str">
        <f>VLOOKUP($D83,'[1]Spec Sheet'!$B$1:$CK$65536,AU$1,0)</f>
        <v>Yes</v>
      </c>
      <c r="AV83" s="174" t="str">
        <f>VLOOKUP($D83,'[1]Spec Sheet'!$B$1:$CK$65536,AV$1,0)</f>
        <v>Yes</v>
      </c>
      <c r="AW83" s="174" t="str">
        <f>VLOOKUP($D83,'[1]Spec Sheet'!$B$1:$CK$65536,AW$1,0)</f>
        <v>Yes</v>
      </c>
      <c r="AX83" s="174" t="str">
        <f>VLOOKUP($D83,'[1]Spec Sheet'!$B$1:$CK$65536,AX$1,0)</f>
        <v>Yes</v>
      </c>
      <c r="AY83" s="285" t="str">
        <f>VLOOKUP($D83,'[1]Spec Sheet'!$B$1:$CK$65536,AY$1,0)</f>
        <v>Yes</v>
      </c>
      <c r="AZ83" s="174" t="str">
        <f>VLOOKUP($D83,'[1]Spec Sheet'!$B$1:$CK$65536,AZ$1,0)</f>
        <v>Yes</v>
      </c>
      <c r="BA83" s="174" t="str">
        <f>VLOOKUP($D83,'[1]Spec Sheet'!$B$1:$CK$65536,BA$1,0)</f>
        <v>Yes</v>
      </c>
      <c r="BB83" s="174" t="str">
        <f>VLOOKUP($D83,'[1]Spec Sheet'!$B$1:$CK$65536,BB$1,0)</f>
        <v>Yes</v>
      </c>
      <c r="BC83" s="134" t="str">
        <f>VLOOKUP($D83,'[1]Spec Sheet'!$B$1:$CK$65536,BC$1,0)</f>
        <v>Yes</v>
      </c>
      <c r="BD83" s="134" t="str">
        <f>VLOOKUP($D83,'[1]Spec Sheet'!$B$1:$CK$65536,BD$1,0)</f>
        <v>Yes</v>
      </c>
      <c r="BE83" s="134" t="str">
        <f>VLOOKUP($D83,'[1]Spec Sheet'!$B$1:$CK$65536,BE$1,0)</f>
        <v>Yes</v>
      </c>
      <c r="BF83" s="436" t="str">
        <f>VLOOKUP($D83,'[1]Spec Sheet'!$B$1:$CK$65536,BF$1,0)</f>
        <v>N/A</v>
      </c>
      <c r="BG83" s="123" t="str">
        <f>IFERROR(VLOOKUP($C83,'[4]85LS03A'!$B$13:$C$166,2,0),"CHECK")</f>
        <v>Yes</v>
      </c>
      <c r="BH83" s="285" t="str">
        <f>VLOOKUP($D83,'[1]Spec Sheet'!$B$1:$CK$65536,BH$1,0)</f>
        <v>Yes</v>
      </c>
      <c r="BI83" s="134" t="str">
        <f>VLOOKUP($D83,'[1]Spec Sheet'!$B$1:$CK$65536,BI$1,0)</f>
        <v>Yes</v>
      </c>
      <c r="BJ83" s="134" t="str">
        <f>VLOOKUP($D83,'[1]Spec Sheet'!$B$1:$CK$65536,BJ$1,0)</f>
        <v>Yes</v>
      </c>
      <c r="BK83" s="134" t="str">
        <f>VLOOKUP($D83,'[1]Spec Sheet'!$B$1:$CK$65536,BK$1,0)</f>
        <v>Yes</v>
      </c>
      <c r="BL83" s="163" t="str">
        <f>VLOOKUP($D83,'[1]Spec Sheet'!$B$1:$CK$65536,BL$1,0)</f>
        <v>Yes</v>
      </c>
      <c r="BM83" s="285" t="str">
        <f>VLOOKUP($D83,'[1]Spec Sheet'!$B$1:$CK$65536,BM$1,0)</f>
        <v>Yes</v>
      </c>
      <c r="BN83" s="134" t="str">
        <f>VLOOKUP($D83,'[1]Spec Sheet'!$B$1:$CK$65536,BN$1,0)</f>
        <v>Yes</v>
      </c>
      <c r="BO83" s="134" t="str">
        <f>VLOOKUP($D83,'[1]Spec Sheet'!$B$1:$CK$65536,BO$1,0)</f>
        <v>Yes</v>
      </c>
      <c r="BP83" s="175" t="str">
        <f>VLOOKUP($D83,'[1]Spec Sheet'!$B$1:$CK$65536,BP$1,0)</f>
        <v>Yes</v>
      </c>
      <c r="BQ83" s="175" t="str">
        <f>VLOOKUP($D83,'[1]Spec Sheet'!$B$1:$CK$65536,BQ$1,0)</f>
        <v>Yes</v>
      </c>
      <c r="BR83" s="285" t="str">
        <f>VLOOKUP($D83,'[1]Spec Sheet'!$B$1:$CK$65536,BR$1,0)</f>
        <v>Yes</v>
      </c>
      <c r="BS83" s="174" t="str">
        <f>VLOOKUP($D83,'[1]Spec Sheet'!$B$1:$CK$65536,BS$1,0)</f>
        <v>Yes</v>
      </c>
      <c r="BT83" s="285" t="str">
        <f>VLOOKUP($D83,'[1]Spec Sheet'!$B$1:$CK$65536,BT$1,0)</f>
        <v>N/A</v>
      </c>
      <c r="BU83" s="134" t="str">
        <f>VLOOKUP($D83,'[1]Spec Sheet'!$B$1:$CK$65536,BU$1,0)</f>
        <v>N/A</v>
      </c>
      <c r="BV83" s="134" t="str">
        <f>VLOOKUP($D83,'[1]Spec Sheet'!$B$1:$CK$65536,BV$1,0)</f>
        <v>N/A</v>
      </c>
      <c r="BW83" s="134" t="str">
        <f>VLOOKUP($D83,'[1]Spec Sheet'!$B$1:$CK$65536,BW$1,0)</f>
        <v>N/A</v>
      </c>
      <c r="BX83" s="134" t="str">
        <f>VLOOKUP($D83,'[1]Spec Sheet'!$B$1:$CK$65536,BX$1,0)</f>
        <v>N/A</v>
      </c>
      <c r="BY83" s="134" t="str">
        <f>VLOOKUP($D83,'[1]Spec Sheet'!$B$1:$CK$65536,BY$1,0)</f>
        <v>N/A</v>
      </c>
      <c r="BZ83" s="134" t="str">
        <f>VLOOKUP($D83,'[1]Spec Sheet'!$B$1:$CK$65536,BZ$1,0)</f>
        <v>N/A</v>
      </c>
      <c r="CA83" s="134" t="str">
        <f>VLOOKUP($D83,'[1]Spec Sheet'!$B$1:$CK$65536,CA$1,0)</f>
        <v>N/A</v>
      </c>
      <c r="CB83" s="285" t="str">
        <f>VLOOKUP($D83,'[1]Spec Sheet'!$B$1:$CK$65536,CB$1,0)</f>
        <v>N/A</v>
      </c>
      <c r="CC83" s="134" t="str">
        <f>VLOOKUP($D83,'[1]Spec Sheet'!$B$1:$CK$65536,CC$1,0)</f>
        <v>N/A</v>
      </c>
      <c r="CD83" s="134" t="str">
        <f>VLOOKUP($D83,'[1]Spec Sheet'!$B$1:$CK$65536,CD$1,0)</f>
        <v>N/A</v>
      </c>
      <c r="CE83" s="134" t="str">
        <f>VLOOKUP($D83,'[1]Spec Sheet'!$B$1:$CK$65536,CE$1,0)</f>
        <v>N/A</v>
      </c>
      <c r="CF83" s="134" t="str">
        <f>VLOOKUP($D83,'[1]Spec Sheet'!$B$1:$CK$65536,CF$1,0)</f>
        <v>N/A</v>
      </c>
      <c r="CG83" s="134" t="str">
        <f>VLOOKUP($D83,'[1]Spec Sheet'!$B$1:$CK$65536,CG$1,0)</f>
        <v>N/A</v>
      </c>
      <c r="CH83" s="134" t="str">
        <f>VLOOKUP($D83,'[1]Spec Sheet'!$B$1:$CK$65536,CH$1,0)</f>
        <v>N/A</v>
      </c>
      <c r="CI83" s="134" t="str">
        <f>VLOOKUP($D83,'[1]Spec Sheet'!$B$1:$CK$65536,CI$1,0)</f>
        <v>N/A</v>
      </c>
      <c r="CJ83" s="83" t="s">
        <v>1024</v>
      </c>
      <c r="CL83" s="121" t="s">
        <v>1024</v>
      </c>
      <c r="CM83" s="121" t="s">
        <v>1024</v>
      </c>
      <c r="CN83" s="134" t="s">
        <v>1024</v>
      </c>
      <c r="CO83" s="134" t="s">
        <v>1024</v>
      </c>
      <c r="CP83" s="134" t="s">
        <v>1024</v>
      </c>
      <c r="CQ83" s="134" t="s">
        <v>1024</v>
      </c>
      <c r="CR83" s="134" t="s">
        <v>1867</v>
      </c>
      <c r="CS83" s="134" t="s">
        <v>1867</v>
      </c>
      <c r="CT83" s="134" t="s">
        <v>1867</v>
      </c>
      <c r="CU83" s="134"/>
      <c r="CV83" s="134" t="s">
        <v>1867</v>
      </c>
    </row>
    <row r="84" spans="1:100" s="32" customFormat="1">
      <c r="A84"/>
      <c r="B84" s="1110"/>
      <c r="C84" s="140" t="s">
        <v>2064</v>
      </c>
      <c r="D84" s="355" t="s">
        <v>716</v>
      </c>
      <c r="E84" s="82" t="str">
        <f>VLOOKUP($D84,'[1]Spec Sheet'!$B$1:$CK$65536,E$1,0)</f>
        <v>Yes</v>
      </c>
      <c r="F84" s="134" t="str">
        <f>VLOOKUP($D84,'[1]Spec Sheet'!$B$1:$CK$65536,F$1,0)</f>
        <v>Yes</v>
      </c>
      <c r="G84" s="82" t="str">
        <f>VLOOKUP($D84,'[1]Spec Sheet'!$B$1:$CK$65536,G$1,0)</f>
        <v>Yes</v>
      </c>
      <c r="H84" s="134" t="str">
        <f>VLOOKUP($D84,'[1]Spec Sheet'!$B$1:$CK$65536,H$1,0)</f>
        <v>Yes</v>
      </c>
      <c r="I84" s="163" t="str">
        <f>VLOOKUP($D84,'[1]Spec Sheet'!$B$1:$CK$65536,I$1,0)</f>
        <v>Yes</v>
      </c>
      <c r="J84" s="285" t="str">
        <f>VLOOKUP($D84,'[1]Spec Sheet'!$B$1:$CK$65536,J$1,0)</f>
        <v>Yes</v>
      </c>
      <c r="K84" s="134" t="str">
        <f>VLOOKUP($D84,'[1]Spec Sheet'!$B$1:$CK$65536,K$1,0)</f>
        <v>Yes</v>
      </c>
      <c r="L84" s="175" t="str">
        <f>VLOOKUP($D84,'[1]Spec Sheet'!$B$1:$CK$65536,L$1,0)</f>
        <v>Yes</v>
      </c>
      <c r="M84" s="285" t="str">
        <f>VLOOKUP($D84,'[1]Spec Sheet'!$B$1:$CK$65536,M$1,0)</f>
        <v>Yes</v>
      </c>
      <c r="N84" s="134" t="str">
        <f>VLOOKUP($D84,'[1]Spec Sheet'!$B$1:$CK$65536,N$1,0)</f>
        <v>Yes</v>
      </c>
      <c r="O84" s="163" t="str">
        <f>VLOOKUP($D84,'[1]Spec Sheet'!$B$1:$CK$65536,O$1,0)</f>
        <v>Yes</v>
      </c>
      <c r="P84" s="285" t="str">
        <f>VLOOKUP($D84,'[1]Spec Sheet'!$B$1:$CK$65536,P$1,0)</f>
        <v>Yes</v>
      </c>
      <c r="Q84" s="134" t="str">
        <f>VLOOKUP($D84,'[1]Spec Sheet'!$B$1:$CK$65536,Q$1,0)</f>
        <v>Yes</v>
      </c>
      <c r="R84" s="134" t="str">
        <f>VLOOKUP($D84,'[1]Spec Sheet'!$B$1:$CK$65536,R$1,0)</f>
        <v>Yes</v>
      </c>
      <c r="S84" s="175" t="str">
        <f>VLOOKUP($D84,'[1]Spec Sheet'!$B$1:$CK$65536,S$1,0)</f>
        <v>Yes</v>
      </c>
      <c r="T84" s="285" t="str">
        <f>VLOOKUP($D84,'[1]Spec Sheet'!$B$1:$CK$65536,T$1,0)</f>
        <v>Yes</v>
      </c>
      <c r="U84" s="175" t="str">
        <f>VLOOKUP($D84,'[1]Spec Sheet'!$B$1:$CK$65536,U$1,0)</f>
        <v>Yes</v>
      </c>
      <c r="V84" s="175" t="str">
        <f>VLOOKUP($D84,'[1]Spec Sheet'!$B$1:$CK$65536,V$1,0)</f>
        <v>Yes</v>
      </c>
      <c r="W84" s="175" t="str">
        <f>VLOOKUP($D84,'[1]Spec Sheet'!$B$1:$CK$65536,W$1,0)</f>
        <v>Yes</v>
      </c>
      <c r="X84" s="285" t="str">
        <f>VLOOKUP($D84,'[1]Spec Sheet'!$B$1:$CK$65536,X$1,0)</f>
        <v>Yes</v>
      </c>
      <c r="Y84" s="174" t="str">
        <f>VLOOKUP($D84,'[1]Spec Sheet'!$B$1:$CK$65536,Y$1,0)</f>
        <v>Yes</v>
      </c>
      <c r="Z84" s="174" t="str">
        <f>VLOOKUP($D84,'[1]Spec Sheet'!$B$1:$CK$65536,Z$1,0)</f>
        <v>Yes</v>
      </c>
      <c r="AA84" s="174" t="str">
        <f>VLOOKUP($D84,'[1]Spec Sheet'!$B$1:$CK$65536,AA$1,0)</f>
        <v>Yes</v>
      </c>
      <c r="AB84" s="174" t="str">
        <f>VLOOKUP($D84,'[1]Spec Sheet'!$B$1:$CK$65536,AB$1,0)</f>
        <v>Yes</v>
      </c>
      <c r="AC84" s="105" t="str">
        <f>IFERROR(VLOOKUP($C84,'[4]43QN90A'!$B$14:$C$167,2,0),"CHECK")</f>
        <v>Yes</v>
      </c>
      <c r="AD84" s="285" t="str">
        <f>VLOOKUP($D84,'[1]Spec Sheet'!$B$1:$CK$65536,AD$1,0)</f>
        <v>Yes</v>
      </c>
      <c r="AE84" s="134" t="str">
        <f>VLOOKUP($D84,'[1]Spec Sheet'!$B$1:$CK$65536,AE$1,0)</f>
        <v>Yes</v>
      </c>
      <c r="AF84" s="134" t="str">
        <f>VLOOKUP($D84,'[1]Spec Sheet'!$B$1:$CK$65536,AF$1,0)</f>
        <v>Yes</v>
      </c>
      <c r="AG84" s="134" t="str">
        <f>VLOOKUP($D84,'[1]Spec Sheet'!$B$1:$CK$65536,AG$1,0)</f>
        <v>Yes</v>
      </c>
      <c r="AH84" s="285" t="str">
        <f>VLOOKUP($D84,'[1]Spec Sheet'!$B$1:$CK$65536,AH$1,0)</f>
        <v>Yes</v>
      </c>
      <c r="AI84" s="174" t="str">
        <f>VLOOKUP($D84,'[1]Spec Sheet'!$B$1:$CK$65536,AI$1,0)</f>
        <v>Yes</v>
      </c>
      <c r="AJ84" s="134" t="str">
        <f>VLOOKUP($D84,'[1]Spec Sheet'!$B$1:$CK$65536,AJ$1,0)</f>
        <v>Yes</v>
      </c>
      <c r="AK84" s="134" t="str">
        <f>VLOOKUP($D84,'[1]Spec Sheet'!$B$1:$CK$65536,AK$1,0)</f>
        <v>Yes</v>
      </c>
      <c r="AL84" s="134" t="str">
        <f>VLOOKUP($D84,'[1]Spec Sheet'!$B$1:$CK$65536,AL$1,0)</f>
        <v>Yes</v>
      </c>
      <c r="AM84" s="285" t="str">
        <f>VLOOKUP($D84,'[1]Spec Sheet'!$B$1:$CK$65536,AM$1,0)</f>
        <v>Yes</v>
      </c>
      <c r="AN84" s="174" t="str">
        <f>VLOOKUP($D84,'[1]Spec Sheet'!$B$1:$CK$65536,AN$1,0)</f>
        <v>Yes</v>
      </c>
      <c r="AO84" s="174" t="str">
        <f>VLOOKUP($D84,'[1]Spec Sheet'!$B$1:$CK$65536,AO$1,0)</f>
        <v>Yes</v>
      </c>
      <c r="AP84" s="285" t="str">
        <f>VLOOKUP($D84,'[1]Spec Sheet'!$B$1:$CK$65536,AP$1,0)</f>
        <v>Yes</v>
      </c>
      <c r="AQ84" s="174" t="str">
        <f>VLOOKUP($D84,'[1]Spec Sheet'!$B$1:$CK$65536,AQ$1,0)</f>
        <v>Yes</v>
      </c>
      <c r="AR84" s="174" t="str">
        <f>VLOOKUP($D84,'[1]Spec Sheet'!$B$1:$CK$65536,AR$1,0)</f>
        <v>Yes</v>
      </c>
      <c r="AS84" s="174" t="str">
        <f>VLOOKUP($D84,'[1]Spec Sheet'!$B$1:$CK$65536,AS$1,0)</f>
        <v>Yes</v>
      </c>
      <c r="AT84" s="285" t="str">
        <f>VLOOKUP($D84,'[1]Spec Sheet'!$B$1:$CK$65536,AT$1,0)</f>
        <v>Yes</v>
      </c>
      <c r="AU84" s="174" t="str">
        <f>VLOOKUP($D84,'[1]Spec Sheet'!$B$1:$CK$65536,AU$1,0)</f>
        <v>Yes</v>
      </c>
      <c r="AV84" s="174" t="str">
        <f>VLOOKUP($D84,'[1]Spec Sheet'!$B$1:$CK$65536,AV$1,0)</f>
        <v>Yes</v>
      </c>
      <c r="AW84" s="174" t="str">
        <f>VLOOKUP($D84,'[1]Spec Sheet'!$B$1:$CK$65536,AW$1,0)</f>
        <v>Yes</v>
      </c>
      <c r="AX84" s="174" t="str">
        <f>VLOOKUP($D84,'[1]Spec Sheet'!$B$1:$CK$65536,AX$1,0)</f>
        <v>Yes</v>
      </c>
      <c r="AY84" s="285" t="str">
        <f>VLOOKUP($D84,'[1]Spec Sheet'!$B$1:$CK$65536,AY$1,0)</f>
        <v>Yes</v>
      </c>
      <c r="AZ84" s="174" t="str">
        <f>VLOOKUP($D84,'[1]Spec Sheet'!$B$1:$CK$65536,AZ$1,0)</f>
        <v>Yes</v>
      </c>
      <c r="BA84" s="174" t="str">
        <f>VLOOKUP($D84,'[1]Spec Sheet'!$B$1:$CK$65536,BA$1,0)</f>
        <v>Yes</v>
      </c>
      <c r="BB84" s="174" t="str">
        <f>VLOOKUP($D84,'[1]Spec Sheet'!$B$1:$CK$65536,BB$1,0)</f>
        <v>Yes</v>
      </c>
      <c r="BC84" s="134" t="str">
        <f>VLOOKUP($D84,'[1]Spec Sheet'!$B$1:$CK$65536,BC$1,0)</f>
        <v>Yes</v>
      </c>
      <c r="BD84" s="134" t="str">
        <f>VLOOKUP($D84,'[1]Spec Sheet'!$B$1:$CK$65536,BD$1,0)</f>
        <v>Yes</v>
      </c>
      <c r="BE84" s="134" t="str">
        <f>VLOOKUP($D84,'[1]Spec Sheet'!$B$1:$CK$65536,BE$1,0)</f>
        <v>Yes</v>
      </c>
      <c r="BF84" s="436" t="str">
        <f>VLOOKUP($D84,'[1]Spec Sheet'!$B$1:$CK$65536,BF$1,0)</f>
        <v>N/A</v>
      </c>
      <c r="BG84" s="123" t="str">
        <f>IFERROR(VLOOKUP($C84,'[4]85LS03A'!$B$13:$C$166,2,0),"CHECK")</f>
        <v>Yes</v>
      </c>
      <c r="BH84" s="285" t="str">
        <f>VLOOKUP($D84,'[1]Spec Sheet'!$B$1:$CK$65536,BH$1,0)</f>
        <v>Yes</v>
      </c>
      <c r="BI84" s="134" t="str">
        <f>VLOOKUP($D84,'[1]Spec Sheet'!$B$1:$CK$65536,BI$1,0)</f>
        <v>Yes</v>
      </c>
      <c r="BJ84" s="134" t="str">
        <f>VLOOKUP($D84,'[1]Spec Sheet'!$B$1:$CK$65536,BJ$1,0)</f>
        <v>Yes</v>
      </c>
      <c r="BK84" s="134" t="str">
        <f>VLOOKUP($D84,'[1]Spec Sheet'!$B$1:$CK$65536,BK$1,0)</f>
        <v>Yes</v>
      </c>
      <c r="BL84" s="163" t="str">
        <f>VLOOKUP($D84,'[1]Spec Sheet'!$B$1:$CK$65536,BL$1,0)</f>
        <v>Yes</v>
      </c>
      <c r="BM84" s="285" t="str">
        <f>VLOOKUP($D84,'[1]Spec Sheet'!$B$1:$CK$65536,BM$1,0)</f>
        <v>Yes</v>
      </c>
      <c r="BN84" s="134" t="str">
        <f>VLOOKUP($D84,'[1]Spec Sheet'!$B$1:$CK$65536,BN$1,0)</f>
        <v>Yes</v>
      </c>
      <c r="BO84" s="134" t="str">
        <f>VLOOKUP($D84,'[1]Spec Sheet'!$B$1:$CK$65536,BO$1,0)</f>
        <v>Yes</v>
      </c>
      <c r="BP84" s="175" t="str">
        <f>VLOOKUP($D84,'[1]Spec Sheet'!$B$1:$CK$65536,BP$1,0)</f>
        <v>Yes</v>
      </c>
      <c r="BQ84" s="175" t="str">
        <f>VLOOKUP($D84,'[1]Spec Sheet'!$B$1:$CK$65536,BQ$1,0)</f>
        <v>Yes</v>
      </c>
      <c r="BR84" s="285" t="str">
        <f>VLOOKUP($D84,'[1]Spec Sheet'!$B$1:$CK$65536,BR$1,0)</f>
        <v>Yes</v>
      </c>
      <c r="BS84" s="174" t="str">
        <f>VLOOKUP($D84,'[1]Spec Sheet'!$B$1:$CK$65536,BS$1,0)</f>
        <v>Yes</v>
      </c>
      <c r="BT84" s="285" t="str">
        <f>VLOOKUP($D84,'[1]Spec Sheet'!$B$1:$CK$65536,BT$1,0)</f>
        <v>N/A</v>
      </c>
      <c r="BU84" s="134" t="str">
        <f>VLOOKUP($D84,'[1]Spec Sheet'!$B$1:$CK$65536,BU$1,0)</f>
        <v>N/A</v>
      </c>
      <c r="BV84" s="134" t="str">
        <f>VLOOKUP($D84,'[1]Spec Sheet'!$B$1:$CK$65536,BV$1,0)</f>
        <v>N/A</v>
      </c>
      <c r="BW84" s="134" t="str">
        <f>VLOOKUP($D84,'[1]Spec Sheet'!$B$1:$CK$65536,BW$1,0)</f>
        <v>N/A</v>
      </c>
      <c r="BX84" s="134" t="str">
        <f>VLOOKUP($D84,'[1]Spec Sheet'!$B$1:$CK$65536,BX$1,0)</f>
        <v>N/A</v>
      </c>
      <c r="BY84" s="134" t="str">
        <f>VLOOKUP($D84,'[1]Spec Sheet'!$B$1:$CK$65536,BY$1,0)</f>
        <v>N/A</v>
      </c>
      <c r="BZ84" s="134" t="str">
        <f>VLOOKUP($D84,'[1]Spec Sheet'!$B$1:$CK$65536,BZ$1,0)</f>
        <v>N/A</v>
      </c>
      <c r="CA84" s="134" t="str">
        <f>VLOOKUP($D84,'[1]Spec Sheet'!$B$1:$CK$65536,CA$1,0)</f>
        <v>N/A</v>
      </c>
      <c r="CB84" s="285" t="str">
        <f>VLOOKUP($D84,'[1]Spec Sheet'!$B$1:$CK$65536,CB$1,0)</f>
        <v>N/A</v>
      </c>
      <c r="CC84" s="134" t="str">
        <f>VLOOKUP($D84,'[1]Spec Sheet'!$B$1:$CK$65536,CC$1,0)</f>
        <v>N/A</v>
      </c>
      <c r="CD84" s="134" t="str">
        <f>VLOOKUP($D84,'[1]Spec Sheet'!$B$1:$CK$65536,CD$1,0)</f>
        <v>N/A</v>
      </c>
      <c r="CE84" s="134" t="str">
        <f>VLOOKUP($D84,'[1]Spec Sheet'!$B$1:$CK$65536,CE$1,0)</f>
        <v>N/A</v>
      </c>
      <c r="CF84" s="134" t="str">
        <f>VLOOKUP($D84,'[1]Spec Sheet'!$B$1:$CK$65536,CF$1,0)</f>
        <v>N/A</v>
      </c>
      <c r="CG84" s="134" t="str">
        <f>VLOOKUP($D84,'[1]Spec Sheet'!$B$1:$CK$65536,CG$1,0)</f>
        <v>N/A</v>
      </c>
      <c r="CH84" s="134" t="str">
        <f>VLOOKUP($D84,'[1]Spec Sheet'!$B$1:$CK$65536,CH$1,0)</f>
        <v>N/A</v>
      </c>
      <c r="CI84" s="134" t="str">
        <f>VLOOKUP($D84,'[1]Spec Sheet'!$B$1:$CK$65536,CI$1,0)</f>
        <v>N/A</v>
      </c>
      <c r="CJ84" s="83" t="s">
        <v>1024</v>
      </c>
      <c r="CL84" s="121" t="s">
        <v>1024</v>
      </c>
      <c r="CM84" s="121" t="s">
        <v>1024</v>
      </c>
      <c r="CN84" s="134" t="s">
        <v>1024</v>
      </c>
      <c r="CO84" s="134" t="s">
        <v>1024</v>
      </c>
      <c r="CP84" s="134" t="s">
        <v>1024</v>
      </c>
      <c r="CQ84" s="134" t="s">
        <v>1024</v>
      </c>
      <c r="CR84" s="134" t="s">
        <v>1867</v>
      </c>
      <c r="CS84" s="134" t="s">
        <v>1867</v>
      </c>
      <c r="CT84" s="134" t="s">
        <v>1867</v>
      </c>
      <c r="CU84" s="134"/>
      <c r="CV84" s="134" t="s">
        <v>1867</v>
      </c>
    </row>
    <row r="85" spans="1:100" s="32" customFormat="1">
      <c r="A85"/>
      <c r="B85" s="1110"/>
      <c r="C85" s="140" t="s">
        <v>2065</v>
      </c>
      <c r="D85" s="355" t="s">
        <v>197</v>
      </c>
      <c r="E85" s="82" t="str">
        <f>VLOOKUP($D85,'[1]Spec Sheet'!$B$1:$CK$65536,E$1,0)</f>
        <v>N/A</v>
      </c>
      <c r="F85" s="134" t="str">
        <f>VLOOKUP($D85,'[1]Spec Sheet'!$B$1:$CK$65536,F$1,0)</f>
        <v>Compatible</v>
      </c>
      <c r="G85" s="82" t="str">
        <f>VLOOKUP($D85,'[1]Spec Sheet'!$B$1:$CK$65536,G$1,0)</f>
        <v>FreeSync Premium Pro</v>
      </c>
      <c r="H85" s="134" t="str">
        <f>VLOOKUP($D85,'[1]Spec Sheet'!$B$1:$CK$65536,H$1,0)</f>
        <v>FreeSync Premium Pro</v>
      </c>
      <c r="I85" s="163" t="str">
        <f>VLOOKUP($D85,'[1]Spec Sheet'!$B$1:$CK$65536,I$1,0)</f>
        <v>FreeSync Premium Pro</v>
      </c>
      <c r="J85" s="285" t="str">
        <f>VLOOKUP($D85,'[1]Spec Sheet'!$B$1:$CK$65536,J$1,0)</f>
        <v>FreeSync Premium Pro</v>
      </c>
      <c r="K85" s="134" t="str">
        <f>VLOOKUP($D85,'[1]Spec Sheet'!$B$1:$CK$65536,K$1,0)</f>
        <v>FreeSync Premium Pro</v>
      </c>
      <c r="L85" s="175" t="str">
        <f>VLOOKUP($D85,'[1]Spec Sheet'!$B$1:$CK$65536,L$1,0)</f>
        <v>FreeSync Premium Pro</v>
      </c>
      <c r="M85" s="285" t="str">
        <f>VLOOKUP($D85,'[1]Spec Sheet'!$B$1:$CK$65536,M$1,0)</f>
        <v>FreeSync Premium Pro</v>
      </c>
      <c r="N85" s="134" t="str">
        <f>VLOOKUP($D85,'[1]Spec Sheet'!$B$1:$CK$65536,N$1,0)</f>
        <v>FreeSync Premium Pro</v>
      </c>
      <c r="O85" s="163" t="str">
        <f>VLOOKUP($D85,'[1]Spec Sheet'!$B$1:$CK$65536,O$1,0)</f>
        <v>FreeSync Premium Pro</v>
      </c>
      <c r="P85" s="285" t="str">
        <f>VLOOKUP($D85,'[1]Spec Sheet'!$B$1:$CK$65536,P$1,0)</f>
        <v>FreeSync Premium Pro</v>
      </c>
      <c r="Q85" s="134" t="str">
        <f>VLOOKUP($D85,'[1]Spec Sheet'!$B$1:$CK$65536,Q$1,0)</f>
        <v>FreeSync Premium Pro</v>
      </c>
      <c r="R85" s="134" t="str">
        <f>VLOOKUP($D85,'[1]Spec Sheet'!$B$1:$CK$65536,R$1,0)</f>
        <v>FreeSync Premium Pro</v>
      </c>
      <c r="S85" s="175" t="str">
        <f>VLOOKUP($D85,'[1]Spec Sheet'!$B$1:$CK$65536,S$1,0)</f>
        <v>FreeSync Premium Pro</v>
      </c>
      <c r="T85" s="285" t="str">
        <f>VLOOKUP($D85,'[1]Spec Sheet'!$B$1:$CK$65536,T$1,0)</f>
        <v>FreeSync Premium Pro</v>
      </c>
      <c r="U85" s="175" t="str">
        <f>VLOOKUP($D85,'[1]Spec Sheet'!$B$1:$CK$65536,U$1,0)</f>
        <v>FreeSync Premium Pro</v>
      </c>
      <c r="V85" s="175" t="str">
        <f>VLOOKUP($D85,'[1]Spec Sheet'!$B$1:$CK$65536,V$1,0)</f>
        <v>FreeSync Premium Pro</v>
      </c>
      <c r="W85" s="175" t="str">
        <f>VLOOKUP($D85,'[1]Spec Sheet'!$B$1:$CK$65536,W$1,0)</f>
        <v>FreeSync Premium Pro</v>
      </c>
      <c r="X85" s="285" t="str">
        <f>VLOOKUP($D85,'[1]Spec Sheet'!$B$1:$CK$65536,X$1,0)</f>
        <v>FreeSync Premium Pro</v>
      </c>
      <c r="Y85" s="174" t="str">
        <f>VLOOKUP($D85,'[1]Spec Sheet'!$B$1:$CK$65536,Y$1,0)</f>
        <v>FreeSync Premium Pro</v>
      </c>
      <c r="Z85" s="174" t="str">
        <f>VLOOKUP($D85,'[1]Spec Sheet'!$B$1:$CK$65536,Z$1,0)</f>
        <v>FreeSync Premium Pro</v>
      </c>
      <c r="AA85" s="174" t="str">
        <f>VLOOKUP($D85,'[1]Spec Sheet'!$B$1:$CK$65536,AA$1,0)</f>
        <v>FreeSync Premium Pro</v>
      </c>
      <c r="AB85" s="174" t="str">
        <f>VLOOKUP($D85,'[1]Spec Sheet'!$B$1:$CK$65536,AB$1,0)</f>
        <v>FreeSync Premium Pro</v>
      </c>
      <c r="AC85" s="105" t="str">
        <f>IFERROR(VLOOKUP($C85,'[4]43QN90A'!$B$14:$C$167,2,0),"CHECK")</f>
        <v>N/A</v>
      </c>
      <c r="AD85" s="285" t="str">
        <f>VLOOKUP($D85,'[1]Spec Sheet'!$B$1:$CK$65536,AD$1,0)</f>
        <v>FreeSync Premium Pro</v>
      </c>
      <c r="AE85" s="134" t="str">
        <f>VLOOKUP($D85,'[1]Spec Sheet'!$B$1:$CK$65536,AE$1,0)</f>
        <v>FreeSync Premium Pro</v>
      </c>
      <c r="AF85" s="134" t="str">
        <f>VLOOKUP($D85,'[1]Spec Sheet'!$B$1:$CK$65536,AF$1,0)</f>
        <v>FreeSync Premium Pro</v>
      </c>
      <c r="AG85" s="134" t="str">
        <f>VLOOKUP($D85,'[1]Spec Sheet'!$B$1:$CK$65536,AG$1,0)</f>
        <v>FreeSync Premium Pro</v>
      </c>
      <c r="AH85" s="285" t="str">
        <f>VLOOKUP($D85,'[1]Spec Sheet'!$B$1:$CK$65536,AH$1,0)</f>
        <v>FreeSync Premium Pro</v>
      </c>
      <c r="AI85" s="174" t="str">
        <f>VLOOKUP($D85,'[1]Spec Sheet'!$B$1:$CK$65536,AI$1,0)</f>
        <v>FreeSync Premium Pro</v>
      </c>
      <c r="AJ85" s="134" t="str">
        <f>VLOOKUP($D85,'[1]Spec Sheet'!$B$1:$CK$65536,AJ$1,0)</f>
        <v>FreeSync Premium Pro</v>
      </c>
      <c r="AK85" s="134" t="str">
        <f>VLOOKUP($D85,'[1]Spec Sheet'!$B$1:$CK$65536,AK$1,0)</f>
        <v>FreeSync Premium Pro</v>
      </c>
      <c r="AL85" s="134" t="str">
        <f>VLOOKUP($D85,'[1]Spec Sheet'!$B$1:$CK$65536,AL$1,0)</f>
        <v>N/A</v>
      </c>
      <c r="AM85" s="285" t="str">
        <f>VLOOKUP($D85,'[1]Spec Sheet'!$B$1:$CK$65536,AM$1,0)</f>
        <v>FreeSync Premium Pro</v>
      </c>
      <c r="AN85" s="174" t="str">
        <f>VLOOKUP($D85,'[1]Spec Sheet'!$B$1:$CK$65536,AN$1,0)</f>
        <v>FreeSync Premium Pro</v>
      </c>
      <c r="AO85" s="174" t="str">
        <f>VLOOKUP($D85,'[1]Spec Sheet'!$B$1:$CK$65536,AO$1,0)</f>
        <v>FreeSync Premium Pro</v>
      </c>
      <c r="AP85" s="285" t="str">
        <f>VLOOKUP($D85,'[1]Spec Sheet'!$B$1:$CK$65536,AP$1,0)</f>
        <v>FreeSync Premium Pro</v>
      </c>
      <c r="AQ85" s="174" t="str">
        <f>VLOOKUP($D85,'[1]Spec Sheet'!$B$1:$CK$65536,AQ$1,0)</f>
        <v>FreeSync Premium Pro</v>
      </c>
      <c r="AR85" s="174" t="str">
        <f>VLOOKUP($D85,'[1]Spec Sheet'!$B$1:$CK$65536,AR$1,0)</f>
        <v>FreeSync Premium Pro</v>
      </c>
      <c r="AS85" s="174" t="str">
        <f>VLOOKUP($D85,'[1]Spec Sheet'!$B$1:$CK$65536,AS$1,0)</f>
        <v>FreeSync Premium Pro</v>
      </c>
      <c r="AT85" s="285" t="str">
        <f>VLOOKUP($D85,'[1]Spec Sheet'!$B$1:$CK$65536,AT$1,0)</f>
        <v>N/A</v>
      </c>
      <c r="AU85" s="174" t="str">
        <f>VLOOKUP($D85,'[1]Spec Sheet'!$B$1:$CK$65536,AU$1,0)</f>
        <v>N/A</v>
      </c>
      <c r="AV85" s="174" t="str">
        <f>VLOOKUP($D85,'[1]Spec Sheet'!$B$1:$CK$65536,AV$1,0)</f>
        <v>N/A</v>
      </c>
      <c r="AW85" s="174" t="str">
        <f>VLOOKUP($D85,'[1]Spec Sheet'!$B$1:$CK$65536,AW$1,0)</f>
        <v>N/A</v>
      </c>
      <c r="AX85" s="174" t="str">
        <f>VLOOKUP($D85,'[1]Spec Sheet'!$B$1:$CK$65536,AX$1,0)</f>
        <v>N/A</v>
      </c>
      <c r="AY85" s="285" t="str">
        <f>VLOOKUP($D85,'[1]Spec Sheet'!$B$1:$CK$65536,AY$1,0)</f>
        <v>N/A</v>
      </c>
      <c r="AZ85" s="174" t="str">
        <f>VLOOKUP($D85,'[1]Spec Sheet'!$B$1:$CK$65536,AZ$1,0)</f>
        <v>N/A</v>
      </c>
      <c r="BA85" s="174" t="str">
        <f>VLOOKUP($D85,'[1]Spec Sheet'!$B$1:$CK$65536,BA$1,0)</f>
        <v>N/A</v>
      </c>
      <c r="BB85" s="174" t="str">
        <f>VLOOKUP($D85,'[1]Spec Sheet'!$B$1:$CK$65536,BB$1,0)</f>
        <v>N/A</v>
      </c>
      <c r="BC85" s="134" t="str">
        <f>VLOOKUP($D85,'[1]Spec Sheet'!$B$1:$CK$65536,BC$1,0)</f>
        <v>N/A</v>
      </c>
      <c r="BD85" s="134" t="str">
        <f>VLOOKUP($D85,'[1]Spec Sheet'!$B$1:$CK$65536,BD$1,0)</f>
        <v>N/A</v>
      </c>
      <c r="BE85" s="134" t="str">
        <f>VLOOKUP($D85,'[1]Spec Sheet'!$B$1:$CK$65536,BE$1,0)</f>
        <v>N/A</v>
      </c>
      <c r="BF85" s="436" t="str">
        <f>VLOOKUP($D85,'[1]Spec Sheet'!$B$1:$CK$65536,BF$1,0)</f>
        <v>N/A</v>
      </c>
      <c r="BG85" s="123" t="str">
        <f>IFERROR(VLOOKUP($C85,'[4]85LS03A'!$B$13:$C$166,2,0),"CHECK")</f>
        <v>FreeSync Premium Pro</v>
      </c>
      <c r="BH85" s="285" t="str">
        <f>VLOOKUP($D85,'[1]Spec Sheet'!$B$1:$CK$65536,BH$1,0)</f>
        <v>FreeSync Premium Pro</v>
      </c>
      <c r="BI85" s="134" t="str">
        <f>VLOOKUP($D85,'[1]Spec Sheet'!$B$1:$CK$65536,BI$1,0)</f>
        <v>FreeSync Premium Pro</v>
      </c>
      <c r="BJ85" s="134" t="str">
        <f>VLOOKUP($D85,'[1]Spec Sheet'!$B$1:$CK$65536,BJ$1,0)</f>
        <v>FreeSync Premium Pro</v>
      </c>
      <c r="BK85" s="134" t="str">
        <f>VLOOKUP($D85,'[1]Spec Sheet'!$B$1:$CK$65536,BK$1,0)</f>
        <v>N/A</v>
      </c>
      <c r="BL85" s="163" t="str">
        <f>VLOOKUP($D85,'[1]Spec Sheet'!$B$1:$CK$65536,BL$1,0)</f>
        <v>N/A</v>
      </c>
      <c r="BM85" s="285" t="str">
        <f>VLOOKUP($D85,'[1]Spec Sheet'!$B$1:$CK$65536,BM$1,0)</f>
        <v>FreeSync</v>
      </c>
      <c r="BN85" s="134" t="str">
        <f>VLOOKUP($D85,'[1]Spec Sheet'!$B$1:$CK$65536,BN$1,0)</f>
        <v>FreeSync</v>
      </c>
      <c r="BO85" s="134" t="str">
        <f>VLOOKUP($D85,'[1]Spec Sheet'!$B$1:$CK$65536,BO$1,0)</f>
        <v>FreeSync</v>
      </c>
      <c r="BP85" s="175" t="str">
        <f>VLOOKUP($D85,'[1]Spec Sheet'!$B$1:$CK$65536,BP$1,0)</f>
        <v>FreeSync</v>
      </c>
      <c r="BQ85" s="175" t="str">
        <f>VLOOKUP($D85,'[1]Spec Sheet'!$B$1:$CK$65536,BQ$1,0)</f>
        <v>FreeSync</v>
      </c>
      <c r="BR85" s="285" t="str">
        <f>VLOOKUP($D85,'[1]Spec Sheet'!$B$1:$CK$65536,BR$1,0)</f>
        <v>FreeSync</v>
      </c>
      <c r="BS85" s="174" t="str">
        <f>VLOOKUP($D85,'[1]Spec Sheet'!$B$1:$CK$65536,BS$1,0)</f>
        <v>FreeSync</v>
      </c>
      <c r="BT85" s="285" t="str">
        <f>VLOOKUP($D85,'[1]Spec Sheet'!$B$1:$CK$65536,BT$1,0)</f>
        <v>N/A</v>
      </c>
      <c r="BU85" s="134" t="str">
        <f>VLOOKUP($D85,'[1]Spec Sheet'!$B$1:$CK$65536,BU$1,0)</f>
        <v>N/A</v>
      </c>
      <c r="BV85" s="134" t="str">
        <f>VLOOKUP($D85,'[1]Spec Sheet'!$B$1:$CK$65536,BV$1,0)</f>
        <v>N/A</v>
      </c>
      <c r="BW85" s="134" t="str">
        <f>VLOOKUP($D85,'[1]Spec Sheet'!$B$1:$CK$65536,BW$1,0)</f>
        <v>N/A</v>
      </c>
      <c r="BX85" s="134" t="str">
        <f>VLOOKUP($D85,'[1]Spec Sheet'!$B$1:$CK$65536,BX$1,0)</f>
        <v>N/A</v>
      </c>
      <c r="BY85" s="134" t="str">
        <f>VLOOKUP($D85,'[1]Spec Sheet'!$B$1:$CK$65536,BY$1,0)</f>
        <v>N/A</v>
      </c>
      <c r="BZ85" s="134" t="str">
        <f>VLOOKUP($D85,'[1]Spec Sheet'!$B$1:$CK$65536,BZ$1,0)</f>
        <v>N/A</v>
      </c>
      <c r="CA85" s="134" t="str">
        <f>VLOOKUP($D85,'[1]Spec Sheet'!$B$1:$CK$65536,CA$1,0)</f>
        <v>N/A</v>
      </c>
      <c r="CB85" s="285" t="str">
        <f>VLOOKUP($D85,'[1]Spec Sheet'!$B$1:$CK$65536,CB$1,0)</f>
        <v>N/A</v>
      </c>
      <c r="CC85" s="134" t="str">
        <f>VLOOKUP($D85,'[1]Spec Sheet'!$B$1:$CK$65536,CC$1,0)</f>
        <v>N/A</v>
      </c>
      <c r="CD85" s="134" t="str">
        <f>VLOOKUP($D85,'[1]Spec Sheet'!$B$1:$CK$65536,CD$1,0)</f>
        <v>N/A</v>
      </c>
      <c r="CE85" s="134" t="str">
        <f>VLOOKUP($D85,'[1]Spec Sheet'!$B$1:$CK$65536,CE$1,0)</f>
        <v>N/A</v>
      </c>
      <c r="CF85" s="134" t="str">
        <f>VLOOKUP($D85,'[1]Spec Sheet'!$B$1:$CK$65536,CF$1,0)</f>
        <v>N/A</v>
      </c>
      <c r="CG85" s="134" t="str">
        <f>VLOOKUP($D85,'[1]Spec Sheet'!$B$1:$CK$65536,CG$1,0)</f>
        <v>N/A</v>
      </c>
      <c r="CH85" s="134" t="str">
        <f>VLOOKUP($D85,'[1]Spec Sheet'!$B$1:$CK$65536,CH$1,0)</f>
        <v>N/A</v>
      </c>
      <c r="CI85" s="134" t="str">
        <f>VLOOKUP($D85,'[1]Spec Sheet'!$B$1:$CK$65536,CI$1,0)</f>
        <v>N/A</v>
      </c>
      <c r="CJ85" s="83" t="str">
        <f>IFERROR(VLOOKUP($C85,'[4]40T5300'!$B$10:$C$179,2,0),"ERROR")</f>
        <v>N/A</v>
      </c>
      <c r="CL85" s="121" t="str">
        <f>IFERROR(VLOOKUP($C85,'[4]65LS01T'!$B$14:$C$159,2,0),"CHECK")</f>
        <v>FreeSync Premium</v>
      </c>
      <c r="CM85" s="121" t="str">
        <f>IFERROR(VLOOKUP($C85,'[4]65LS01T'!$B$14:$C$159,2,0),"CHECK")</f>
        <v>FreeSync Premium</v>
      </c>
      <c r="CN85" s="134" t="s">
        <v>1024</v>
      </c>
      <c r="CO85" s="134" t="s">
        <v>1024</v>
      </c>
      <c r="CP85" s="134" t="s">
        <v>1024</v>
      </c>
      <c r="CQ85" s="134" t="s">
        <v>1024</v>
      </c>
      <c r="CR85" s="134" t="s">
        <v>1024</v>
      </c>
      <c r="CS85" s="134" t="s">
        <v>1024</v>
      </c>
      <c r="CT85" s="134" t="s">
        <v>1024</v>
      </c>
      <c r="CU85" s="134"/>
      <c r="CV85" s="134" t="s">
        <v>1024</v>
      </c>
    </row>
    <row r="86" spans="1:100" s="32" customFormat="1">
      <c r="A86"/>
      <c r="B86" s="1110"/>
      <c r="C86" s="140" t="s">
        <v>2066</v>
      </c>
      <c r="D86" s="355" t="s">
        <v>368</v>
      </c>
      <c r="E86" s="82" t="str">
        <f>VLOOKUP($D86,'[1]Spec Sheet'!$B$1:$CK$65536,E$1,0)</f>
        <v>N/A</v>
      </c>
      <c r="F86" s="134" t="str">
        <f>VLOOKUP($D86,'[1]Spec Sheet'!$B$1:$CK$65536,F$1,0)</f>
        <v>Compatible</v>
      </c>
      <c r="G86" s="82" t="str">
        <f>VLOOKUP($D86,'[1]Spec Sheet'!$B$1:$CK$65536,G$1,0)</f>
        <v>N/A</v>
      </c>
      <c r="H86" s="134" t="str">
        <f>VLOOKUP($D86,'[1]Spec Sheet'!$B$1:$CK$65536,H$1,0)</f>
        <v>N/A</v>
      </c>
      <c r="I86" s="163" t="str">
        <f>VLOOKUP($D86,'[1]Spec Sheet'!$B$1:$CK$65536,I$1,0)</f>
        <v>N/A</v>
      </c>
      <c r="J86" s="285" t="str">
        <f>VLOOKUP($D86,'[1]Spec Sheet'!$B$1:$CK$65536,J$1,0)</f>
        <v>N/A</v>
      </c>
      <c r="K86" s="134" t="str">
        <f>VLOOKUP($D86,'[1]Spec Sheet'!$B$1:$CK$65536,K$1,0)</f>
        <v>N/A</v>
      </c>
      <c r="L86" s="175" t="str">
        <f>VLOOKUP($D86,'[1]Spec Sheet'!$B$1:$CK$65536,L$1,0)</f>
        <v>N/A</v>
      </c>
      <c r="M86" s="285" t="str">
        <f>VLOOKUP($D86,'[1]Spec Sheet'!$B$1:$CK$65536,M$1,0)</f>
        <v>N/A</v>
      </c>
      <c r="N86" s="134" t="str">
        <f>VLOOKUP($D86,'[1]Spec Sheet'!$B$1:$CK$65536,N$1,0)</f>
        <v>N/A</v>
      </c>
      <c r="O86" s="163" t="str">
        <f>VLOOKUP($D86,'[1]Spec Sheet'!$B$1:$CK$65536,O$1,0)</f>
        <v>N/A</v>
      </c>
      <c r="P86" s="285" t="str">
        <f>VLOOKUP($D86,'[1]Spec Sheet'!$B$1:$CK$65536,P$1,0)</f>
        <v>N/A</v>
      </c>
      <c r="Q86" s="134" t="str">
        <f>VLOOKUP($D86,'[1]Spec Sheet'!$B$1:$CK$65536,Q$1,0)</f>
        <v>N/A</v>
      </c>
      <c r="R86" s="134" t="str">
        <f>VLOOKUP($D86,'[1]Spec Sheet'!$B$1:$CK$65536,R$1,0)</f>
        <v>N/A</v>
      </c>
      <c r="S86" s="175" t="str">
        <f>VLOOKUP($D86,'[1]Spec Sheet'!$B$1:$CK$65536,S$1,0)</f>
        <v>N/A</v>
      </c>
      <c r="T86" s="285" t="str">
        <f>VLOOKUP($D86,'[1]Spec Sheet'!$B$1:$CK$65536,T$1,0)</f>
        <v>N/A</v>
      </c>
      <c r="U86" s="175" t="str">
        <f>VLOOKUP($D86,'[1]Spec Sheet'!$B$1:$CK$65536,U$1,0)</f>
        <v>N/A</v>
      </c>
      <c r="V86" s="175" t="str">
        <f>VLOOKUP($D86,'[1]Spec Sheet'!$B$1:$CK$65536,V$1,0)</f>
        <v>N/A</v>
      </c>
      <c r="W86" s="175" t="str">
        <f>VLOOKUP($D86,'[1]Spec Sheet'!$B$1:$CK$65536,W$1,0)</f>
        <v>N/A</v>
      </c>
      <c r="X86" s="285" t="str">
        <f>VLOOKUP($D86,'[1]Spec Sheet'!$B$1:$CK$65536,X$1,0)</f>
        <v>N/A</v>
      </c>
      <c r="Y86" s="174" t="str">
        <f>VLOOKUP($D86,'[1]Spec Sheet'!$B$1:$CK$65536,Y$1,0)</f>
        <v>N/A</v>
      </c>
      <c r="Z86" s="174" t="str">
        <f>VLOOKUP($D86,'[1]Spec Sheet'!$B$1:$CK$65536,Z$1,0)</f>
        <v>N/A</v>
      </c>
      <c r="AA86" s="174" t="str">
        <f>VLOOKUP($D86,'[1]Spec Sheet'!$B$1:$CK$65536,AA$1,0)</f>
        <v>N/A</v>
      </c>
      <c r="AB86" s="174" t="str">
        <f>VLOOKUP($D86,'[1]Spec Sheet'!$B$1:$CK$65536,AB$1,0)</f>
        <v>N/A</v>
      </c>
      <c r="AC86" s="105" t="s">
        <v>1024</v>
      </c>
      <c r="AD86" s="285" t="str">
        <f>VLOOKUP($D86,'[1]Spec Sheet'!$B$1:$CK$65536,AD$1,0)</f>
        <v>N/A</v>
      </c>
      <c r="AE86" s="134" t="str">
        <f>VLOOKUP($D86,'[1]Spec Sheet'!$B$1:$CK$65536,AE$1,0)</f>
        <v>N/A</v>
      </c>
      <c r="AF86" s="134" t="str">
        <f>VLOOKUP($D86,'[1]Spec Sheet'!$B$1:$CK$65536,AF$1,0)</f>
        <v>N/A</v>
      </c>
      <c r="AG86" s="134" t="str">
        <f>VLOOKUP($D86,'[1]Spec Sheet'!$B$1:$CK$65536,AG$1,0)</f>
        <v>N/A</v>
      </c>
      <c r="AH86" s="285" t="str">
        <f>VLOOKUP($D86,'[1]Spec Sheet'!$B$1:$CK$65536,AH$1,0)</f>
        <v>N/A</v>
      </c>
      <c r="AI86" s="174" t="str">
        <f>VLOOKUP($D86,'[1]Spec Sheet'!$B$1:$CK$65536,AI$1,0)</f>
        <v>N/A</v>
      </c>
      <c r="AJ86" s="134" t="str">
        <f>VLOOKUP($D86,'[1]Spec Sheet'!$B$1:$CK$65536,AJ$1,0)</f>
        <v>N/A</v>
      </c>
      <c r="AK86" s="134" t="str">
        <f>VLOOKUP($D86,'[1]Spec Sheet'!$B$1:$CK$65536,AK$1,0)</f>
        <v>N/A</v>
      </c>
      <c r="AL86" s="134" t="str">
        <f>VLOOKUP($D86,'[1]Spec Sheet'!$B$1:$CK$65536,AL$1,0)</f>
        <v>N/A</v>
      </c>
      <c r="AM86" s="285" t="str">
        <f>VLOOKUP($D86,'[1]Spec Sheet'!$B$1:$CK$65536,AM$1,0)</f>
        <v>N/A</v>
      </c>
      <c r="AN86" s="174" t="str">
        <f>VLOOKUP($D86,'[1]Spec Sheet'!$B$1:$CK$65536,AN$1,0)</f>
        <v>N/A</v>
      </c>
      <c r="AO86" s="174" t="str">
        <f>VLOOKUP($D86,'[1]Spec Sheet'!$B$1:$CK$65536,AO$1,0)</f>
        <v>N/A</v>
      </c>
      <c r="AP86" s="285" t="str">
        <f>VLOOKUP($D86,'[1]Spec Sheet'!$B$1:$CK$65536,AP$1,0)</f>
        <v>N/A</v>
      </c>
      <c r="AQ86" s="174" t="str">
        <f>VLOOKUP($D86,'[1]Spec Sheet'!$B$1:$CK$65536,AQ$1,0)</f>
        <v>N/A</v>
      </c>
      <c r="AR86" s="174" t="str">
        <f>VLOOKUP($D86,'[1]Spec Sheet'!$B$1:$CK$65536,AR$1,0)</f>
        <v>N/A</v>
      </c>
      <c r="AS86" s="174" t="str">
        <f>VLOOKUP($D86,'[1]Spec Sheet'!$B$1:$CK$65536,AS$1,0)</f>
        <v>N/A</v>
      </c>
      <c r="AT86" s="285" t="str">
        <f>VLOOKUP($D86,'[1]Spec Sheet'!$B$1:$CK$65536,AT$1,0)</f>
        <v>N/A</v>
      </c>
      <c r="AU86" s="174" t="str">
        <f>VLOOKUP($D86,'[1]Spec Sheet'!$B$1:$CK$65536,AU$1,0)</f>
        <v>N/A</v>
      </c>
      <c r="AV86" s="174" t="str">
        <f>VLOOKUP($D86,'[1]Spec Sheet'!$B$1:$CK$65536,AV$1,0)</f>
        <v>N/A</v>
      </c>
      <c r="AW86" s="174" t="str">
        <f>VLOOKUP($D86,'[1]Spec Sheet'!$B$1:$CK$65536,AW$1,0)</f>
        <v>N/A</v>
      </c>
      <c r="AX86" s="174" t="str">
        <f>VLOOKUP($D86,'[1]Spec Sheet'!$B$1:$CK$65536,AX$1,0)</f>
        <v>N/A</v>
      </c>
      <c r="AY86" s="285" t="str">
        <f>VLOOKUP($D86,'[1]Spec Sheet'!$B$1:$CK$65536,AY$1,0)</f>
        <v>N/A</v>
      </c>
      <c r="AZ86" s="174" t="str">
        <f>VLOOKUP($D86,'[1]Spec Sheet'!$B$1:$CK$65536,AZ$1,0)</f>
        <v>N/A</v>
      </c>
      <c r="BA86" s="174" t="str">
        <f>VLOOKUP($D86,'[1]Spec Sheet'!$B$1:$CK$65536,BA$1,0)</f>
        <v>N/A</v>
      </c>
      <c r="BB86" s="174" t="str">
        <f>VLOOKUP($D86,'[1]Spec Sheet'!$B$1:$CK$65536,BB$1,0)</f>
        <v>N/A</v>
      </c>
      <c r="BC86" s="134" t="str">
        <f>VLOOKUP($D86,'[1]Spec Sheet'!$B$1:$CK$65536,BC$1,0)</f>
        <v>N/A</v>
      </c>
      <c r="BD86" s="134" t="str">
        <f>VLOOKUP($D86,'[1]Spec Sheet'!$B$1:$CK$65536,BD$1,0)</f>
        <v>N/A</v>
      </c>
      <c r="BE86" s="134" t="str">
        <f>VLOOKUP($D86,'[1]Spec Sheet'!$B$1:$CK$65536,BE$1,0)</f>
        <v>N/A</v>
      </c>
      <c r="BF86" s="436" t="str">
        <f>VLOOKUP($D86,'[1]Spec Sheet'!$B$1:$CK$65536,BF$1,0)</f>
        <v>N/A</v>
      </c>
      <c r="BG86" s="123" t="s">
        <v>1024</v>
      </c>
      <c r="BH86" s="285" t="str">
        <f>VLOOKUP($D86,'[1]Spec Sheet'!$B$1:$CK$65536,BH$1,0)</f>
        <v>N/A</v>
      </c>
      <c r="BI86" s="134" t="str">
        <f>VLOOKUP($D86,'[1]Spec Sheet'!$B$1:$CK$65536,BI$1,0)</f>
        <v>N/A</v>
      </c>
      <c r="BJ86" s="134" t="str">
        <f>VLOOKUP($D86,'[1]Spec Sheet'!$B$1:$CK$65536,BJ$1,0)</f>
        <v>N/A</v>
      </c>
      <c r="BK86" s="134" t="str">
        <f>VLOOKUP($D86,'[1]Spec Sheet'!$B$1:$CK$65536,BK$1,0)</f>
        <v>N/A</v>
      </c>
      <c r="BL86" s="163" t="str">
        <f>VLOOKUP($D86,'[1]Spec Sheet'!$B$1:$CK$65536,BL$1,0)</f>
        <v>N/A</v>
      </c>
      <c r="BM86" s="285" t="str">
        <f>VLOOKUP($D86,'[1]Spec Sheet'!$B$1:$CK$65536,BM$1,0)</f>
        <v>N/A</v>
      </c>
      <c r="BN86" s="134" t="str">
        <f>VLOOKUP($D86,'[1]Spec Sheet'!$B$1:$CK$65536,BN$1,0)</f>
        <v>N/A</v>
      </c>
      <c r="BO86" s="134" t="str">
        <f>VLOOKUP($D86,'[1]Spec Sheet'!$B$1:$CK$65536,BO$1,0)</f>
        <v>N/A</v>
      </c>
      <c r="BP86" s="175" t="str">
        <f>VLOOKUP($D86,'[1]Spec Sheet'!$B$1:$CK$65536,BP$1,0)</f>
        <v>N/A</v>
      </c>
      <c r="BQ86" s="175" t="str">
        <f>VLOOKUP($D86,'[1]Spec Sheet'!$B$1:$CK$65536,BQ$1,0)</f>
        <v>N/A</v>
      </c>
      <c r="BR86" s="285" t="str">
        <f>VLOOKUP($D86,'[1]Spec Sheet'!$B$1:$CK$65536,BR$1,0)</f>
        <v>N/A</v>
      </c>
      <c r="BS86" s="174" t="str">
        <f>VLOOKUP($D86,'[1]Spec Sheet'!$B$1:$CK$65536,BS$1,0)</f>
        <v>N/A</v>
      </c>
      <c r="BT86" s="285" t="str">
        <f>VLOOKUP($D86,'[1]Spec Sheet'!$B$1:$CK$65536,BT$1,0)</f>
        <v>N/A</v>
      </c>
      <c r="BU86" s="134" t="str">
        <f>VLOOKUP($D86,'[1]Spec Sheet'!$B$1:$CK$65536,BU$1,0)</f>
        <v>N/A</v>
      </c>
      <c r="BV86" s="134" t="str">
        <f>VLOOKUP($D86,'[1]Spec Sheet'!$B$1:$CK$65536,BV$1,0)</f>
        <v>N/A</v>
      </c>
      <c r="BW86" s="134" t="str">
        <f>VLOOKUP($D86,'[1]Spec Sheet'!$B$1:$CK$65536,BW$1,0)</f>
        <v>N/A</v>
      </c>
      <c r="BX86" s="134" t="str">
        <f>VLOOKUP($D86,'[1]Spec Sheet'!$B$1:$CK$65536,BX$1,0)</f>
        <v>N/A</v>
      </c>
      <c r="BY86" s="134" t="str">
        <f>VLOOKUP($D86,'[1]Spec Sheet'!$B$1:$CK$65536,BY$1,0)</f>
        <v>N/A</v>
      </c>
      <c r="BZ86" s="134" t="str">
        <f>VLOOKUP($D86,'[1]Spec Sheet'!$B$1:$CK$65536,BZ$1,0)</f>
        <v>N/A</v>
      </c>
      <c r="CA86" s="134" t="str">
        <f>VLOOKUP($D86,'[1]Spec Sheet'!$B$1:$CK$65536,CA$1,0)</f>
        <v>N/A</v>
      </c>
      <c r="CB86" s="285" t="str">
        <f>VLOOKUP($D86,'[1]Spec Sheet'!$B$1:$CK$65536,CB$1,0)</f>
        <v>N/A</v>
      </c>
      <c r="CC86" s="134" t="str">
        <f>VLOOKUP($D86,'[1]Spec Sheet'!$B$1:$CK$65536,CC$1,0)</f>
        <v>N/A</v>
      </c>
      <c r="CD86" s="134" t="str">
        <f>VLOOKUP($D86,'[1]Spec Sheet'!$B$1:$CK$65536,CD$1,0)</f>
        <v>N/A</v>
      </c>
      <c r="CE86" s="134" t="str">
        <f>VLOOKUP($D86,'[1]Spec Sheet'!$B$1:$CK$65536,CE$1,0)</f>
        <v>N/A</v>
      </c>
      <c r="CF86" s="134" t="str">
        <f>VLOOKUP($D86,'[1]Spec Sheet'!$B$1:$CK$65536,CF$1,0)</f>
        <v>N/A</v>
      </c>
      <c r="CG86" s="134" t="str">
        <f>VLOOKUP($D86,'[1]Spec Sheet'!$B$1:$CK$65536,CG$1,0)</f>
        <v>N/A</v>
      </c>
      <c r="CH86" s="134" t="str">
        <f>VLOOKUP($D86,'[1]Spec Sheet'!$B$1:$CK$65536,CH$1,0)</f>
        <v>N/A</v>
      </c>
      <c r="CI86" s="134" t="str">
        <f>VLOOKUP($D86,'[1]Spec Sheet'!$B$1:$CK$65536,CI$1,0)</f>
        <v>N/A</v>
      </c>
      <c r="CJ86" s="83" t="str">
        <f>IFERROR(VLOOKUP($C86,'[4]40T5300'!$B$10:$C$179,2,0),"ERROR")</f>
        <v>N/A</v>
      </c>
      <c r="CL86" s="121" t="str">
        <f>IFERROR(VLOOKUP($C86,'[4]65LS01T'!$B$14:$C$159,2,0),"CHECK")</f>
        <v>N/A</v>
      </c>
      <c r="CM86" s="121" t="str">
        <f>IFERROR(VLOOKUP($C86,'[4]65LS01T'!$B$14:$C$159,2,0),"CHECK")</f>
        <v>N/A</v>
      </c>
      <c r="CN86" s="134" t="s">
        <v>1024</v>
      </c>
      <c r="CO86" s="134" t="s">
        <v>1024</v>
      </c>
      <c r="CP86" s="134" t="s">
        <v>1024</v>
      </c>
      <c r="CQ86" s="134" t="s">
        <v>1024</v>
      </c>
      <c r="CR86" s="134" t="s">
        <v>1024</v>
      </c>
      <c r="CS86" s="134" t="s">
        <v>1024</v>
      </c>
      <c r="CT86" s="134" t="s">
        <v>1024</v>
      </c>
      <c r="CU86" s="134"/>
      <c r="CV86" s="134" t="s">
        <v>1024</v>
      </c>
    </row>
    <row r="87" spans="1:100" s="32" customFormat="1">
      <c r="A87" s="119"/>
      <c r="B87" s="1111"/>
      <c r="C87" s="141" t="s">
        <v>2067</v>
      </c>
      <c r="D87" s="81" t="s">
        <v>717</v>
      </c>
      <c r="E87" s="82" t="str">
        <f>VLOOKUP($D87,'[1]Spec Sheet'!$B$1:$CK$65536,E$1,0)</f>
        <v>Yes</v>
      </c>
      <c r="F87" s="134" t="str">
        <f>VLOOKUP($D87,'[1]Spec Sheet'!$B$1:$CK$65536,F$1,0)</f>
        <v>Yes</v>
      </c>
      <c r="G87" s="82" t="str">
        <f>VLOOKUP($D87,'[1]Spec Sheet'!$B$1:$CK$65536,G$1,0)</f>
        <v>Yes</v>
      </c>
      <c r="H87" s="134" t="str">
        <f>VLOOKUP($D87,'[1]Spec Sheet'!$B$1:$CK$65536,H$1,0)</f>
        <v>Yes</v>
      </c>
      <c r="I87" s="163" t="str">
        <f>VLOOKUP($D87,'[1]Spec Sheet'!$B$1:$CK$65536,I$1,0)</f>
        <v>Yes</v>
      </c>
      <c r="J87" s="285" t="str">
        <f>VLOOKUP($D87,'[1]Spec Sheet'!$B$1:$CK$65536,J$1,0)</f>
        <v>Yes</v>
      </c>
      <c r="K87" s="134" t="str">
        <f>VLOOKUP($D87,'[1]Spec Sheet'!$B$1:$CK$65536,K$1,0)</f>
        <v>Yes</v>
      </c>
      <c r="L87" s="175" t="str">
        <f>VLOOKUP($D87,'[1]Spec Sheet'!$B$1:$CK$65536,L$1,0)</f>
        <v>Yes</v>
      </c>
      <c r="M87" s="285" t="str">
        <f>VLOOKUP($D87,'[1]Spec Sheet'!$B$1:$CK$65536,M$1,0)</f>
        <v>Yes</v>
      </c>
      <c r="N87" s="134" t="str">
        <f>VLOOKUP($D87,'[1]Spec Sheet'!$B$1:$CK$65536,N$1,0)</f>
        <v>Yes</v>
      </c>
      <c r="O87" s="163" t="str">
        <f>VLOOKUP($D87,'[1]Spec Sheet'!$B$1:$CK$65536,O$1,0)</f>
        <v>Yes</v>
      </c>
      <c r="P87" s="285" t="str">
        <f>VLOOKUP($D87,'[1]Spec Sheet'!$B$1:$CK$65536,P$1,0)</f>
        <v>Yes</v>
      </c>
      <c r="Q87" s="134" t="str">
        <f>VLOOKUP($D87,'[1]Spec Sheet'!$B$1:$CK$65536,Q$1,0)</f>
        <v>Yes</v>
      </c>
      <c r="R87" s="134" t="str">
        <f>VLOOKUP($D87,'[1]Spec Sheet'!$B$1:$CK$65536,R$1,0)</f>
        <v>Yes</v>
      </c>
      <c r="S87" s="175" t="str">
        <f>VLOOKUP($D87,'[1]Spec Sheet'!$B$1:$CK$65536,S$1,0)</f>
        <v>Yes</v>
      </c>
      <c r="T87" s="285" t="str">
        <f>VLOOKUP($D87,'[1]Spec Sheet'!$B$1:$CK$65536,T$1,0)</f>
        <v>Yes</v>
      </c>
      <c r="U87" s="175" t="str">
        <f>VLOOKUP($D87,'[1]Spec Sheet'!$B$1:$CK$65536,U$1,0)</f>
        <v>Yes</v>
      </c>
      <c r="V87" s="175" t="str">
        <f>VLOOKUP($D87,'[1]Spec Sheet'!$B$1:$CK$65536,V$1,0)</f>
        <v>Yes</v>
      </c>
      <c r="W87" s="175" t="str">
        <f>VLOOKUP($D87,'[1]Spec Sheet'!$B$1:$CK$65536,W$1,0)</f>
        <v>Yes</v>
      </c>
      <c r="X87" s="285" t="str">
        <f>VLOOKUP($D87,'[1]Spec Sheet'!$B$1:$CK$65536,X$1,0)</f>
        <v>Yes</v>
      </c>
      <c r="Y87" s="174" t="str">
        <f>VLOOKUP($D87,'[1]Spec Sheet'!$B$1:$CK$65536,Y$1,0)</f>
        <v>Yes</v>
      </c>
      <c r="Z87" s="174" t="str">
        <f>VLOOKUP($D87,'[1]Spec Sheet'!$B$1:$CK$65536,Z$1,0)</f>
        <v>Yes</v>
      </c>
      <c r="AA87" s="174" t="str">
        <f>VLOOKUP($D87,'[1]Spec Sheet'!$B$1:$CK$65536,AA$1,0)</f>
        <v>Yes</v>
      </c>
      <c r="AB87" s="174" t="str">
        <f>VLOOKUP($D87,'[1]Spec Sheet'!$B$1:$CK$65536,AB$1,0)</f>
        <v>Yes</v>
      </c>
      <c r="AC87" s="105" t="s">
        <v>1032</v>
      </c>
      <c r="AD87" s="285" t="str">
        <f>VLOOKUP($D87,'[1]Spec Sheet'!$B$1:$CK$65536,AD$1,0)</f>
        <v>Yes</v>
      </c>
      <c r="AE87" s="134" t="str">
        <f>VLOOKUP($D87,'[1]Spec Sheet'!$B$1:$CK$65536,AE$1,0)</f>
        <v>Yes</v>
      </c>
      <c r="AF87" s="134" t="str">
        <f>VLOOKUP($D87,'[1]Spec Sheet'!$B$1:$CK$65536,AF$1,0)</f>
        <v>Yes</v>
      </c>
      <c r="AG87" s="134" t="str">
        <f>VLOOKUP($D87,'[1]Spec Sheet'!$B$1:$CK$65536,AG$1,0)</f>
        <v>Yes</v>
      </c>
      <c r="AH87" s="285" t="str">
        <f>VLOOKUP($D87,'[1]Spec Sheet'!$B$1:$CK$65536,AH$1,0)</f>
        <v>Yes</v>
      </c>
      <c r="AI87" s="174" t="str">
        <f>VLOOKUP($D87,'[1]Spec Sheet'!$B$1:$CK$65536,AI$1,0)</f>
        <v>Yes</v>
      </c>
      <c r="AJ87" s="134" t="str">
        <f>VLOOKUP($D87,'[1]Spec Sheet'!$B$1:$CK$65536,AJ$1,0)</f>
        <v>Yes</v>
      </c>
      <c r="AK87" s="134" t="str">
        <f>VLOOKUP($D87,'[1]Spec Sheet'!$B$1:$CK$65536,AK$1,0)</f>
        <v>Yes</v>
      </c>
      <c r="AL87" s="134" t="str">
        <f>VLOOKUP($D87,'[1]Spec Sheet'!$B$1:$CK$65536,AL$1,0)</f>
        <v>Yes</v>
      </c>
      <c r="AM87" s="285" t="str">
        <f>VLOOKUP($D87,'[1]Spec Sheet'!$B$1:$CK$65536,AM$1,0)</f>
        <v>Yes</v>
      </c>
      <c r="AN87" s="174" t="str">
        <f>VLOOKUP($D87,'[1]Spec Sheet'!$B$1:$CK$65536,AN$1,0)</f>
        <v>Yes</v>
      </c>
      <c r="AO87" s="174" t="str">
        <f>VLOOKUP($D87,'[1]Spec Sheet'!$B$1:$CK$65536,AO$1,0)</f>
        <v>Yes</v>
      </c>
      <c r="AP87" s="285" t="str">
        <f>VLOOKUP($D87,'[1]Spec Sheet'!$B$1:$CK$65536,AP$1,0)</f>
        <v>Yes</v>
      </c>
      <c r="AQ87" s="174" t="str">
        <f>VLOOKUP($D87,'[1]Spec Sheet'!$B$1:$CK$65536,AQ$1,0)</f>
        <v>Yes</v>
      </c>
      <c r="AR87" s="174" t="str">
        <f>VLOOKUP($D87,'[1]Spec Sheet'!$B$1:$CK$65536,AR$1,0)</f>
        <v>Yes</v>
      </c>
      <c r="AS87" s="174" t="str">
        <f>VLOOKUP($D87,'[1]Spec Sheet'!$B$1:$CK$65536,AS$1,0)</f>
        <v>Yes</v>
      </c>
      <c r="AT87" s="285" t="str">
        <f>VLOOKUP($D87,'[1]Spec Sheet'!$B$1:$CK$65536,AT$1,0)</f>
        <v>Yes</v>
      </c>
      <c r="AU87" s="174" t="str">
        <f>VLOOKUP($D87,'[1]Spec Sheet'!$B$1:$CK$65536,AU$1,0)</f>
        <v>Yes</v>
      </c>
      <c r="AV87" s="174" t="str">
        <f>VLOOKUP($D87,'[1]Spec Sheet'!$B$1:$CK$65536,AV$1,0)</f>
        <v>Yes</v>
      </c>
      <c r="AW87" s="174" t="str">
        <f>VLOOKUP($D87,'[1]Spec Sheet'!$B$1:$CK$65536,AW$1,0)</f>
        <v>Yes</v>
      </c>
      <c r="AX87" s="174" t="str">
        <f>VLOOKUP($D87,'[1]Spec Sheet'!$B$1:$CK$65536,AX$1,0)</f>
        <v>Yes</v>
      </c>
      <c r="AY87" s="285" t="str">
        <f>VLOOKUP($D87,'[1]Spec Sheet'!$B$1:$CK$65536,AY$1,0)</f>
        <v>Yes</v>
      </c>
      <c r="AZ87" s="174" t="str">
        <f>VLOOKUP($D87,'[1]Spec Sheet'!$B$1:$CK$65536,AZ$1,0)</f>
        <v>Yes</v>
      </c>
      <c r="BA87" s="174" t="str">
        <f>VLOOKUP($D87,'[1]Spec Sheet'!$B$1:$CK$65536,BA$1,0)</f>
        <v>Yes</v>
      </c>
      <c r="BB87" s="174" t="str">
        <f>VLOOKUP($D87,'[1]Spec Sheet'!$B$1:$CK$65536,BB$1,0)</f>
        <v>Yes</v>
      </c>
      <c r="BC87" s="134" t="str">
        <f>VLOOKUP($D87,'[1]Spec Sheet'!$B$1:$CK$65536,BC$1,0)</f>
        <v>Yes</v>
      </c>
      <c r="BD87" s="134" t="str">
        <f>VLOOKUP($D87,'[1]Spec Sheet'!$B$1:$CK$65536,BD$1,0)</f>
        <v>Yes</v>
      </c>
      <c r="BE87" s="134" t="str">
        <f>VLOOKUP($D87,'[1]Spec Sheet'!$B$1:$CK$65536,BE$1,0)</f>
        <v>Yes</v>
      </c>
      <c r="BF87" s="436" t="str">
        <f>VLOOKUP($D87,'[1]Spec Sheet'!$B$1:$CK$65536,BF$1,0)</f>
        <v>N/A</v>
      </c>
      <c r="BG87" s="123" t="s">
        <v>1032</v>
      </c>
      <c r="BH87" s="285" t="str">
        <f>VLOOKUP($D87,'[1]Spec Sheet'!$B$1:$CK$65536,BH$1,0)</f>
        <v>Yes</v>
      </c>
      <c r="BI87" s="134" t="str">
        <f>VLOOKUP($D87,'[1]Spec Sheet'!$B$1:$CK$65536,BI$1,0)</f>
        <v>Yes</v>
      </c>
      <c r="BJ87" s="134" t="str">
        <f>VLOOKUP($D87,'[1]Spec Sheet'!$B$1:$CK$65536,BJ$1,0)</f>
        <v>Yes</v>
      </c>
      <c r="BK87" s="134" t="str">
        <f>VLOOKUP($D87,'[1]Spec Sheet'!$B$1:$CK$65536,BK$1,0)</f>
        <v>Yes</v>
      </c>
      <c r="BL87" s="163" t="str">
        <f>VLOOKUP($D87,'[1]Spec Sheet'!$B$1:$CK$65536,BL$1,0)</f>
        <v>Yes</v>
      </c>
      <c r="BM87" s="285" t="str">
        <f>VLOOKUP($D87,'[1]Spec Sheet'!$B$1:$CK$65536,BM$1,0)</f>
        <v>Yes</v>
      </c>
      <c r="BN87" s="134" t="str">
        <f>VLOOKUP($D87,'[1]Spec Sheet'!$B$1:$CK$65536,BN$1,0)</f>
        <v>Yes</v>
      </c>
      <c r="BO87" s="134" t="str">
        <f>VLOOKUP($D87,'[1]Spec Sheet'!$B$1:$CK$65536,BO$1,0)</f>
        <v>Yes</v>
      </c>
      <c r="BP87" s="175" t="str">
        <f>VLOOKUP($D87,'[1]Spec Sheet'!$B$1:$CK$65536,BP$1,0)</f>
        <v>Yes</v>
      </c>
      <c r="BQ87" s="175" t="str">
        <f>VLOOKUP($D87,'[1]Spec Sheet'!$B$1:$CK$65536,BQ$1,0)</f>
        <v>Yes</v>
      </c>
      <c r="BR87" s="285" t="str">
        <f>VLOOKUP($D87,'[1]Spec Sheet'!$B$1:$CK$65536,BR$1,0)</f>
        <v>Yes</v>
      </c>
      <c r="BS87" s="174" t="str">
        <f>VLOOKUP($D87,'[1]Spec Sheet'!$B$1:$CK$65536,BS$1,0)</f>
        <v>Yes</v>
      </c>
      <c r="BT87" s="285" t="str">
        <f>VLOOKUP($D87,'[1]Spec Sheet'!$B$1:$CK$65536,BT$1,0)</f>
        <v>Yes</v>
      </c>
      <c r="BU87" s="134" t="str">
        <f>VLOOKUP($D87,'[1]Spec Sheet'!$B$1:$CK$65536,BU$1,0)</f>
        <v>Yes</v>
      </c>
      <c r="BV87" s="134" t="str">
        <f>VLOOKUP($D87,'[1]Spec Sheet'!$B$1:$CK$65536,BV$1,0)</f>
        <v>Yes</v>
      </c>
      <c r="BW87" s="134" t="str">
        <f>VLOOKUP($D87,'[1]Spec Sheet'!$B$1:$CK$65536,BW$1,0)</f>
        <v>Yes</v>
      </c>
      <c r="BX87" s="134" t="str">
        <f>VLOOKUP($D87,'[1]Spec Sheet'!$B$1:$CK$65536,BX$1,0)</f>
        <v>Yes</v>
      </c>
      <c r="BY87" s="134" t="str">
        <f>VLOOKUP($D87,'[1]Spec Sheet'!$B$1:$CK$65536,BY$1,0)</f>
        <v>Yes</v>
      </c>
      <c r="BZ87" s="134" t="str">
        <f>VLOOKUP($D87,'[1]Spec Sheet'!$B$1:$CK$65536,BZ$1,0)</f>
        <v>Yes</v>
      </c>
      <c r="CA87" s="134" t="str">
        <f>VLOOKUP($D87,'[1]Spec Sheet'!$B$1:$CK$65536,CA$1,0)</f>
        <v>Yes</v>
      </c>
      <c r="CB87" s="285" t="str">
        <f>VLOOKUP($D87,'[1]Spec Sheet'!$B$1:$CK$65536,CB$1,0)</f>
        <v>Yes</v>
      </c>
      <c r="CC87" s="134" t="str">
        <f>VLOOKUP($D87,'[1]Spec Sheet'!$B$1:$CK$65536,CC$1,0)</f>
        <v>Yes</v>
      </c>
      <c r="CD87" s="134" t="str">
        <f>VLOOKUP($D87,'[1]Spec Sheet'!$B$1:$CK$65536,CD$1,0)</f>
        <v>Yes</v>
      </c>
      <c r="CE87" s="134" t="str">
        <f>VLOOKUP($D87,'[1]Spec Sheet'!$B$1:$CK$65536,CE$1,0)</f>
        <v>Yes</v>
      </c>
      <c r="CF87" s="134" t="str">
        <f>VLOOKUP($D87,'[1]Spec Sheet'!$B$1:$CK$65536,CF$1,0)</f>
        <v>Yes</v>
      </c>
      <c r="CG87" s="134" t="str">
        <f>VLOOKUP($D87,'[1]Spec Sheet'!$B$1:$CK$65536,CG$1,0)</f>
        <v>Yes</v>
      </c>
      <c r="CH87" s="134" t="str">
        <f>VLOOKUP($D87,'[1]Spec Sheet'!$B$1:$CK$65536,CH$1,0)</f>
        <v>Yes</v>
      </c>
      <c r="CI87" s="134" t="str">
        <f>VLOOKUP($D87,'[1]Spec Sheet'!$B$1:$CK$65536,CI$1,0)</f>
        <v>Yes</v>
      </c>
      <c r="CJ87" s="83" t="s">
        <v>1032</v>
      </c>
      <c r="CL87" s="121" t="s">
        <v>1032</v>
      </c>
      <c r="CM87" s="121" t="s">
        <v>1032</v>
      </c>
      <c r="CN87" s="134" t="s">
        <v>1032</v>
      </c>
      <c r="CO87" s="134" t="s">
        <v>1032</v>
      </c>
      <c r="CP87" s="134" t="s">
        <v>1032</v>
      </c>
      <c r="CQ87" s="134" t="s">
        <v>1032</v>
      </c>
      <c r="CR87" s="134" t="s">
        <v>1032</v>
      </c>
      <c r="CS87" s="134" t="s">
        <v>1032</v>
      </c>
      <c r="CT87" s="134" t="s">
        <v>1032</v>
      </c>
      <c r="CU87" s="134"/>
      <c r="CV87" s="134" t="s">
        <v>1867</v>
      </c>
    </row>
    <row r="88" spans="1:100">
      <c r="B88" s="1079" t="s">
        <v>167</v>
      </c>
      <c r="C88" s="1080"/>
      <c r="D88" s="81" t="s">
        <v>168</v>
      </c>
      <c r="E88" s="92" t="str">
        <f>VLOOKUP($D88,'[1]Spec Sheet'!$B$1:$CK$65536,E$1,0)</f>
        <v/>
      </c>
      <c r="F88" s="93" t="str">
        <f>VLOOKUP($D88,'[1]Spec Sheet'!$B$1:$CK$65536,F$1,0)</f>
        <v/>
      </c>
      <c r="G88" s="92" t="str">
        <f>VLOOKUP($D88,'[1]Spec Sheet'!$B$1:$CK$65536,G$1,0)</f>
        <v/>
      </c>
      <c r="H88" s="93" t="str">
        <f>VLOOKUP($D88,'[1]Spec Sheet'!$B$1:$CK$65536,H$1,0)</f>
        <v/>
      </c>
      <c r="I88" s="97" t="str">
        <f>VLOOKUP($D88,'[1]Spec Sheet'!$B$1:$CK$65536,I$1,0)</f>
        <v/>
      </c>
      <c r="J88" s="95" t="str">
        <f>VLOOKUP($D88,'[1]Spec Sheet'!$B$1:$CK$65536,J$1,0)</f>
        <v/>
      </c>
      <c r="K88" s="93" t="str">
        <f>VLOOKUP($D88,'[1]Spec Sheet'!$B$1:$CK$65536,K$1,0)</f>
        <v/>
      </c>
      <c r="L88" s="94" t="str">
        <f>VLOOKUP($D88,'[1]Spec Sheet'!$B$1:$CK$65536,L$1,0)</f>
        <v/>
      </c>
      <c r="M88" s="95" t="str">
        <f>VLOOKUP($D88,'[1]Spec Sheet'!$B$1:$CK$65536,M$1,0)</f>
        <v/>
      </c>
      <c r="N88" s="93" t="str">
        <f>VLOOKUP($D88,'[1]Spec Sheet'!$B$1:$CK$65536,N$1,0)</f>
        <v/>
      </c>
      <c r="O88" s="97" t="str">
        <f>VLOOKUP($D88,'[1]Spec Sheet'!$B$1:$CK$65536,O$1,0)</f>
        <v/>
      </c>
      <c r="P88" s="95" t="str">
        <f>VLOOKUP($D88,'[1]Spec Sheet'!$B$1:$CK$65536,P$1,0)</f>
        <v/>
      </c>
      <c r="Q88" s="93" t="str">
        <f>VLOOKUP($D88,'[1]Spec Sheet'!$B$1:$CK$65536,Q$1,0)</f>
        <v/>
      </c>
      <c r="R88" s="93" t="str">
        <f>VLOOKUP($D88,'[1]Spec Sheet'!$B$1:$CK$65536,R$1,0)</f>
        <v/>
      </c>
      <c r="S88" s="94" t="str">
        <f>VLOOKUP($D88,'[1]Spec Sheet'!$B$1:$CK$65536,S$1,0)</f>
        <v/>
      </c>
      <c r="T88" s="95" t="str">
        <f>VLOOKUP($D88,'[1]Spec Sheet'!$B$1:$CK$65536,T$1,0)</f>
        <v/>
      </c>
      <c r="U88" s="94" t="str">
        <f>VLOOKUP($D88,'[1]Spec Sheet'!$B$1:$CK$65536,U$1,0)</f>
        <v/>
      </c>
      <c r="V88" s="94" t="str">
        <f>VLOOKUP($D88,'[1]Spec Sheet'!$B$1:$CK$65536,V$1,0)</f>
        <v/>
      </c>
      <c r="W88" s="94" t="str">
        <f>VLOOKUP($D88,'[1]Spec Sheet'!$B$1:$CK$65536,W$1,0)</f>
        <v/>
      </c>
      <c r="X88" s="95" t="str">
        <f>VLOOKUP($D88,'[1]Spec Sheet'!$B$1:$CK$65536,X$1,0)</f>
        <v/>
      </c>
      <c r="Y88" s="96" t="str">
        <f>VLOOKUP($D88,'[1]Spec Sheet'!$B$1:$CK$65536,Y$1,0)</f>
        <v/>
      </c>
      <c r="Z88" s="96" t="str">
        <f>VLOOKUP($D88,'[1]Spec Sheet'!$B$1:$CK$65536,Z$1,0)</f>
        <v/>
      </c>
      <c r="AA88" s="96" t="str">
        <f>VLOOKUP($D88,'[1]Spec Sheet'!$B$1:$CK$65536,AA$1,0)</f>
        <v/>
      </c>
      <c r="AB88" s="96" t="str">
        <f>VLOOKUP($D88,'[1]Spec Sheet'!$B$1:$CK$65536,AB$1,0)</f>
        <v/>
      </c>
      <c r="AC88" s="96" t="str">
        <f>VLOOKUP($D88,'[1]Spec Sheet'!$B$1:$CK$65536,AC$1,0)</f>
        <v/>
      </c>
      <c r="AD88" s="95" t="str">
        <f>VLOOKUP($D88,'[1]Spec Sheet'!$B$1:$CK$65536,AD$1,0)</f>
        <v/>
      </c>
      <c r="AE88" s="93" t="str">
        <f>VLOOKUP($D88,'[1]Spec Sheet'!$B$1:$CK$65536,AE$1,0)</f>
        <v/>
      </c>
      <c r="AF88" s="93" t="str">
        <f>VLOOKUP($D88,'[1]Spec Sheet'!$B$1:$CK$65536,AF$1,0)</f>
        <v/>
      </c>
      <c r="AG88" s="93" t="str">
        <f>VLOOKUP($D88,'[1]Spec Sheet'!$B$1:$CK$65536,AG$1,0)</f>
        <v/>
      </c>
      <c r="AH88" s="95" t="str">
        <f>VLOOKUP($D88,'[1]Spec Sheet'!$B$1:$CK$65536,AH$1,0)</f>
        <v/>
      </c>
      <c r="AI88" s="96" t="str">
        <f>VLOOKUP($D88,'[1]Spec Sheet'!$B$1:$CK$65536,AI$1,0)</f>
        <v/>
      </c>
      <c r="AJ88" s="93" t="str">
        <f>VLOOKUP($D88,'[1]Spec Sheet'!$B$1:$CK$65536,AJ$1,0)</f>
        <v/>
      </c>
      <c r="AK88" s="93" t="str">
        <f>VLOOKUP($D88,'[1]Spec Sheet'!$B$1:$CK$65536,AK$1,0)</f>
        <v/>
      </c>
      <c r="AL88" s="93" t="str">
        <f>VLOOKUP($D88,'[1]Spec Sheet'!$B$1:$CK$65536,AL$1,0)</f>
        <v/>
      </c>
      <c r="AM88" s="95" t="str">
        <f>VLOOKUP($D88,'[1]Spec Sheet'!$B$1:$CK$65536,AM$1,0)</f>
        <v/>
      </c>
      <c r="AN88" s="96" t="str">
        <f>VLOOKUP($D88,'[1]Spec Sheet'!$B$1:$CK$65536,AN$1,0)</f>
        <v/>
      </c>
      <c r="AO88" s="96" t="str">
        <f>VLOOKUP($D88,'[1]Spec Sheet'!$B$1:$CK$65536,AO$1,0)</f>
        <v/>
      </c>
      <c r="AP88" s="95" t="str">
        <f>VLOOKUP($D88,'[1]Spec Sheet'!$B$1:$CK$65536,AP$1,0)</f>
        <v/>
      </c>
      <c r="AQ88" s="96" t="str">
        <f>VLOOKUP($D88,'[1]Spec Sheet'!$B$1:$CK$65536,AQ$1,0)</f>
        <v/>
      </c>
      <c r="AR88" s="96" t="str">
        <f>VLOOKUP($D88,'[1]Spec Sheet'!$B$1:$CK$65536,AR$1,0)</f>
        <v/>
      </c>
      <c r="AS88" s="96" t="str">
        <f>VLOOKUP($D88,'[1]Spec Sheet'!$B$1:$CK$65536,AS$1,0)</f>
        <v/>
      </c>
      <c r="AT88" s="95" t="str">
        <f>VLOOKUP($D88,'[1]Spec Sheet'!$B$1:$CK$65536,AT$1,0)</f>
        <v/>
      </c>
      <c r="AU88" s="96" t="str">
        <f>VLOOKUP($D88,'[1]Spec Sheet'!$B$1:$CK$65536,AU$1,0)</f>
        <v/>
      </c>
      <c r="AV88" s="96" t="str">
        <f>VLOOKUP($D88,'[1]Spec Sheet'!$B$1:$CK$65536,AV$1,0)</f>
        <v/>
      </c>
      <c r="AW88" s="96" t="str">
        <f>VLOOKUP($D88,'[1]Spec Sheet'!$B$1:$CK$65536,AW$1,0)</f>
        <v/>
      </c>
      <c r="AX88" s="96" t="str">
        <f>VLOOKUP($D88,'[1]Spec Sheet'!$B$1:$CK$65536,AX$1,0)</f>
        <v/>
      </c>
      <c r="AY88" s="95" t="str">
        <f>VLOOKUP($D88,'[1]Spec Sheet'!$B$1:$CK$65536,AY$1,0)</f>
        <v/>
      </c>
      <c r="AZ88" s="96" t="str">
        <f>VLOOKUP($D88,'[1]Spec Sheet'!$B$1:$CK$65536,AZ$1,0)</f>
        <v/>
      </c>
      <c r="BA88" s="96" t="str">
        <f>VLOOKUP($D88,'[1]Spec Sheet'!$B$1:$CK$65536,BA$1,0)</f>
        <v/>
      </c>
      <c r="BB88" s="96" t="str">
        <f>VLOOKUP($D88,'[1]Spec Sheet'!$B$1:$CK$65536,BB$1,0)</f>
        <v/>
      </c>
      <c r="BC88" s="93" t="str">
        <f>VLOOKUP($D88,'[1]Spec Sheet'!$B$1:$CK$65536,BC$1,0)</f>
        <v/>
      </c>
      <c r="BD88" s="93" t="str">
        <f>VLOOKUP($D88,'[1]Spec Sheet'!$B$1:$CK$65536,BD$1,0)</f>
        <v/>
      </c>
      <c r="BE88" s="93" t="str">
        <f>VLOOKUP($D88,'[1]Spec Sheet'!$B$1:$CK$65536,BE$1,0)</f>
        <v/>
      </c>
      <c r="BF88" s="435" t="str">
        <f>VLOOKUP($D88,'[1]Spec Sheet'!$B$1:$CK$65536,BF$1,0)</f>
        <v/>
      </c>
      <c r="BG88" s="1412" t="str">
        <f>VLOOKUP($D88,'[1]Spec Sheet'!$B$1:$CK$65536,BG$1,0)</f>
        <v/>
      </c>
      <c r="BH88" s="95" t="str">
        <f>VLOOKUP($D88,'[1]Spec Sheet'!$B$1:$CK$65536,BH$1,0)</f>
        <v/>
      </c>
      <c r="BI88" s="93" t="str">
        <f>VLOOKUP($D88,'[1]Spec Sheet'!$B$1:$CK$65536,BI$1,0)</f>
        <v/>
      </c>
      <c r="BJ88" s="93" t="str">
        <f>VLOOKUP($D88,'[1]Spec Sheet'!$B$1:$CK$65536,BJ$1,0)</f>
        <v/>
      </c>
      <c r="BK88" s="93" t="str">
        <f>VLOOKUP($D88,'[1]Spec Sheet'!$B$1:$CK$65536,BK$1,0)</f>
        <v/>
      </c>
      <c r="BL88" s="97" t="str">
        <f>VLOOKUP($D88,'[1]Spec Sheet'!$B$1:$CK$65536,BL$1,0)</f>
        <v/>
      </c>
      <c r="BM88" s="95" t="str">
        <f>VLOOKUP($D88,'[1]Spec Sheet'!$B$1:$CK$65536,BM$1,0)</f>
        <v/>
      </c>
      <c r="BN88" s="93" t="str">
        <f>VLOOKUP($D88,'[1]Spec Sheet'!$B$1:$CK$65536,BN$1,0)</f>
        <v/>
      </c>
      <c r="BO88" s="93" t="str">
        <f>VLOOKUP($D88,'[1]Spec Sheet'!$B$1:$CK$65536,BO$1,0)</f>
        <v/>
      </c>
      <c r="BP88" s="94" t="str">
        <f>VLOOKUP($D88,'[1]Spec Sheet'!$B$1:$CK$65536,BP$1,0)</f>
        <v/>
      </c>
      <c r="BQ88" s="94" t="str">
        <f>VLOOKUP($D88,'[1]Spec Sheet'!$B$1:$CK$65536,BQ$1,0)</f>
        <v/>
      </c>
      <c r="BR88" s="95" t="str">
        <f>VLOOKUP($D88,'[1]Spec Sheet'!$B$1:$CK$65536,BR$1,0)</f>
        <v/>
      </c>
      <c r="BS88" s="96" t="str">
        <f>VLOOKUP($D88,'[1]Spec Sheet'!$B$1:$CK$65536,BS$1,0)</f>
        <v/>
      </c>
      <c r="BT88" s="95" t="str">
        <f>VLOOKUP($D88,'[1]Spec Sheet'!$B$1:$CK$65536,BT$1,0)</f>
        <v/>
      </c>
      <c r="BU88" s="93" t="str">
        <f>VLOOKUP($D88,'[1]Spec Sheet'!$B$1:$CK$65536,BU$1,0)</f>
        <v/>
      </c>
      <c r="BV88" s="93" t="str">
        <f>VLOOKUP($D88,'[1]Spec Sheet'!$B$1:$CK$65536,BV$1,0)</f>
        <v/>
      </c>
      <c r="BW88" s="93" t="str">
        <f>VLOOKUP($D88,'[1]Spec Sheet'!$B$1:$CK$65536,BW$1,0)</f>
        <v/>
      </c>
      <c r="BX88" s="93" t="str">
        <f>VLOOKUP($D88,'[1]Spec Sheet'!$B$1:$CK$65536,BX$1,0)</f>
        <v/>
      </c>
      <c r="BY88" s="93" t="str">
        <f>VLOOKUP($D88,'[1]Spec Sheet'!$B$1:$CK$65536,BY$1,0)</f>
        <v/>
      </c>
      <c r="BZ88" s="93" t="str">
        <f>VLOOKUP($D88,'[1]Spec Sheet'!$B$1:$CK$65536,BZ$1,0)</f>
        <v/>
      </c>
      <c r="CA88" s="93" t="str">
        <f>VLOOKUP($D88,'[1]Spec Sheet'!$B$1:$CK$65536,CA$1,0)</f>
        <v/>
      </c>
      <c r="CB88" s="95" t="str">
        <f>VLOOKUP($D88,'[1]Spec Sheet'!$B$1:$CK$65536,CB$1,0)</f>
        <v/>
      </c>
      <c r="CC88" s="93" t="str">
        <f>VLOOKUP($D88,'[1]Spec Sheet'!$B$1:$CK$65536,CC$1,0)</f>
        <v/>
      </c>
      <c r="CD88" s="93" t="str">
        <f>VLOOKUP($D88,'[1]Spec Sheet'!$B$1:$CK$65536,CD$1,0)</f>
        <v/>
      </c>
      <c r="CE88" s="93" t="str">
        <f>VLOOKUP($D88,'[1]Spec Sheet'!$B$1:$CK$65536,CE$1,0)</f>
        <v/>
      </c>
      <c r="CF88" s="93" t="str">
        <f>VLOOKUP($D88,'[1]Spec Sheet'!$B$1:$CK$65536,CF$1,0)</f>
        <v/>
      </c>
      <c r="CG88" s="93" t="str">
        <f>VLOOKUP($D88,'[1]Spec Sheet'!$B$1:$CK$65536,CG$1,0)</f>
        <v/>
      </c>
      <c r="CH88" s="93" t="str">
        <f>VLOOKUP($D88,'[1]Spec Sheet'!$B$1:$CK$65536,CH$1,0)</f>
        <v/>
      </c>
      <c r="CI88" s="93" t="str">
        <f>VLOOKUP($D88,'[1]Spec Sheet'!$B$1:$CK$65536,CI$1,0)</f>
        <v/>
      </c>
      <c r="CJ88" s="93" t="str">
        <f>VLOOKUP($D88,'[1]Spec Sheet'!$B$1:$CK$65536,CJ$1,0)</f>
        <v/>
      </c>
      <c r="CL88" s="1416" t="s">
        <v>995</v>
      </c>
      <c r="CM88" s="93" t="s">
        <v>995</v>
      </c>
      <c r="CN88" s="93"/>
      <c r="CO88" s="93" t="s">
        <v>995</v>
      </c>
      <c r="CP88" s="93" t="s">
        <v>995</v>
      </c>
      <c r="CQ88" s="93"/>
      <c r="CR88" s="93"/>
      <c r="CS88" s="93"/>
      <c r="CT88" s="93"/>
      <c r="CU88" s="93"/>
      <c r="CV88" s="93"/>
    </row>
    <row r="89" spans="1:100">
      <c r="A89" s="119" t="s">
        <v>169</v>
      </c>
      <c r="B89" s="1112"/>
      <c r="C89" s="359" t="s">
        <v>2068</v>
      </c>
      <c r="D89" s="284" t="s">
        <v>697</v>
      </c>
      <c r="E89" s="82" t="str">
        <f>VLOOKUP($D89,'[1]Spec Sheet'!$B$1:$CK$65536,E$1,0)</f>
        <v/>
      </c>
      <c r="F89" s="83" t="str">
        <f>VLOOKUP($D89,'[1]Spec Sheet'!$B$1:$CK$65536,F$1,0)</f>
        <v/>
      </c>
      <c r="G89" s="82" t="str">
        <f>VLOOKUP($D89,'[1]Spec Sheet'!$B$1:$CK$65536,G$1,0)</f>
        <v>Yes</v>
      </c>
      <c r="H89" s="83" t="str">
        <f>VLOOKUP($D89,'[1]Spec Sheet'!$B$1:$CK$65536,H$1,0)</f>
        <v>Yes</v>
      </c>
      <c r="I89" s="87" t="str">
        <f>VLOOKUP($D89,'[1]Spec Sheet'!$B$1:$CK$65536,I$1,0)</f>
        <v>Yes</v>
      </c>
      <c r="J89" s="85" t="str">
        <f>VLOOKUP($D89,'[1]Spec Sheet'!$B$1:$CK$65536,J$1,0)</f>
        <v>N/A</v>
      </c>
      <c r="K89" s="83" t="str">
        <f>VLOOKUP($D89,'[1]Spec Sheet'!$B$1:$CK$65536,K$1,0)</f>
        <v>N/A</v>
      </c>
      <c r="L89" s="84" t="str">
        <f>VLOOKUP($D89,'[1]Spec Sheet'!$B$1:$CK$65536,L$1,0)</f>
        <v>N/A</v>
      </c>
      <c r="M89" s="85" t="str">
        <f>VLOOKUP($D89,'[1]Spec Sheet'!$B$1:$CK$65536,M$1,0)</f>
        <v>N/A</v>
      </c>
      <c r="N89" s="83" t="str">
        <f>VLOOKUP($D89,'[1]Spec Sheet'!$B$1:$CK$65536,N$1,0)</f>
        <v>N/A</v>
      </c>
      <c r="O89" s="87" t="str">
        <f>VLOOKUP($D89,'[1]Spec Sheet'!$B$1:$CK$65536,O$1,0)</f>
        <v>N/A</v>
      </c>
      <c r="P89" s="85" t="str">
        <f>VLOOKUP($D89,'[1]Spec Sheet'!$B$1:$CK$65536,P$1,0)</f>
        <v>Yes</v>
      </c>
      <c r="Q89" s="83" t="str">
        <f>VLOOKUP($D89,'[1]Spec Sheet'!$B$1:$CK$65536,Q$1,0)</f>
        <v>Yes</v>
      </c>
      <c r="R89" s="83" t="str">
        <f>VLOOKUP($D89,'[1]Spec Sheet'!$B$1:$CK$65536,R$1,0)</f>
        <v>Yes</v>
      </c>
      <c r="S89" s="84" t="str">
        <f>VLOOKUP($D89,'[1]Spec Sheet'!$B$1:$CK$65536,S$1,0)</f>
        <v>Yes</v>
      </c>
      <c r="T89" s="85" t="str">
        <f>VLOOKUP($D89,'[1]Spec Sheet'!$B$1:$CK$65536,T$1,0)</f>
        <v>Yes</v>
      </c>
      <c r="U89" s="84" t="str">
        <f>VLOOKUP($D89,'[1]Spec Sheet'!$B$1:$CK$65536,U$1,0)</f>
        <v>Yes</v>
      </c>
      <c r="V89" s="84" t="str">
        <f>VLOOKUP($D89,'[1]Spec Sheet'!$B$1:$CK$65536,V$1,0)</f>
        <v>Yes</v>
      </c>
      <c r="W89" s="84" t="str">
        <f>VLOOKUP($D89,'[1]Spec Sheet'!$B$1:$CK$65536,W$1,0)</f>
        <v>Yes</v>
      </c>
      <c r="X89" s="85" t="str">
        <f>VLOOKUP($D89,'[1]Spec Sheet'!$B$1:$CK$65536,X$1,0)</f>
        <v>Yes</v>
      </c>
      <c r="Y89" s="86" t="str">
        <f>VLOOKUP($D89,'[1]Spec Sheet'!$B$1:$CK$65536,Y$1,0)</f>
        <v>Yes</v>
      </c>
      <c r="Z89" s="86" t="str">
        <f>VLOOKUP($D89,'[1]Spec Sheet'!$B$1:$CK$65536,Z$1,0)</f>
        <v>Yes</v>
      </c>
      <c r="AA89" s="86" t="str">
        <f>VLOOKUP($D89,'[1]Spec Sheet'!$B$1:$CK$65536,AA$1,0)</f>
        <v>Yes</v>
      </c>
      <c r="AB89" s="86" t="str">
        <f>VLOOKUP($D89,'[1]Spec Sheet'!$B$1:$CK$65536,AB$1,0)</f>
        <v>Yes</v>
      </c>
      <c r="AC89" s="105"/>
      <c r="AD89" s="85" t="str">
        <f>VLOOKUP($D89,'[1]Spec Sheet'!$B$1:$CK$65536,AD$1,0)</f>
        <v>N/A</v>
      </c>
      <c r="AE89" s="83" t="str">
        <f>VLOOKUP($D89,'[1]Spec Sheet'!$B$1:$CK$65536,AE$1,0)</f>
        <v>N/A</v>
      </c>
      <c r="AF89" s="83" t="str">
        <f>VLOOKUP($D89,'[1]Spec Sheet'!$B$1:$CK$65536,AF$1,0)</f>
        <v>N/A</v>
      </c>
      <c r="AG89" s="83" t="str">
        <f>VLOOKUP($D89,'[1]Spec Sheet'!$B$1:$CK$65536,AG$1,0)</f>
        <v>N/A</v>
      </c>
      <c r="AH89" s="85" t="str">
        <f>VLOOKUP($D89,'[1]Spec Sheet'!$B$1:$CK$65536,AH$1,0)</f>
        <v>N/A</v>
      </c>
      <c r="AI89" s="86" t="str">
        <f>VLOOKUP($D89,'[1]Spec Sheet'!$B$1:$CK$65536,AI$1,0)</f>
        <v>N/A</v>
      </c>
      <c r="AJ89" s="83" t="str">
        <f>VLOOKUP($D89,'[1]Spec Sheet'!$B$1:$CK$65536,AJ$1,0)</f>
        <v>N/A</v>
      </c>
      <c r="AK89" s="83" t="str">
        <f>VLOOKUP($D89,'[1]Spec Sheet'!$B$1:$CK$65536,AK$1,0)</f>
        <v>N/A</v>
      </c>
      <c r="AL89" s="83" t="str">
        <f>VLOOKUP($D89,'[1]Spec Sheet'!$B$1:$CK$65536,AL$1,0)</f>
        <v>N/A</v>
      </c>
      <c r="AM89" s="85" t="str">
        <f>VLOOKUP($D89,'[1]Spec Sheet'!$B$1:$CK$65536,AM$1,0)</f>
        <v>N/A</v>
      </c>
      <c r="AN89" s="86" t="str">
        <f>VLOOKUP($D89,'[1]Spec Sheet'!$B$1:$CK$65536,AN$1,0)</f>
        <v>N/A</v>
      </c>
      <c r="AO89" s="86" t="str">
        <f>VLOOKUP($D89,'[1]Spec Sheet'!$B$1:$CK$65536,AO$1,0)</f>
        <v>N/A</v>
      </c>
      <c r="AP89" s="85" t="str">
        <f>VLOOKUP($D89,'[1]Spec Sheet'!$B$1:$CK$65536,AP$1,0)</f>
        <v>N/A</v>
      </c>
      <c r="AQ89" s="86" t="str">
        <f>VLOOKUP($D89,'[1]Spec Sheet'!$B$1:$CK$65536,AQ$1,0)</f>
        <v>N/A</v>
      </c>
      <c r="AR89" s="86" t="str">
        <f>VLOOKUP($D89,'[1]Spec Sheet'!$B$1:$CK$65536,AR$1,0)</f>
        <v>N/A</v>
      </c>
      <c r="AS89" s="86" t="str">
        <f>VLOOKUP($D89,'[1]Spec Sheet'!$B$1:$CK$65536,AS$1,0)</f>
        <v>N/A</v>
      </c>
      <c r="AT89" s="85" t="str">
        <f>VLOOKUP($D89,'[1]Spec Sheet'!$B$1:$CK$65536,AT$1,0)</f>
        <v>N/A</v>
      </c>
      <c r="AU89" s="86" t="str">
        <f>VLOOKUP($D89,'[1]Spec Sheet'!$B$1:$CK$65536,AU$1,0)</f>
        <v>N/A</v>
      </c>
      <c r="AV89" s="86" t="str">
        <f>VLOOKUP($D89,'[1]Spec Sheet'!$B$1:$CK$65536,AV$1,0)</f>
        <v>N/A</v>
      </c>
      <c r="AW89" s="86" t="str">
        <f>VLOOKUP($D89,'[1]Spec Sheet'!$B$1:$CK$65536,AW$1,0)</f>
        <v>N/A</v>
      </c>
      <c r="AX89" s="86" t="str">
        <f>VLOOKUP($D89,'[1]Spec Sheet'!$B$1:$CK$65536,AX$1,0)</f>
        <v>N/A</v>
      </c>
      <c r="AY89" s="85" t="str">
        <f>VLOOKUP($D89,'[1]Spec Sheet'!$B$1:$CK$65536,AY$1,0)</f>
        <v>N/A</v>
      </c>
      <c r="AZ89" s="86" t="str">
        <f>VLOOKUP($D89,'[1]Spec Sheet'!$B$1:$CK$65536,AZ$1,0)</f>
        <v>N/A</v>
      </c>
      <c r="BA89" s="86" t="str">
        <f>VLOOKUP($D89,'[1]Spec Sheet'!$B$1:$CK$65536,BA$1,0)</f>
        <v>N/A</v>
      </c>
      <c r="BB89" s="86" t="str">
        <f>VLOOKUP($D89,'[1]Spec Sheet'!$B$1:$CK$65536,BB$1,0)</f>
        <v>N/A</v>
      </c>
      <c r="BC89" s="83" t="str">
        <f>VLOOKUP($D89,'[1]Spec Sheet'!$B$1:$CK$65536,BC$1,0)</f>
        <v>N/A</v>
      </c>
      <c r="BD89" s="83" t="str">
        <f>VLOOKUP($D89,'[1]Spec Sheet'!$B$1:$CK$65536,BD$1,0)</f>
        <v>N/A</v>
      </c>
      <c r="BE89" s="83" t="str">
        <f>VLOOKUP($D89,'[1]Spec Sheet'!$B$1:$CK$65536,BE$1,0)</f>
        <v>N/A</v>
      </c>
      <c r="BF89" s="434" t="str">
        <f>VLOOKUP($D89,'[1]Spec Sheet'!$B$1:$CK$65536,BF$1,0)</f>
        <v>N/A</v>
      </c>
      <c r="BG89" s="123" t="s">
        <v>1024</v>
      </c>
      <c r="BH89" s="85" t="str">
        <f>VLOOKUP($D89,'[1]Spec Sheet'!$B$1:$CK$65536,BH$1,0)</f>
        <v>N/A</v>
      </c>
      <c r="BI89" s="83" t="str">
        <f>VLOOKUP($D89,'[1]Spec Sheet'!$B$1:$CK$65536,BI$1,0)</f>
        <v>N/A</v>
      </c>
      <c r="BJ89" s="83" t="str">
        <f>VLOOKUP($D89,'[1]Spec Sheet'!$B$1:$CK$65536,BJ$1,0)</f>
        <v>N/A</v>
      </c>
      <c r="BK89" s="83" t="str">
        <f>VLOOKUP($D89,'[1]Spec Sheet'!$B$1:$CK$65536,BK$1,0)</f>
        <v>N/A</v>
      </c>
      <c r="BL89" s="87" t="str">
        <f>VLOOKUP($D89,'[1]Spec Sheet'!$B$1:$CK$65536,BL$1,0)</f>
        <v>N/A</v>
      </c>
      <c r="BM89" s="85" t="str">
        <f>VLOOKUP($D89,'[1]Spec Sheet'!$B$1:$CK$65536,BM$1,0)</f>
        <v>N/A</v>
      </c>
      <c r="BN89" s="83" t="str">
        <f>VLOOKUP($D89,'[1]Spec Sheet'!$B$1:$CK$65536,BN$1,0)</f>
        <v>N/A</v>
      </c>
      <c r="BO89" s="83" t="str">
        <f>VLOOKUP($D89,'[1]Spec Sheet'!$B$1:$CK$65536,BO$1,0)</f>
        <v>N/A</v>
      </c>
      <c r="BP89" s="84" t="str">
        <f>VLOOKUP($D89,'[1]Spec Sheet'!$B$1:$CK$65536,BP$1,0)</f>
        <v>N/A</v>
      </c>
      <c r="BQ89" s="84" t="str">
        <f>VLOOKUP($D89,'[1]Spec Sheet'!$B$1:$CK$65536,BQ$1,0)</f>
        <v>N/A</v>
      </c>
      <c r="BR89" s="85" t="str">
        <f>VLOOKUP($D89,'[1]Spec Sheet'!$B$1:$CK$65536,BR$1,0)</f>
        <v>N/A</v>
      </c>
      <c r="BS89" s="86" t="str">
        <f>VLOOKUP($D89,'[1]Spec Sheet'!$B$1:$CK$65536,BS$1,0)</f>
        <v>N/A</v>
      </c>
      <c r="BT89" s="85" t="str">
        <f>VLOOKUP($D89,'[1]Spec Sheet'!$B$1:$CK$65536,BT$1,0)</f>
        <v>N/A</v>
      </c>
      <c r="BU89" s="83" t="str">
        <f>VLOOKUP($D89,'[1]Spec Sheet'!$B$1:$CK$65536,BU$1,0)</f>
        <v>N/A</v>
      </c>
      <c r="BV89" s="83" t="str">
        <f>VLOOKUP($D89,'[1]Spec Sheet'!$B$1:$CK$65536,BV$1,0)</f>
        <v>N/A</v>
      </c>
      <c r="BW89" s="83" t="str">
        <f>VLOOKUP($D89,'[1]Spec Sheet'!$B$1:$CK$65536,BW$1,0)</f>
        <v>N/A</v>
      </c>
      <c r="BX89" s="83" t="str">
        <f>VLOOKUP($D89,'[1]Spec Sheet'!$B$1:$CK$65536,BX$1,0)</f>
        <v>N/A</v>
      </c>
      <c r="BY89" s="83" t="str">
        <f>VLOOKUP($D89,'[1]Spec Sheet'!$B$1:$CK$65536,BY$1,0)</f>
        <v>N/A</v>
      </c>
      <c r="BZ89" s="83" t="str">
        <f>VLOOKUP($D89,'[1]Spec Sheet'!$B$1:$CK$65536,BZ$1,0)</f>
        <v>N/A</v>
      </c>
      <c r="CA89" s="83" t="str">
        <f>VLOOKUP($D89,'[1]Spec Sheet'!$B$1:$CK$65536,CA$1,0)</f>
        <v>N/A</v>
      </c>
      <c r="CB89" s="85" t="str">
        <f>VLOOKUP($D89,'[1]Spec Sheet'!$B$1:$CK$65536,CB$1,0)</f>
        <v>N/A</v>
      </c>
      <c r="CC89" s="83" t="str">
        <f>VLOOKUP($D89,'[1]Spec Sheet'!$B$1:$CK$65536,CC$1,0)</f>
        <v>N/A</v>
      </c>
      <c r="CD89" s="83" t="str">
        <f>VLOOKUP($D89,'[1]Spec Sheet'!$B$1:$CK$65536,CD$1,0)</f>
        <v>N/A</v>
      </c>
      <c r="CE89" s="83" t="str">
        <f>VLOOKUP($D89,'[1]Spec Sheet'!$B$1:$CK$65536,CE$1,0)</f>
        <v>N/A</v>
      </c>
      <c r="CF89" s="83" t="str">
        <f>VLOOKUP($D89,'[1]Spec Sheet'!$B$1:$CK$65536,CF$1,0)</f>
        <v>N/A</v>
      </c>
      <c r="CG89" s="83" t="str">
        <f>VLOOKUP($D89,'[1]Spec Sheet'!$B$1:$CK$65536,CG$1,0)</f>
        <v>N/A</v>
      </c>
      <c r="CH89" s="83" t="str">
        <f>VLOOKUP($D89,'[1]Spec Sheet'!$B$1:$CK$65536,CH$1,0)</f>
        <v>N/A</v>
      </c>
      <c r="CI89" s="83" t="str">
        <f>VLOOKUP($D89,'[1]Spec Sheet'!$B$1:$CK$65536,CI$1,0)</f>
        <v>N/A</v>
      </c>
      <c r="CJ89" s="83" t="s">
        <v>1024</v>
      </c>
      <c r="CL89" s="121" t="s">
        <v>1024</v>
      </c>
      <c r="CM89" s="121" t="s">
        <v>1024</v>
      </c>
      <c r="CN89" s="121" t="s">
        <v>1024</v>
      </c>
      <c r="CO89" s="121" t="s">
        <v>1024</v>
      </c>
      <c r="CP89" s="121" t="s">
        <v>1024</v>
      </c>
      <c r="CQ89" s="121" t="s">
        <v>1024</v>
      </c>
      <c r="CR89" s="121" t="s">
        <v>1024</v>
      </c>
      <c r="CS89" s="121" t="s">
        <v>1024</v>
      </c>
      <c r="CT89" s="121" t="s">
        <v>1024</v>
      </c>
      <c r="CU89" s="83"/>
      <c r="CV89" s="83" t="s">
        <v>1867</v>
      </c>
    </row>
    <row r="90" spans="1:100">
      <c r="A90" s="119" t="s">
        <v>169</v>
      </c>
      <c r="B90" s="1113"/>
      <c r="C90" s="358" t="s">
        <v>2069</v>
      </c>
      <c r="D90" s="81" t="s">
        <v>362</v>
      </c>
      <c r="E90" s="82" t="str">
        <f>VLOOKUP($D90,'[1]Spec Sheet'!$B$1:$CK$65536,E$1,0)</f>
        <v>Yes</v>
      </c>
      <c r="F90" s="83" t="str">
        <f>VLOOKUP($D90,'[1]Spec Sheet'!$B$1:$CK$65536,F$1,0)</f>
        <v>Yes</v>
      </c>
      <c r="G90" s="82" t="str">
        <f>VLOOKUP($D90,'[1]Spec Sheet'!$B$1:$CK$65536,G$1,0)</f>
        <v>Yes</v>
      </c>
      <c r="H90" s="83" t="str">
        <f>VLOOKUP($D90,'[1]Spec Sheet'!$B$1:$CK$65536,H$1,0)</f>
        <v>Yes</v>
      </c>
      <c r="I90" s="87" t="str">
        <f>VLOOKUP($D90,'[1]Spec Sheet'!$B$1:$CK$65536,I$1,0)</f>
        <v>Yes</v>
      </c>
      <c r="J90" s="85" t="str">
        <f>VLOOKUP($D90,'[1]Spec Sheet'!$B$1:$CK$65536,J$1,0)</f>
        <v>Yes</v>
      </c>
      <c r="K90" s="83" t="str">
        <f>VLOOKUP($D90,'[1]Spec Sheet'!$B$1:$CK$65536,K$1,0)</f>
        <v>Yes</v>
      </c>
      <c r="L90" s="84" t="str">
        <f>VLOOKUP($D90,'[1]Spec Sheet'!$B$1:$CK$65536,L$1,0)</f>
        <v>Yes</v>
      </c>
      <c r="M90" s="85" t="str">
        <f>VLOOKUP($D90,'[1]Spec Sheet'!$B$1:$CK$65536,M$1,0)</f>
        <v>Yes</v>
      </c>
      <c r="N90" s="83" t="str">
        <f>VLOOKUP($D90,'[1]Spec Sheet'!$B$1:$CK$65536,N$1,0)</f>
        <v>Yes</v>
      </c>
      <c r="O90" s="87" t="str">
        <f>VLOOKUP($D90,'[1]Spec Sheet'!$B$1:$CK$65536,O$1,0)</f>
        <v>Yes</v>
      </c>
      <c r="P90" s="85" t="str">
        <f>VLOOKUP($D90,'[1]Spec Sheet'!$B$1:$CK$65536,P$1,0)</f>
        <v>Yes</v>
      </c>
      <c r="Q90" s="83" t="str">
        <f>VLOOKUP($D90,'[1]Spec Sheet'!$B$1:$CK$65536,Q$1,0)</f>
        <v>Yes</v>
      </c>
      <c r="R90" s="83" t="str">
        <f>VLOOKUP($D90,'[1]Spec Sheet'!$B$1:$CK$65536,R$1,0)</f>
        <v>Yes</v>
      </c>
      <c r="S90" s="84" t="str">
        <f>VLOOKUP($D90,'[1]Spec Sheet'!$B$1:$CK$65536,S$1,0)</f>
        <v>Yes</v>
      </c>
      <c r="T90" s="85" t="str">
        <f>VLOOKUP($D90,'[1]Spec Sheet'!$B$1:$CK$65536,T$1,0)</f>
        <v>Yes</v>
      </c>
      <c r="U90" s="84" t="str">
        <f>VLOOKUP($D90,'[1]Spec Sheet'!$B$1:$CK$65536,U$1,0)</f>
        <v>Yes</v>
      </c>
      <c r="V90" s="84" t="str">
        <f>VLOOKUP($D90,'[1]Spec Sheet'!$B$1:$CK$65536,V$1,0)</f>
        <v>Yes</v>
      </c>
      <c r="W90" s="84" t="str">
        <f>VLOOKUP($D90,'[1]Spec Sheet'!$B$1:$CK$65536,W$1,0)</f>
        <v>Yes</v>
      </c>
      <c r="X90" s="85" t="str">
        <f>VLOOKUP($D90,'[1]Spec Sheet'!$B$1:$CK$65536,X$1,0)</f>
        <v>Yes</v>
      </c>
      <c r="Y90" s="86" t="str">
        <f>VLOOKUP($D90,'[1]Spec Sheet'!$B$1:$CK$65536,Y$1,0)</f>
        <v>Yes</v>
      </c>
      <c r="Z90" s="86" t="str">
        <f>VLOOKUP($D90,'[1]Spec Sheet'!$B$1:$CK$65536,Z$1,0)</f>
        <v>Yes</v>
      </c>
      <c r="AA90" s="86" t="str">
        <f>VLOOKUP($D90,'[1]Spec Sheet'!$B$1:$CK$65536,AA$1,0)</f>
        <v>Yes</v>
      </c>
      <c r="AB90" s="86" t="str">
        <f>VLOOKUP($D90,'[1]Spec Sheet'!$B$1:$CK$65536,AB$1,0)</f>
        <v>Yes</v>
      </c>
      <c r="AC90" s="105" t="str">
        <f>IFERROR(VLOOKUP($C90,'[4]43QN90A'!$B$14:$C$167,2,0),"CHECK")</f>
        <v>Yes</v>
      </c>
      <c r="AD90" s="85" t="str">
        <f>VLOOKUP($D90,'[1]Spec Sheet'!$B$1:$CK$65536,AD$1,0)</f>
        <v>Yes</v>
      </c>
      <c r="AE90" s="83" t="str">
        <f>VLOOKUP($D90,'[1]Spec Sheet'!$B$1:$CK$65536,AE$1,0)</f>
        <v>Yes</v>
      </c>
      <c r="AF90" s="83" t="str">
        <f>VLOOKUP($D90,'[1]Spec Sheet'!$B$1:$CK$65536,AF$1,0)</f>
        <v>Yes</v>
      </c>
      <c r="AG90" s="83" t="str">
        <f>VLOOKUP($D90,'[1]Spec Sheet'!$B$1:$CK$65536,AG$1,0)</f>
        <v>Yes</v>
      </c>
      <c r="AH90" s="85" t="str">
        <f>VLOOKUP($D90,'[1]Spec Sheet'!$B$1:$CK$65536,AH$1,0)</f>
        <v>Yes</v>
      </c>
      <c r="AI90" s="86" t="str">
        <f>VLOOKUP($D90,'[1]Spec Sheet'!$B$1:$CK$65536,AI$1,0)</f>
        <v>Yes</v>
      </c>
      <c r="AJ90" s="83" t="str">
        <f>VLOOKUP($D90,'[1]Spec Sheet'!$B$1:$CK$65536,AJ$1,0)</f>
        <v>Yes</v>
      </c>
      <c r="AK90" s="83" t="str">
        <f>VLOOKUP($D90,'[1]Spec Sheet'!$B$1:$CK$65536,AK$1,0)</f>
        <v>Yes</v>
      </c>
      <c r="AL90" s="83" t="str">
        <f>VLOOKUP($D90,'[1]Spec Sheet'!$B$1:$CK$65536,AL$1,0)</f>
        <v>Yes</v>
      </c>
      <c r="AM90" s="85" t="str">
        <f>VLOOKUP($D90,'[1]Spec Sheet'!$B$1:$CK$65536,AM$1,0)</f>
        <v>Yes</v>
      </c>
      <c r="AN90" s="86" t="str">
        <f>VLOOKUP($D90,'[1]Spec Sheet'!$B$1:$CK$65536,AN$1,0)</f>
        <v>Yes</v>
      </c>
      <c r="AO90" s="86" t="str">
        <f>VLOOKUP($D90,'[1]Spec Sheet'!$B$1:$CK$65536,AO$1,0)</f>
        <v>Yes</v>
      </c>
      <c r="AP90" s="85" t="str">
        <f>VLOOKUP($D90,'[1]Spec Sheet'!$B$1:$CK$65536,AP$1,0)</f>
        <v>Yes</v>
      </c>
      <c r="AQ90" s="86" t="str">
        <f>VLOOKUP($D90,'[1]Spec Sheet'!$B$1:$CK$65536,AQ$1,0)</f>
        <v>Yes</v>
      </c>
      <c r="AR90" s="86" t="str">
        <f>VLOOKUP($D90,'[1]Spec Sheet'!$B$1:$CK$65536,AR$1,0)</f>
        <v>Yes</v>
      </c>
      <c r="AS90" s="86" t="str">
        <f>VLOOKUP($D90,'[1]Spec Sheet'!$B$1:$CK$65536,AS$1,0)</f>
        <v>Yes</v>
      </c>
      <c r="AT90" s="85" t="str">
        <f>VLOOKUP($D90,'[1]Spec Sheet'!$B$1:$CK$65536,AT$1,0)</f>
        <v>N/A</v>
      </c>
      <c r="AU90" s="86" t="str">
        <f>VLOOKUP($D90,'[1]Spec Sheet'!$B$1:$CK$65536,AU$1,0)</f>
        <v>N/A</v>
      </c>
      <c r="AV90" s="86" t="str">
        <f>VLOOKUP($D90,'[1]Spec Sheet'!$B$1:$CK$65536,AV$1,0)</f>
        <v>N/A</v>
      </c>
      <c r="AW90" s="86" t="str">
        <f>VLOOKUP($D90,'[1]Spec Sheet'!$B$1:$CK$65536,AW$1,0)</f>
        <v>N/A</v>
      </c>
      <c r="AX90" s="86" t="str">
        <f>VLOOKUP($D90,'[1]Spec Sheet'!$B$1:$CK$65536,AX$1,0)</f>
        <v>N/A</v>
      </c>
      <c r="AY90" s="85" t="str">
        <f>VLOOKUP($D90,'[1]Spec Sheet'!$B$1:$CK$65536,AY$1,0)</f>
        <v>N/A</v>
      </c>
      <c r="AZ90" s="86" t="str">
        <f>VLOOKUP($D90,'[1]Spec Sheet'!$B$1:$CK$65536,AZ$1,0)</f>
        <v>N/A</v>
      </c>
      <c r="BA90" s="86" t="str">
        <f>VLOOKUP($D90,'[1]Spec Sheet'!$B$1:$CK$65536,BA$1,0)</f>
        <v>N/A</v>
      </c>
      <c r="BB90" s="86" t="str">
        <f>VLOOKUP($D90,'[1]Spec Sheet'!$B$1:$CK$65536,BB$1,0)</f>
        <v>N/A</v>
      </c>
      <c r="BC90" s="83" t="str">
        <f>VLOOKUP($D90,'[1]Spec Sheet'!$B$1:$CK$65536,BC$1,0)</f>
        <v>N/A</v>
      </c>
      <c r="BD90" s="83" t="str">
        <f>VLOOKUP($D90,'[1]Spec Sheet'!$B$1:$CK$65536,BD$1,0)</f>
        <v>N/A</v>
      </c>
      <c r="BE90" s="83" t="str">
        <f>VLOOKUP($D90,'[1]Spec Sheet'!$B$1:$CK$65536,BE$1,0)</f>
        <v>N/A</v>
      </c>
      <c r="BF90" s="434" t="str">
        <f>VLOOKUP($D90,'[1]Spec Sheet'!$B$1:$CK$65536,BF$1,0)</f>
        <v>N/A</v>
      </c>
      <c r="BG90" s="123" t="str">
        <f>IFERROR(VLOOKUP($C90,'[4]85LS03A'!$B$13:$C$166,2,0),"CHECK")</f>
        <v>Yes</v>
      </c>
      <c r="BH90" s="85" t="str">
        <f>VLOOKUP($D90,'[1]Spec Sheet'!$B$1:$CK$65536,BH$1,0)</f>
        <v>Yes</v>
      </c>
      <c r="BI90" s="83" t="str">
        <f>VLOOKUP($D90,'[1]Spec Sheet'!$B$1:$CK$65536,BI$1,0)</f>
        <v>Yes</v>
      </c>
      <c r="BJ90" s="83" t="str">
        <f>VLOOKUP($D90,'[1]Spec Sheet'!$B$1:$CK$65536,BJ$1,0)</f>
        <v>Yes</v>
      </c>
      <c r="BK90" s="83" t="str">
        <f>VLOOKUP($D90,'[1]Spec Sheet'!$B$1:$CK$65536,BK$1,0)</f>
        <v>Yes</v>
      </c>
      <c r="BL90" s="87" t="str">
        <f>VLOOKUP($D90,'[1]Spec Sheet'!$B$1:$CK$65536,BL$1,0)</f>
        <v>Yes</v>
      </c>
      <c r="BM90" s="85" t="str">
        <f>VLOOKUP($D90,'[1]Spec Sheet'!$B$1:$CK$65536,BM$1,0)</f>
        <v>N/A</v>
      </c>
      <c r="BN90" s="83" t="str">
        <f>VLOOKUP($D90,'[1]Spec Sheet'!$B$1:$CK$65536,BN$1,0)</f>
        <v>N/A</v>
      </c>
      <c r="BO90" s="83" t="str">
        <f>VLOOKUP($D90,'[1]Spec Sheet'!$B$1:$CK$65536,BO$1,0)</f>
        <v>N/A</v>
      </c>
      <c r="BP90" s="84" t="str">
        <f>VLOOKUP($D90,'[1]Spec Sheet'!$B$1:$CK$65536,BP$1,0)</f>
        <v>N/A</v>
      </c>
      <c r="BQ90" s="84" t="str">
        <f>VLOOKUP($D90,'[1]Spec Sheet'!$B$1:$CK$65536,BQ$1,0)</f>
        <v>N/A</v>
      </c>
      <c r="BR90" s="85" t="str">
        <f>VLOOKUP($D90,'[1]Spec Sheet'!$B$1:$CK$65536,BR$1,0)</f>
        <v>N/A</v>
      </c>
      <c r="BS90" s="86" t="str">
        <f>VLOOKUP($D90,'[1]Spec Sheet'!$B$1:$CK$65536,BS$1,0)</f>
        <v>N/A</v>
      </c>
      <c r="BT90" s="85" t="str">
        <f>VLOOKUP($D90,'[1]Spec Sheet'!$B$1:$CK$65536,BT$1,0)</f>
        <v>N/A</v>
      </c>
      <c r="BU90" s="83" t="str">
        <f>VLOOKUP($D90,'[1]Spec Sheet'!$B$1:$CK$65536,BU$1,0)</f>
        <v>N/A</v>
      </c>
      <c r="BV90" s="83" t="str">
        <f>VLOOKUP($D90,'[1]Spec Sheet'!$B$1:$CK$65536,BV$1,0)</f>
        <v>N/A</v>
      </c>
      <c r="BW90" s="83" t="str">
        <f>VLOOKUP($D90,'[1]Spec Sheet'!$B$1:$CK$65536,BW$1,0)</f>
        <v>N/A</v>
      </c>
      <c r="BX90" s="83" t="str">
        <f>VLOOKUP($D90,'[1]Spec Sheet'!$B$1:$CK$65536,BX$1,0)</f>
        <v>N/A</v>
      </c>
      <c r="BY90" s="83" t="str">
        <f>VLOOKUP($D90,'[1]Spec Sheet'!$B$1:$CK$65536,BY$1,0)</f>
        <v>N/A</v>
      </c>
      <c r="BZ90" s="83" t="str">
        <f>VLOOKUP($D90,'[1]Spec Sheet'!$B$1:$CK$65536,BZ$1,0)</f>
        <v>N/A</v>
      </c>
      <c r="CA90" s="83" t="str">
        <f>VLOOKUP($D90,'[1]Spec Sheet'!$B$1:$CK$65536,CA$1,0)</f>
        <v>N/A</v>
      </c>
      <c r="CB90" s="85" t="str">
        <f>VLOOKUP($D90,'[1]Spec Sheet'!$B$1:$CK$65536,CB$1,0)</f>
        <v>N/A</v>
      </c>
      <c r="CC90" s="83" t="str">
        <f>VLOOKUP($D90,'[1]Spec Sheet'!$B$1:$CK$65536,CC$1,0)</f>
        <v>N/A</v>
      </c>
      <c r="CD90" s="83" t="str">
        <f>VLOOKUP($D90,'[1]Spec Sheet'!$B$1:$CK$65536,CD$1,0)</f>
        <v>N/A</v>
      </c>
      <c r="CE90" s="83" t="str">
        <f>VLOOKUP($D90,'[1]Spec Sheet'!$B$1:$CK$65536,CE$1,0)</f>
        <v>N/A</v>
      </c>
      <c r="CF90" s="83" t="str">
        <f>VLOOKUP($D90,'[1]Spec Sheet'!$B$1:$CK$65536,CF$1,0)</f>
        <v>N/A</v>
      </c>
      <c r="CG90" s="83" t="str">
        <f>VLOOKUP($D90,'[1]Spec Sheet'!$B$1:$CK$65536,CG$1,0)</f>
        <v>N/A</v>
      </c>
      <c r="CH90" s="83" t="str">
        <f>VLOOKUP($D90,'[1]Spec Sheet'!$B$1:$CK$65536,CH$1,0)</f>
        <v>N/A</v>
      </c>
      <c r="CI90" s="83" t="str">
        <f>VLOOKUP($D90,'[1]Spec Sheet'!$B$1:$CK$65536,CI$1,0)</f>
        <v>N/A</v>
      </c>
      <c r="CJ90" s="83" t="str">
        <f>IFERROR(VLOOKUP($C90,'[4]40T5300'!$B$10:$C$179,2,0),"ERROR")</f>
        <v>N/A</v>
      </c>
      <c r="CL90" s="121" t="str">
        <f>IFERROR(VLOOKUP($C90,'[4]65LS01T'!$B$14:$C$159,2,0),"CHECK")</f>
        <v>Yes</v>
      </c>
      <c r="CM90" s="83" t="s">
        <v>1032</v>
      </c>
      <c r="CN90" s="83" t="s">
        <v>1032</v>
      </c>
      <c r="CO90" s="83" t="s">
        <v>1032</v>
      </c>
      <c r="CP90" s="83" t="s">
        <v>1032</v>
      </c>
      <c r="CQ90" s="83" t="s">
        <v>1032</v>
      </c>
      <c r="CR90" s="83" t="s">
        <v>1032</v>
      </c>
      <c r="CS90" s="83" t="s">
        <v>1032</v>
      </c>
      <c r="CT90" s="83" t="s">
        <v>1032</v>
      </c>
      <c r="CU90" s="83"/>
      <c r="CV90" s="83" t="s">
        <v>1024</v>
      </c>
    </row>
    <row r="91" spans="1:100">
      <c r="A91" s="119"/>
      <c r="B91" s="1113"/>
      <c r="C91" s="357" t="s">
        <v>2070</v>
      </c>
      <c r="D91" s="81" t="s">
        <v>363</v>
      </c>
      <c r="E91" s="82" t="str">
        <f>VLOOKUP($D91,'[1]Spec Sheet'!$B$1:$CK$65536,E$1,0)</f>
        <v>Yes</v>
      </c>
      <c r="F91" s="83" t="str">
        <f>VLOOKUP($D91,'[1]Spec Sheet'!$B$1:$CK$65536,F$1,0)</f>
        <v>Yes</v>
      </c>
      <c r="G91" s="82" t="str">
        <f>VLOOKUP($D91,'[1]Spec Sheet'!$B$1:$CK$65536,G$1,0)</f>
        <v>Yes</v>
      </c>
      <c r="H91" s="83" t="str">
        <f>VLOOKUP($D91,'[1]Spec Sheet'!$B$1:$CK$65536,H$1,0)</f>
        <v>Yes</v>
      </c>
      <c r="I91" s="87" t="str">
        <f>VLOOKUP($D91,'[1]Spec Sheet'!$B$1:$CK$65536,I$1,0)</f>
        <v>Yes</v>
      </c>
      <c r="J91" s="85" t="str">
        <f>VLOOKUP($D91,'[1]Spec Sheet'!$B$1:$CK$65536,J$1,0)</f>
        <v>Yes</v>
      </c>
      <c r="K91" s="83" t="str">
        <f>VLOOKUP($D91,'[1]Spec Sheet'!$B$1:$CK$65536,K$1,0)</f>
        <v>Yes</v>
      </c>
      <c r="L91" s="84" t="str">
        <f>VLOOKUP($D91,'[1]Spec Sheet'!$B$1:$CK$65536,L$1,0)</f>
        <v>Yes</v>
      </c>
      <c r="M91" s="85" t="str">
        <f>VLOOKUP($D91,'[1]Spec Sheet'!$B$1:$CK$65536,M$1,0)</f>
        <v>Yes</v>
      </c>
      <c r="N91" s="83" t="str">
        <f>VLOOKUP($D91,'[1]Spec Sheet'!$B$1:$CK$65536,N$1,0)</f>
        <v>Yes</v>
      </c>
      <c r="O91" s="87" t="str">
        <f>VLOOKUP($D91,'[1]Spec Sheet'!$B$1:$CK$65536,O$1,0)</f>
        <v>Yes</v>
      </c>
      <c r="P91" s="85" t="str">
        <f>VLOOKUP($D91,'[1]Spec Sheet'!$B$1:$CK$65536,P$1,0)</f>
        <v>Yes</v>
      </c>
      <c r="Q91" s="83" t="str">
        <f>VLOOKUP($D91,'[1]Spec Sheet'!$B$1:$CK$65536,Q$1,0)</f>
        <v>Yes</v>
      </c>
      <c r="R91" s="83" t="str">
        <f>VLOOKUP($D91,'[1]Spec Sheet'!$B$1:$CK$65536,R$1,0)</f>
        <v>Yes</v>
      </c>
      <c r="S91" s="84" t="str">
        <f>VLOOKUP($D91,'[1]Spec Sheet'!$B$1:$CK$65536,S$1,0)</f>
        <v>Yes</v>
      </c>
      <c r="T91" s="85" t="str">
        <f>VLOOKUP($D91,'[1]Spec Sheet'!$B$1:$CK$65536,T$1,0)</f>
        <v>Yes</v>
      </c>
      <c r="U91" s="84" t="str">
        <f>VLOOKUP($D91,'[1]Spec Sheet'!$B$1:$CK$65536,U$1,0)</f>
        <v>Yes</v>
      </c>
      <c r="V91" s="84" t="str">
        <f>VLOOKUP($D91,'[1]Spec Sheet'!$B$1:$CK$65536,V$1,0)</f>
        <v>Yes</v>
      </c>
      <c r="W91" s="84" t="str">
        <f>VLOOKUP($D91,'[1]Spec Sheet'!$B$1:$CK$65536,W$1,0)</f>
        <v>Yes</v>
      </c>
      <c r="X91" s="85" t="str">
        <f>VLOOKUP($D91,'[1]Spec Sheet'!$B$1:$CK$65536,X$1,0)</f>
        <v>Yes</v>
      </c>
      <c r="Y91" s="86" t="str">
        <f>VLOOKUP($D91,'[1]Spec Sheet'!$B$1:$CK$65536,Y$1,0)</f>
        <v>Yes</v>
      </c>
      <c r="Z91" s="86" t="str">
        <f>VLOOKUP($D91,'[1]Spec Sheet'!$B$1:$CK$65536,Z$1,0)</f>
        <v>Yes</v>
      </c>
      <c r="AA91" s="86" t="str">
        <f>VLOOKUP($D91,'[1]Spec Sheet'!$B$1:$CK$65536,AA$1,0)</f>
        <v>Yes</v>
      </c>
      <c r="AB91" s="86" t="str">
        <f>VLOOKUP($D91,'[1]Spec Sheet'!$B$1:$CK$65536,AB$1,0)</f>
        <v>Yes</v>
      </c>
      <c r="AC91" s="105" t="str">
        <f>IFERROR(VLOOKUP($C91,'[4]43QN90A'!$B$14:$C$167,2,0),"CHECK")</f>
        <v>Yes</v>
      </c>
      <c r="AD91" s="85" t="str">
        <f>VLOOKUP($D91,'[1]Spec Sheet'!$B$1:$CK$65536,AD$1,0)</f>
        <v>Yes</v>
      </c>
      <c r="AE91" s="83" t="str">
        <f>VLOOKUP($D91,'[1]Spec Sheet'!$B$1:$CK$65536,AE$1,0)</f>
        <v>Yes</v>
      </c>
      <c r="AF91" s="83" t="str">
        <f>VLOOKUP($D91,'[1]Spec Sheet'!$B$1:$CK$65536,AF$1,0)</f>
        <v>Yes</v>
      </c>
      <c r="AG91" s="83" t="str">
        <f>VLOOKUP($D91,'[1]Spec Sheet'!$B$1:$CK$65536,AG$1,0)</f>
        <v>Yes</v>
      </c>
      <c r="AH91" s="85" t="str">
        <f>VLOOKUP($D91,'[1]Spec Sheet'!$B$1:$CK$65536,AH$1,0)</f>
        <v>Yes</v>
      </c>
      <c r="AI91" s="86" t="str">
        <f>VLOOKUP($D91,'[1]Spec Sheet'!$B$1:$CK$65536,AI$1,0)</f>
        <v>Yes</v>
      </c>
      <c r="AJ91" s="83" t="str">
        <f>VLOOKUP($D91,'[1]Spec Sheet'!$B$1:$CK$65536,AJ$1,0)</f>
        <v>Yes</v>
      </c>
      <c r="AK91" s="83" t="str">
        <f>VLOOKUP($D91,'[1]Spec Sheet'!$B$1:$CK$65536,AK$1,0)</f>
        <v>Yes</v>
      </c>
      <c r="AL91" s="83" t="str">
        <f>VLOOKUP($D91,'[1]Spec Sheet'!$B$1:$CK$65536,AL$1,0)</f>
        <v>Yes</v>
      </c>
      <c r="AM91" s="85" t="str">
        <f>VLOOKUP($D91,'[1]Spec Sheet'!$B$1:$CK$65536,AM$1,0)</f>
        <v>Yes</v>
      </c>
      <c r="AN91" s="86" t="str">
        <f>VLOOKUP($D91,'[1]Spec Sheet'!$B$1:$CK$65536,AN$1,0)</f>
        <v>Yes</v>
      </c>
      <c r="AO91" s="86" t="str">
        <f>VLOOKUP($D91,'[1]Spec Sheet'!$B$1:$CK$65536,AO$1,0)</f>
        <v>Yes</v>
      </c>
      <c r="AP91" s="85" t="str">
        <f>VLOOKUP($D91,'[1]Spec Sheet'!$B$1:$CK$65536,AP$1,0)</f>
        <v>Yes</v>
      </c>
      <c r="AQ91" s="86" t="str">
        <f>VLOOKUP($D91,'[1]Spec Sheet'!$B$1:$CK$65536,AQ$1,0)</f>
        <v>Yes</v>
      </c>
      <c r="AR91" s="86" t="str">
        <f>VLOOKUP($D91,'[1]Spec Sheet'!$B$1:$CK$65536,AR$1,0)</f>
        <v>Yes</v>
      </c>
      <c r="AS91" s="86" t="str">
        <f>VLOOKUP($D91,'[1]Spec Sheet'!$B$1:$CK$65536,AS$1,0)</f>
        <v>Yes</v>
      </c>
      <c r="AT91" s="85" t="str">
        <f>VLOOKUP($D91,'[1]Spec Sheet'!$B$1:$CK$65536,AT$1,0)</f>
        <v>N/A</v>
      </c>
      <c r="AU91" s="86" t="str">
        <f>VLOOKUP($D91,'[1]Spec Sheet'!$B$1:$CK$65536,AU$1,0)</f>
        <v>N/A</v>
      </c>
      <c r="AV91" s="86" t="str">
        <f>VLOOKUP($D91,'[1]Spec Sheet'!$B$1:$CK$65536,AV$1,0)</f>
        <v>N/A</v>
      </c>
      <c r="AW91" s="86" t="str">
        <f>VLOOKUP($D91,'[1]Spec Sheet'!$B$1:$CK$65536,AW$1,0)</f>
        <v>N/A</v>
      </c>
      <c r="AX91" s="86" t="str">
        <f>VLOOKUP($D91,'[1]Spec Sheet'!$B$1:$CK$65536,AX$1,0)</f>
        <v>N/A</v>
      </c>
      <c r="AY91" s="85" t="str">
        <f>VLOOKUP($D91,'[1]Spec Sheet'!$B$1:$CK$65536,AY$1,0)</f>
        <v>N/A</v>
      </c>
      <c r="AZ91" s="86" t="str">
        <f>VLOOKUP($D91,'[1]Spec Sheet'!$B$1:$CK$65536,AZ$1,0)</f>
        <v>N/A</v>
      </c>
      <c r="BA91" s="86" t="str">
        <f>VLOOKUP($D91,'[1]Spec Sheet'!$B$1:$CK$65536,BA$1,0)</f>
        <v>N/A</v>
      </c>
      <c r="BB91" s="86" t="str">
        <f>VLOOKUP($D91,'[1]Spec Sheet'!$B$1:$CK$65536,BB$1,0)</f>
        <v>N/A</v>
      </c>
      <c r="BC91" s="83" t="str">
        <f>VLOOKUP($D91,'[1]Spec Sheet'!$B$1:$CK$65536,BC$1,0)</f>
        <v>N/A</v>
      </c>
      <c r="BD91" s="83" t="str">
        <f>VLOOKUP($D91,'[1]Spec Sheet'!$B$1:$CK$65536,BD$1,0)</f>
        <v>N/A</v>
      </c>
      <c r="BE91" s="83" t="str">
        <f>VLOOKUP($D91,'[1]Spec Sheet'!$B$1:$CK$65536,BE$1,0)</f>
        <v>N/A</v>
      </c>
      <c r="BF91" s="434" t="str">
        <f>VLOOKUP($D91,'[1]Spec Sheet'!$B$1:$CK$65536,BF$1,0)</f>
        <v>N/A</v>
      </c>
      <c r="BG91" s="123" t="str">
        <f>IFERROR(VLOOKUP($C91,'[4]85LS03A'!$B$13:$C$166,2,0),"CHECK")</f>
        <v>Yes</v>
      </c>
      <c r="BH91" s="85" t="str">
        <f>VLOOKUP($D91,'[1]Spec Sheet'!$B$1:$CK$65536,BH$1,0)</f>
        <v>Yes</v>
      </c>
      <c r="BI91" s="83" t="str">
        <f>VLOOKUP($D91,'[1]Spec Sheet'!$B$1:$CK$65536,BI$1,0)</f>
        <v>Yes</v>
      </c>
      <c r="BJ91" s="83" t="str">
        <f>VLOOKUP($D91,'[1]Spec Sheet'!$B$1:$CK$65536,BJ$1,0)</f>
        <v>Yes</v>
      </c>
      <c r="BK91" s="83" t="str">
        <f>VLOOKUP($D91,'[1]Spec Sheet'!$B$1:$CK$65536,BK$1,0)</f>
        <v>Yes</v>
      </c>
      <c r="BL91" s="87" t="str">
        <f>VLOOKUP($D91,'[1]Spec Sheet'!$B$1:$CK$65536,BL$1,0)</f>
        <v>Yes</v>
      </c>
      <c r="BM91" s="85" t="str">
        <f>VLOOKUP($D91,'[1]Spec Sheet'!$B$1:$CK$65536,BM$1,0)</f>
        <v>N/A</v>
      </c>
      <c r="BN91" s="83" t="str">
        <f>VLOOKUP($D91,'[1]Spec Sheet'!$B$1:$CK$65536,BN$1,0)</f>
        <v>N/A</v>
      </c>
      <c r="BO91" s="83" t="str">
        <f>VLOOKUP($D91,'[1]Spec Sheet'!$B$1:$CK$65536,BO$1,0)</f>
        <v>N/A</v>
      </c>
      <c r="BP91" s="84" t="str">
        <f>VLOOKUP($D91,'[1]Spec Sheet'!$B$1:$CK$65536,BP$1,0)</f>
        <v>N/A</v>
      </c>
      <c r="BQ91" s="84" t="str">
        <f>VLOOKUP($D91,'[1]Spec Sheet'!$B$1:$CK$65536,BQ$1,0)</f>
        <v>N/A</v>
      </c>
      <c r="BR91" s="85" t="str">
        <f>VLOOKUP($D91,'[1]Spec Sheet'!$B$1:$CK$65536,BR$1,0)</f>
        <v>N/A</v>
      </c>
      <c r="BS91" s="86" t="str">
        <f>VLOOKUP($D91,'[1]Spec Sheet'!$B$1:$CK$65536,BS$1,0)</f>
        <v>N/A</v>
      </c>
      <c r="BT91" s="85" t="str">
        <f>VLOOKUP($D91,'[1]Spec Sheet'!$B$1:$CK$65536,BT$1,0)</f>
        <v>N/A</v>
      </c>
      <c r="BU91" s="83" t="str">
        <f>VLOOKUP($D91,'[1]Spec Sheet'!$B$1:$CK$65536,BU$1,0)</f>
        <v>N/A</v>
      </c>
      <c r="BV91" s="83" t="str">
        <f>VLOOKUP($D91,'[1]Spec Sheet'!$B$1:$CK$65536,BV$1,0)</f>
        <v>N/A</v>
      </c>
      <c r="BW91" s="83" t="str">
        <f>VLOOKUP($D91,'[1]Spec Sheet'!$B$1:$CK$65536,BW$1,0)</f>
        <v>N/A</v>
      </c>
      <c r="BX91" s="83" t="str">
        <f>VLOOKUP($D91,'[1]Spec Sheet'!$B$1:$CK$65536,BX$1,0)</f>
        <v>N/A</v>
      </c>
      <c r="BY91" s="83" t="str">
        <f>VLOOKUP($D91,'[1]Spec Sheet'!$B$1:$CK$65536,BY$1,0)</f>
        <v>N/A</v>
      </c>
      <c r="BZ91" s="83" t="str">
        <f>VLOOKUP($D91,'[1]Spec Sheet'!$B$1:$CK$65536,BZ$1,0)</f>
        <v>N/A</v>
      </c>
      <c r="CA91" s="83" t="str">
        <f>VLOOKUP($D91,'[1]Spec Sheet'!$B$1:$CK$65536,CA$1,0)</f>
        <v>N/A</v>
      </c>
      <c r="CB91" s="85" t="str">
        <f>VLOOKUP($D91,'[1]Spec Sheet'!$B$1:$CK$65536,CB$1,0)</f>
        <v>N/A</v>
      </c>
      <c r="CC91" s="83" t="str">
        <f>VLOOKUP($D91,'[1]Spec Sheet'!$B$1:$CK$65536,CC$1,0)</f>
        <v>N/A</v>
      </c>
      <c r="CD91" s="83" t="str">
        <f>VLOOKUP($D91,'[1]Spec Sheet'!$B$1:$CK$65536,CD$1,0)</f>
        <v>N/A</v>
      </c>
      <c r="CE91" s="83" t="str">
        <f>VLOOKUP($D91,'[1]Spec Sheet'!$B$1:$CK$65536,CE$1,0)</f>
        <v>N/A</v>
      </c>
      <c r="CF91" s="83" t="str">
        <f>VLOOKUP($D91,'[1]Spec Sheet'!$B$1:$CK$65536,CF$1,0)</f>
        <v>N/A</v>
      </c>
      <c r="CG91" s="83" t="str">
        <f>VLOOKUP($D91,'[1]Spec Sheet'!$B$1:$CK$65536,CG$1,0)</f>
        <v>N/A</v>
      </c>
      <c r="CH91" s="83" t="str">
        <f>VLOOKUP($D91,'[1]Spec Sheet'!$B$1:$CK$65536,CH$1,0)</f>
        <v>N/A</v>
      </c>
      <c r="CI91" s="83" t="str">
        <f>VLOOKUP($D91,'[1]Spec Sheet'!$B$1:$CK$65536,CI$1,0)</f>
        <v>N/A</v>
      </c>
      <c r="CJ91" s="83" t="str">
        <f>IFERROR(VLOOKUP($C91,'[4]40T5300'!$B$10:$C$179,2,0),"ERROR")</f>
        <v>N/A</v>
      </c>
      <c r="CL91" s="121" t="str">
        <f>IFERROR(VLOOKUP($C91,'[4]65LS01T'!$B$14:$C$159,2,0),"CHECK")</f>
        <v>Yes</v>
      </c>
      <c r="CM91" s="83" t="s">
        <v>1032</v>
      </c>
      <c r="CN91" s="83" t="s">
        <v>1032</v>
      </c>
      <c r="CO91" s="83" t="s">
        <v>1032</v>
      </c>
      <c r="CP91" s="83" t="s">
        <v>1032</v>
      </c>
      <c r="CQ91" s="83" t="s">
        <v>1032</v>
      </c>
      <c r="CR91" s="83" t="s">
        <v>1024</v>
      </c>
      <c r="CS91" s="83" t="s">
        <v>1024</v>
      </c>
      <c r="CT91" s="83" t="s">
        <v>1024</v>
      </c>
      <c r="CU91" s="83"/>
      <c r="CV91" s="83" t="s">
        <v>1024</v>
      </c>
    </row>
    <row r="92" spans="1:100">
      <c r="A92" s="119"/>
      <c r="B92" s="1113"/>
      <c r="C92" s="357" t="s">
        <v>1136</v>
      </c>
      <c r="D92" s="81" t="s">
        <v>364</v>
      </c>
      <c r="E92" s="82" t="str">
        <f>VLOOKUP($D92,'[1]Spec Sheet'!$B$1:$CK$65536,E$1,0)</f>
        <v>Adaptive Sound+</v>
      </c>
      <c r="F92" s="83" t="str">
        <f>VLOOKUP($D92,'[1]Spec Sheet'!$B$1:$CK$65536,F$1,0)</f>
        <v>Adaptive Sound+</v>
      </c>
      <c r="G92" s="82" t="str">
        <f>VLOOKUP($D92,'[1]Spec Sheet'!$B$1:$CK$65536,G$1,0)</f>
        <v>Adaptive Sound+</v>
      </c>
      <c r="H92" s="83" t="str">
        <f>VLOOKUP($D92,'[1]Spec Sheet'!$B$1:$CK$65536,H$1,0)</f>
        <v>Adaptive Sound+</v>
      </c>
      <c r="I92" s="87" t="str">
        <f>VLOOKUP($D92,'[1]Spec Sheet'!$B$1:$CK$65536,I$1,0)</f>
        <v>Adaptive Sound+</v>
      </c>
      <c r="J92" s="85" t="str">
        <f>VLOOKUP($D92,'[1]Spec Sheet'!$B$1:$CK$65536,J$1,0)</f>
        <v>Adaptive Sound+</v>
      </c>
      <c r="K92" s="83" t="str">
        <f>VLOOKUP($D92,'[1]Spec Sheet'!$B$1:$CK$65536,K$1,0)</f>
        <v>Adaptive Sound+</v>
      </c>
      <c r="L92" s="84" t="str">
        <f>VLOOKUP($D92,'[1]Spec Sheet'!$B$1:$CK$65536,L$1,0)</f>
        <v>Adaptive Sound+</v>
      </c>
      <c r="M92" s="85" t="str">
        <f>VLOOKUP($D92,'[1]Spec Sheet'!$B$1:$CK$65536,M$1,0)</f>
        <v>Adaptive Sound+</v>
      </c>
      <c r="N92" s="83" t="str">
        <f>VLOOKUP($D92,'[1]Spec Sheet'!$B$1:$CK$65536,N$1,0)</f>
        <v>Adaptive Sound+</v>
      </c>
      <c r="O92" s="87" t="str">
        <f>VLOOKUP($D92,'[1]Spec Sheet'!$B$1:$CK$65536,O$1,0)</f>
        <v>Adaptive Sound+</v>
      </c>
      <c r="P92" s="85" t="str">
        <f>VLOOKUP($D92,'[1]Spec Sheet'!$B$1:$CK$65536,P$1,0)</f>
        <v>Adaptive Sound+</v>
      </c>
      <c r="Q92" s="83" t="str">
        <f>VLOOKUP($D92,'[1]Spec Sheet'!$B$1:$CK$65536,Q$1,0)</f>
        <v>Adaptive Sound+</v>
      </c>
      <c r="R92" s="83" t="str">
        <f>VLOOKUP($D92,'[1]Spec Sheet'!$B$1:$CK$65536,R$1,0)</f>
        <v>Adaptive Sound+</v>
      </c>
      <c r="S92" s="84" t="str">
        <f>VLOOKUP($D92,'[1]Spec Sheet'!$B$1:$CK$65536,S$1,0)</f>
        <v>Adaptive Sound+</v>
      </c>
      <c r="T92" s="85" t="str">
        <f>VLOOKUP($D92,'[1]Spec Sheet'!$B$1:$CK$65536,T$1,0)</f>
        <v>Adaptive Sound+</v>
      </c>
      <c r="U92" s="84" t="str">
        <f>VLOOKUP($D92,'[1]Spec Sheet'!$B$1:$CK$65536,U$1,0)</f>
        <v>Adaptive Sound+</v>
      </c>
      <c r="V92" s="84" t="str">
        <f>VLOOKUP($D92,'[1]Spec Sheet'!$B$1:$CK$65536,V$1,0)</f>
        <v>Adaptive Sound+</v>
      </c>
      <c r="W92" s="84" t="str">
        <f>VLOOKUP($D92,'[1]Spec Sheet'!$B$1:$CK$65536,W$1,0)</f>
        <v>Adaptive Sound+</v>
      </c>
      <c r="X92" s="85" t="str">
        <f>VLOOKUP($D92,'[1]Spec Sheet'!$B$1:$CK$65536,X$1,0)</f>
        <v>Adaptive Sound+</v>
      </c>
      <c r="Y92" s="86" t="str">
        <f>VLOOKUP($D92,'[1]Spec Sheet'!$B$1:$CK$65536,Y$1,0)</f>
        <v>Adaptive Sound+</v>
      </c>
      <c r="Z92" s="86" t="str">
        <f>VLOOKUP($D92,'[1]Spec Sheet'!$B$1:$CK$65536,Z$1,0)</f>
        <v>Adaptive Sound+</v>
      </c>
      <c r="AA92" s="86" t="str">
        <f>VLOOKUP($D92,'[1]Spec Sheet'!$B$1:$CK$65536,AA$1,0)</f>
        <v>Adaptive Sound+</v>
      </c>
      <c r="AB92" s="86" t="str">
        <f>VLOOKUP($D92,'[1]Spec Sheet'!$B$1:$CK$65536,AB$1,0)</f>
        <v>Adaptive Sound+</v>
      </c>
      <c r="AC92" s="105" t="str">
        <f>IFERROR(VLOOKUP($C92,'[4]43QN90A'!$B$14:$C$167,2,0),"CHECK")</f>
        <v>Adaptive Sound+</v>
      </c>
      <c r="AD92" s="85" t="str">
        <f>VLOOKUP($D92,'[1]Spec Sheet'!$B$1:$CK$65536,AD$1,0)</f>
        <v>Adaptive Sound+</v>
      </c>
      <c r="AE92" s="83" t="str">
        <f>VLOOKUP($D92,'[1]Spec Sheet'!$B$1:$CK$65536,AE$1,0)</f>
        <v>Adaptive Sound+</v>
      </c>
      <c r="AF92" s="83" t="str">
        <f>VLOOKUP($D92,'[1]Spec Sheet'!$B$1:$CK$65536,AF$1,0)</f>
        <v>Adaptive Sound+</v>
      </c>
      <c r="AG92" s="83" t="str">
        <f>VLOOKUP($D92,'[1]Spec Sheet'!$B$1:$CK$65536,AG$1,0)</f>
        <v>Adaptive Sound+</v>
      </c>
      <c r="AH92" s="85" t="str">
        <f>VLOOKUP($D92,'[1]Spec Sheet'!$B$1:$CK$65536,AH$1,0)</f>
        <v>Adaptive Sound+</v>
      </c>
      <c r="AI92" s="86" t="str">
        <f>VLOOKUP($D92,'[1]Spec Sheet'!$B$1:$CK$65536,AI$1,0)</f>
        <v>Adaptive Sound+</v>
      </c>
      <c r="AJ92" s="83" t="str">
        <f>VLOOKUP($D92,'[1]Spec Sheet'!$B$1:$CK$65536,AJ$1,0)</f>
        <v>Adaptive Sound+</v>
      </c>
      <c r="AK92" s="83" t="str">
        <f>VLOOKUP($D92,'[1]Spec Sheet'!$B$1:$CK$65536,AK$1,0)</f>
        <v>Adaptive Sound+</v>
      </c>
      <c r="AL92" s="83" t="str">
        <f>VLOOKUP($D92,'[1]Spec Sheet'!$B$1:$CK$65536,AL$1,0)</f>
        <v>Adaptive Sound+</v>
      </c>
      <c r="AM92" s="85" t="str">
        <f>VLOOKUP($D92,'[1]Spec Sheet'!$B$1:$CK$65536,AM$1,0)</f>
        <v>Adaptive Sound+</v>
      </c>
      <c r="AN92" s="86" t="str">
        <f>VLOOKUP($D92,'[1]Spec Sheet'!$B$1:$CK$65536,AN$1,0)</f>
        <v>Adaptive Sound+</v>
      </c>
      <c r="AO92" s="86" t="str">
        <f>VLOOKUP($D92,'[1]Spec Sheet'!$B$1:$CK$65536,AO$1,0)</f>
        <v>Adaptive Sound+</v>
      </c>
      <c r="AP92" s="85" t="str">
        <f>VLOOKUP($D92,'[1]Spec Sheet'!$B$1:$CK$65536,AP$1,0)</f>
        <v>Adaptive Sound+</v>
      </c>
      <c r="AQ92" s="86" t="str">
        <f>VLOOKUP($D92,'[1]Spec Sheet'!$B$1:$CK$65536,AQ$1,0)</f>
        <v>Adaptive Sound+</v>
      </c>
      <c r="AR92" s="86" t="str">
        <f>VLOOKUP($D92,'[1]Spec Sheet'!$B$1:$CK$65536,AR$1,0)</f>
        <v>Adaptive Sound+</v>
      </c>
      <c r="AS92" s="86" t="str">
        <f>VLOOKUP($D92,'[1]Spec Sheet'!$B$1:$CK$65536,AS$1,0)</f>
        <v>Adaptive Sound+</v>
      </c>
      <c r="AT92" s="85" t="str">
        <f>VLOOKUP($D92,'[1]Spec Sheet'!$B$1:$CK$65536,AT$1,0)</f>
        <v>Adaptive Sound</v>
      </c>
      <c r="AU92" s="86" t="str">
        <f>VLOOKUP($D92,'[1]Spec Sheet'!$B$1:$CK$65536,AU$1,0)</f>
        <v>Adaptive Sound</v>
      </c>
      <c r="AV92" s="86" t="str">
        <f>VLOOKUP($D92,'[1]Spec Sheet'!$B$1:$CK$65536,AV$1,0)</f>
        <v>Adaptive Sound</v>
      </c>
      <c r="AW92" s="86" t="str">
        <f>VLOOKUP($D92,'[1]Spec Sheet'!$B$1:$CK$65536,AW$1,0)</f>
        <v>Adaptive Sound</v>
      </c>
      <c r="AX92" s="86" t="str">
        <f>VLOOKUP($D92,'[1]Spec Sheet'!$B$1:$CK$65536,AX$1,0)</f>
        <v>Adaptive Sound</v>
      </c>
      <c r="AY92" s="85" t="str">
        <f>VLOOKUP($D92,'[1]Spec Sheet'!$B$1:$CK$65536,AY$1,0)</f>
        <v>Adaptive Sound</v>
      </c>
      <c r="AZ92" s="86" t="str">
        <f>VLOOKUP($D92,'[1]Spec Sheet'!$B$1:$CK$65536,AZ$1,0)</f>
        <v>Adaptive Sound</v>
      </c>
      <c r="BA92" s="86" t="str">
        <f>VLOOKUP($D92,'[1]Spec Sheet'!$B$1:$CK$65536,BA$1,0)</f>
        <v>Adaptive Sound</v>
      </c>
      <c r="BB92" s="86" t="str">
        <f>VLOOKUP($D92,'[1]Spec Sheet'!$B$1:$CK$65536,BB$1,0)</f>
        <v>Adaptive Sound</v>
      </c>
      <c r="BC92" s="83" t="str">
        <f>VLOOKUP($D92,'[1]Spec Sheet'!$B$1:$CK$65536,BC$1,0)</f>
        <v>Adaptive Sound</v>
      </c>
      <c r="BD92" s="83" t="str">
        <f>VLOOKUP($D92,'[1]Spec Sheet'!$B$1:$CK$65536,BD$1,0)</f>
        <v>Adaptive Sound</v>
      </c>
      <c r="BE92" s="83" t="str">
        <f>VLOOKUP($D92,'[1]Spec Sheet'!$B$1:$CK$65536,BE$1,0)</f>
        <v>Adaptive Sound</v>
      </c>
      <c r="BF92" s="434" t="str">
        <f>VLOOKUP($D92,'[1]Spec Sheet'!$B$1:$CK$65536,BF$1,0)</f>
        <v>Adaptive Sound</v>
      </c>
      <c r="BG92" s="123" t="str">
        <f>IFERROR(VLOOKUP($C92,'[4]85LS03A'!$B$13:$C$166,2,0),"CHECK")</f>
        <v>Adaptive Sound+</v>
      </c>
      <c r="BH92" s="85" t="str">
        <f>VLOOKUP($D92,'[1]Spec Sheet'!$B$1:$CK$65536,BH$1,0)</f>
        <v>Adaptive Sound+</v>
      </c>
      <c r="BI92" s="83" t="str">
        <f>VLOOKUP($D92,'[1]Spec Sheet'!$B$1:$CK$65536,BI$1,0)</f>
        <v>Adaptive Sound+</v>
      </c>
      <c r="BJ92" s="83" t="str">
        <f>VLOOKUP($D92,'[1]Spec Sheet'!$B$1:$CK$65536,BJ$1,0)</f>
        <v>Adaptive Sound+</v>
      </c>
      <c r="BK92" s="83" t="str">
        <f>VLOOKUP($D92,'[1]Spec Sheet'!$B$1:$CK$65536,BK$1,0)</f>
        <v>Adaptive Sound+</v>
      </c>
      <c r="BL92" s="87" t="str">
        <f>VLOOKUP($D92,'[1]Spec Sheet'!$B$1:$CK$65536,BL$1,0)</f>
        <v>Adaptive Sound+</v>
      </c>
      <c r="BM92" s="85" t="str">
        <f>VLOOKUP($D92,'[1]Spec Sheet'!$B$1:$CK$65536,BM$1,0)</f>
        <v>Adaptive Sound</v>
      </c>
      <c r="BN92" s="83" t="str">
        <f>VLOOKUP($D92,'[1]Spec Sheet'!$B$1:$CK$65536,BN$1,0)</f>
        <v>Adaptive Sound</v>
      </c>
      <c r="BO92" s="83" t="str">
        <f>VLOOKUP($D92,'[1]Spec Sheet'!$B$1:$CK$65536,BO$1,0)</f>
        <v>Adaptive Sound</v>
      </c>
      <c r="BP92" s="84" t="str">
        <f>VLOOKUP($D92,'[1]Spec Sheet'!$B$1:$CK$65536,BP$1,0)</f>
        <v>Adaptive Sound</v>
      </c>
      <c r="BQ92" s="84" t="str">
        <f>VLOOKUP($D92,'[1]Spec Sheet'!$B$1:$CK$65536,BQ$1,0)</f>
        <v>Adaptive Sound</v>
      </c>
      <c r="BR92" s="85" t="str">
        <f>VLOOKUP($D92,'[1]Spec Sheet'!$B$1:$CK$65536,BR$1,0)</f>
        <v>Adaptive Sound</v>
      </c>
      <c r="BS92" s="86" t="str">
        <f>VLOOKUP($D92,'[1]Spec Sheet'!$B$1:$CK$65536,BS$1,0)</f>
        <v>Adaptive Sound</v>
      </c>
      <c r="BT92" s="85" t="str">
        <f>VLOOKUP($D92,'[1]Spec Sheet'!$B$1:$CK$65536,BT$1,0)</f>
        <v>Adaptive Sound</v>
      </c>
      <c r="BU92" s="83" t="str">
        <f>VLOOKUP($D92,'[1]Spec Sheet'!$B$1:$CK$65536,BU$1,0)</f>
        <v>Adaptive Sound</v>
      </c>
      <c r="BV92" s="83" t="str">
        <f>VLOOKUP($D92,'[1]Spec Sheet'!$B$1:$CK$65536,BV$1,0)</f>
        <v>Adaptive Sound</v>
      </c>
      <c r="BW92" s="83" t="str">
        <f>VLOOKUP($D92,'[1]Spec Sheet'!$B$1:$CK$65536,BW$1,0)</f>
        <v>Adaptive Sound</v>
      </c>
      <c r="BX92" s="83" t="str">
        <f>VLOOKUP($D92,'[1]Spec Sheet'!$B$1:$CK$65536,BX$1,0)</f>
        <v>Adaptive Sound</v>
      </c>
      <c r="BY92" s="83" t="str">
        <f>VLOOKUP($D92,'[1]Spec Sheet'!$B$1:$CK$65536,BY$1,0)</f>
        <v>Adaptive Sound</v>
      </c>
      <c r="BZ92" s="83" t="str">
        <f>VLOOKUP($D92,'[1]Spec Sheet'!$B$1:$CK$65536,BZ$1,0)</f>
        <v>Adaptive Sound</v>
      </c>
      <c r="CA92" s="83" t="str">
        <f>VLOOKUP($D92,'[1]Spec Sheet'!$B$1:$CK$65536,CA$1,0)</f>
        <v>Adaptive Sound</v>
      </c>
      <c r="CB92" s="85" t="str">
        <f>VLOOKUP($D92,'[1]Spec Sheet'!$B$1:$CK$65536,CB$1,0)</f>
        <v>Adaptive Sound</v>
      </c>
      <c r="CC92" s="83" t="str">
        <f>VLOOKUP($D92,'[1]Spec Sheet'!$B$1:$CK$65536,CC$1,0)</f>
        <v>Adaptive Sound</v>
      </c>
      <c r="CD92" s="83" t="str">
        <f>VLOOKUP($D92,'[1]Spec Sheet'!$B$1:$CK$65536,CD$1,0)</f>
        <v>Adaptive Sound</v>
      </c>
      <c r="CE92" s="83" t="str">
        <f>VLOOKUP($D92,'[1]Spec Sheet'!$B$1:$CK$65536,CE$1,0)</f>
        <v>Adaptive Sound</v>
      </c>
      <c r="CF92" s="83" t="str">
        <f>VLOOKUP($D92,'[1]Spec Sheet'!$B$1:$CK$65536,CF$1,0)</f>
        <v>Adaptive Sound</v>
      </c>
      <c r="CG92" s="83" t="str">
        <f>VLOOKUP($D92,'[1]Spec Sheet'!$B$1:$CK$65536,CG$1,0)</f>
        <v>Adaptive Sound</v>
      </c>
      <c r="CH92" s="83" t="str">
        <f>VLOOKUP($D92,'[1]Spec Sheet'!$B$1:$CK$65536,CH$1,0)</f>
        <v>Adaptive Sound</v>
      </c>
      <c r="CI92" s="83" t="str">
        <f>VLOOKUP($D92,'[1]Spec Sheet'!$B$1:$CK$65536,CI$1,0)</f>
        <v>Adaptive Sound</v>
      </c>
      <c r="CJ92" s="83" t="str">
        <f>IFERROR(VLOOKUP($C92,'[4]40T5300'!$B$10:$C$179,2,0),"ERROR")</f>
        <v>N/A</v>
      </c>
      <c r="CL92" s="121" t="str">
        <f>IFERROR(VLOOKUP($C92,'[4]65LS01T'!$B$14:$C$159,2,0),"CHECK")</f>
        <v>Adaptive Sound+</v>
      </c>
      <c r="CM92" s="83" t="s">
        <v>1135</v>
      </c>
      <c r="CN92" s="83" t="s">
        <v>1135</v>
      </c>
      <c r="CO92" s="83" t="s">
        <v>1135</v>
      </c>
      <c r="CP92" s="83" t="s">
        <v>1135</v>
      </c>
      <c r="CQ92" s="83" t="s">
        <v>1944</v>
      </c>
      <c r="CR92" s="83" t="s">
        <v>1136</v>
      </c>
      <c r="CS92" s="83" t="s">
        <v>1136</v>
      </c>
      <c r="CT92" s="83" t="s">
        <v>1136</v>
      </c>
      <c r="CU92" s="83"/>
      <c r="CV92" s="83" t="s">
        <v>1024</v>
      </c>
    </row>
    <row r="93" spans="1:100">
      <c r="A93" s="119"/>
      <c r="B93" s="1113"/>
      <c r="C93" s="357" t="s">
        <v>2071</v>
      </c>
      <c r="D93" s="81" t="s">
        <v>365</v>
      </c>
      <c r="E93" s="82" t="str">
        <f>VLOOKUP($D93,'[1]Spec Sheet'!$B$1:$CK$65536,E$1,0)</f>
        <v>N/A</v>
      </c>
      <c r="F93" s="83" t="str">
        <f>VLOOKUP($D93,'[1]Spec Sheet'!$B$1:$CK$65536,F$1,0)</f>
        <v>N/A</v>
      </c>
      <c r="G93" s="82" t="str">
        <f>VLOOKUP($D93,'[1]Spec Sheet'!$B$1:$CK$65536,G$1,0)</f>
        <v>N/A</v>
      </c>
      <c r="H93" s="83" t="str">
        <f>VLOOKUP($D93,'[1]Spec Sheet'!$B$1:$CK$65536,H$1,0)</f>
        <v>N/A</v>
      </c>
      <c r="I93" s="87" t="str">
        <f>VLOOKUP($D93,'[1]Spec Sheet'!$B$1:$CK$65536,I$1,0)</f>
        <v>N/A</v>
      </c>
      <c r="J93" s="85" t="str">
        <f>VLOOKUP($D93,'[1]Spec Sheet'!$B$1:$CK$65536,J$1,0)</f>
        <v>N/A</v>
      </c>
      <c r="K93" s="83" t="str">
        <f>VLOOKUP($D93,'[1]Spec Sheet'!$B$1:$CK$65536,K$1,0)</f>
        <v>N/A</v>
      </c>
      <c r="L93" s="84" t="str">
        <f>VLOOKUP($D93,'[1]Spec Sheet'!$B$1:$CK$65536,L$1,0)</f>
        <v>N/A</v>
      </c>
      <c r="M93" s="85" t="str">
        <f>VLOOKUP($D93,'[1]Spec Sheet'!$B$1:$CK$65536,M$1,0)</f>
        <v>N/A</v>
      </c>
      <c r="N93" s="83" t="str">
        <f>VLOOKUP($D93,'[1]Spec Sheet'!$B$1:$CK$65536,N$1,0)</f>
        <v>N/A</v>
      </c>
      <c r="O93" s="87" t="str">
        <f>VLOOKUP($D93,'[1]Spec Sheet'!$B$1:$CK$65536,O$1,0)</f>
        <v>N/A</v>
      </c>
      <c r="P93" s="85" t="str">
        <f>VLOOKUP($D93,'[1]Spec Sheet'!$B$1:$CK$65536,P$1,0)</f>
        <v>N/A</v>
      </c>
      <c r="Q93" s="83" t="str">
        <f>VLOOKUP($D93,'[1]Spec Sheet'!$B$1:$CK$65536,Q$1,0)</f>
        <v>N/A</v>
      </c>
      <c r="R93" s="83" t="str">
        <f>VLOOKUP($D93,'[1]Spec Sheet'!$B$1:$CK$65536,R$1,0)</f>
        <v>N/A</v>
      </c>
      <c r="S93" s="84" t="str">
        <f>VLOOKUP($D93,'[1]Spec Sheet'!$B$1:$CK$65536,S$1,0)</f>
        <v>N/A</v>
      </c>
      <c r="T93" s="85" t="str">
        <f>VLOOKUP($D93,'[1]Spec Sheet'!$B$1:$CK$65536,T$1,0)</f>
        <v>N/A</v>
      </c>
      <c r="U93" s="84" t="str">
        <f>VLOOKUP($D93,'[1]Spec Sheet'!$B$1:$CK$65536,U$1,0)</f>
        <v>N/A</v>
      </c>
      <c r="V93" s="84" t="str">
        <f>VLOOKUP($D93,'[1]Spec Sheet'!$B$1:$CK$65536,V$1,0)</f>
        <v>N/A</v>
      </c>
      <c r="W93" s="84" t="str">
        <f>VLOOKUP($D93,'[1]Spec Sheet'!$B$1:$CK$65536,W$1,0)</f>
        <v>N/A</v>
      </c>
      <c r="X93" s="85" t="str">
        <f>VLOOKUP($D93,'[1]Spec Sheet'!$B$1:$CK$65536,X$1,0)</f>
        <v>N/A</v>
      </c>
      <c r="Y93" s="86" t="str">
        <f>VLOOKUP($D93,'[1]Spec Sheet'!$B$1:$CK$65536,Y$1,0)</f>
        <v>N/A</v>
      </c>
      <c r="Z93" s="86" t="str">
        <f>VLOOKUP($D93,'[1]Spec Sheet'!$B$1:$CK$65536,Z$1,0)</f>
        <v>N/A</v>
      </c>
      <c r="AA93" s="86" t="str">
        <f>VLOOKUP($D93,'[1]Spec Sheet'!$B$1:$CK$65536,AA$1,0)</f>
        <v>N/A</v>
      </c>
      <c r="AB93" s="86" t="str">
        <f>VLOOKUP($D93,'[1]Spec Sheet'!$B$1:$CK$65536,AB$1,0)</f>
        <v>N/A</v>
      </c>
      <c r="AC93" s="105" t="str">
        <f>IFERROR(VLOOKUP($C93,'[4]43QN90A'!$B$14:$C$167,2,0),"CHECK")</f>
        <v>N/A</v>
      </c>
      <c r="AD93" s="85" t="str">
        <f>VLOOKUP($D93,'[1]Spec Sheet'!$B$1:$CK$65536,AD$1,0)</f>
        <v>N/A</v>
      </c>
      <c r="AE93" s="83" t="str">
        <f>VLOOKUP($D93,'[1]Spec Sheet'!$B$1:$CK$65536,AE$1,0)</f>
        <v>N/A</v>
      </c>
      <c r="AF93" s="83" t="str">
        <f>VLOOKUP($D93,'[1]Spec Sheet'!$B$1:$CK$65536,AF$1,0)</f>
        <v>N/A</v>
      </c>
      <c r="AG93" s="83" t="str">
        <f>VLOOKUP($D93,'[1]Spec Sheet'!$B$1:$CK$65536,AG$1,0)</f>
        <v>N/A</v>
      </c>
      <c r="AH93" s="85" t="str">
        <f>VLOOKUP($D93,'[1]Spec Sheet'!$B$1:$CK$65536,AH$1,0)</f>
        <v>N/A</v>
      </c>
      <c r="AI93" s="86" t="str">
        <f>VLOOKUP($D93,'[1]Spec Sheet'!$B$1:$CK$65536,AI$1,0)</f>
        <v>N/A</v>
      </c>
      <c r="AJ93" s="83" t="str">
        <f>VLOOKUP($D93,'[1]Spec Sheet'!$B$1:$CK$65536,AJ$1,0)</f>
        <v>N/A</v>
      </c>
      <c r="AK93" s="83" t="str">
        <f>VLOOKUP($D93,'[1]Spec Sheet'!$B$1:$CK$65536,AK$1,0)</f>
        <v>N/A</v>
      </c>
      <c r="AL93" s="83" t="str">
        <f>VLOOKUP($D93,'[1]Spec Sheet'!$B$1:$CK$65536,AL$1,0)</f>
        <v>N/A</v>
      </c>
      <c r="AM93" s="85" t="str">
        <f>VLOOKUP($D93,'[1]Spec Sheet'!$B$1:$CK$65536,AM$1,0)</f>
        <v>N/A</v>
      </c>
      <c r="AN93" s="86" t="str">
        <f>VLOOKUP($D93,'[1]Spec Sheet'!$B$1:$CK$65536,AN$1,0)</f>
        <v>N/A</v>
      </c>
      <c r="AO93" s="86" t="str">
        <f>VLOOKUP($D93,'[1]Spec Sheet'!$B$1:$CK$65536,AO$1,0)</f>
        <v>N/A</v>
      </c>
      <c r="AP93" s="85" t="str">
        <f>VLOOKUP($D93,'[1]Spec Sheet'!$B$1:$CK$65536,AP$1,0)</f>
        <v>N/A</v>
      </c>
      <c r="AQ93" s="86" t="str">
        <f>VLOOKUP($D93,'[1]Spec Sheet'!$B$1:$CK$65536,AQ$1,0)</f>
        <v>N/A</v>
      </c>
      <c r="AR93" s="86" t="str">
        <f>VLOOKUP($D93,'[1]Spec Sheet'!$B$1:$CK$65536,AR$1,0)</f>
        <v>N/A</v>
      </c>
      <c r="AS93" s="86" t="str">
        <f>VLOOKUP($D93,'[1]Spec Sheet'!$B$1:$CK$65536,AS$1,0)</f>
        <v>N/A</v>
      </c>
      <c r="AT93" s="85" t="str">
        <f>VLOOKUP($D93,'[1]Spec Sheet'!$B$1:$CK$65536,AT$1,0)</f>
        <v>N/A</v>
      </c>
      <c r="AU93" s="86" t="str">
        <f>VLOOKUP($D93,'[1]Spec Sheet'!$B$1:$CK$65536,AU$1,0)</f>
        <v>N/A</v>
      </c>
      <c r="AV93" s="86" t="str">
        <f>VLOOKUP($D93,'[1]Spec Sheet'!$B$1:$CK$65536,AV$1,0)</f>
        <v>N/A</v>
      </c>
      <c r="AW93" s="86" t="str">
        <f>VLOOKUP($D93,'[1]Spec Sheet'!$B$1:$CK$65536,AW$1,0)</f>
        <v>N/A</v>
      </c>
      <c r="AX93" s="86" t="str">
        <f>VLOOKUP($D93,'[1]Spec Sheet'!$B$1:$CK$65536,AX$1,0)</f>
        <v>N/A</v>
      </c>
      <c r="AY93" s="85" t="str">
        <f>VLOOKUP($D93,'[1]Spec Sheet'!$B$1:$CK$65536,AY$1,0)</f>
        <v>N/A</v>
      </c>
      <c r="AZ93" s="86" t="str">
        <f>VLOOKUP($D93,'[1]Spec Sheet'!$B$1:$CK$65536,AZ$1,0)</f>
        <v>N/A</v>
      </c>
      <c r="BA93" s="86" t="str">
        <f>VLOOKUP($D93,'[1]Spec Sheet'!$B$1:$CK$65536,BA$1,0)</f>
        <v>N/A</v>
      </c>
      <c r="BB93" s="86" t="str">
        <f>VLOOKUP($D93,'[1]Spec Sheet'!$B$1:$CK$65536,BB$1,0)</f>
        <v>N/A</v>
      </c>
      <c r="BC93" s="83" t="str">
        <f>VLOOKUP($D93,'[1]Spec Sheet'!$B$1:$CK$65536,BC$1,0)</f>
        <v>N/A</v>
      </c>
      <c r="BD93" s="83" t="str">
        <f>VLOOKUP($D93,'[1]Spec Sheet'!$B$1:$CK$65536,BD$1,0)</f>
        <v>N/A</v>
      </c>
      <c r="BE93" s="83" t="str">
        <f>VLOOKUP($D93,'[1]Spec Sheet'!$B$1:$CK$65536,BE$1,0)</f>
        <v>N/A</v>
      </c>
      <c r="BF93" s="434" t="str">
        <f>VLOOKUP($D93,'[1]Spec Sheet'!$B$1:$CK$65536,BF$1,0)</f>
        <v>N/A</v>
      </c>
      <c r="BG93" s="123" t="str">
        <f>IFERROR(VLOOKUP($C93,'[4]85LS03A'!$B$13:$C$166,2,0),"CHECK")</f>
        <v>N/A</v>
      </c>
      <c r="BH93" s="85" t="str">
        <f>VLOOKUP($D93,'[1]Spec Sheet'!$B$1:$CK$65536,BH$1,0)</f>
        <v>N/A</v>
      </c>
      <c r="BI93" s="83" t="str">
        <f>VLOOKUP($D93,'[1]Spec Sheet'!$B$1:$CK$65536,BI$1,0)</f>
        <v>N/A</v>
      </c>
      <c r="BJ93" s="83" t="str">
        <f>VLOOKUP($D93,'[1]Spec Sheet'!$B$1:$CK$65536,BJ$1,0)</f>
        <v>N/A</v>
      </c>
      <c r="BK93" s="83" t="str">
        <f>VLOOKUP($D93,'[1]Spec Sheet'!$B$1:$CK$65536,BK$1,0)</f>
        <v>N/A</v>
      </c>
      <c r="BL93" s="87" t="str">
        <f>VLOOKUP($D93,'[1]Spec Sheet'!$B$1:$CK$65536,BL$1,0)</f>
        <v>N/A</v>
      </c>
      <c r="BM93" s="85" t="str">
        <f>VLOOKUP($D93,'[1]Spec Sheet'!$B$1:$CK$65536,BM$1,0)</f>
        <v>N/A</v>
      </c>
      <c r="BN93" s="83" t="str">
        <f>VLOOKUP($D93,'[1]Spec Sheet'!$B$1:$CK$65536,BN$1,0)</f>
        <v>N/A</v>
      </c>
      <c r="BO93" s="83" t="str">
        <f>VLOOKUP($D93,'[1]Spec Sheet'!$B$1:$CK$65536,BO$1,0)</f>
        <v>N/A</v>
      </c>
      <c r="BP93" s="84" t="str">
        <f>VLOOKUP($D93,'[1]Spec Sheet'!$B$1:$CK$65536,BP$1,0)</f>
        <v>N/A</v>
      </c>
      <c r="BQ93" s="84" t="str">
        <f>VLOOKUP($D93,'[1]Spec Sheet'!$B$1:$CK$65536,BQ$1,0)</f>
        <v>N/A</v>
      </c>
      <c r="BR93" s="85" t="str">
        <f>VLOOKUP($D93,'[1]Spec Sheet'!$B$1:$CK$65536,BR$1,0)</f>
        <v>N/A</v>
      </c>
      <c r="BS93" s="86" t="str">
        <f>VLOOKUP($D93,'[1]Spec Sheet'!$B$1:$CK$65536,BS$1,0)</f>
        <v>N/A</v>
      </c>
      <c r="BT93" s="85" t="str">
        <f>VLOOKUP($D93,'[1]Spec Sheet'!$B$1:$CK$65536,BT$1,0)</f>
        <v>N/A</v>
      </c>
      <c r="BU93" s="83" t="str">
        <f>VLOOKUP($D93,'[1]Spec Sheet'!$B$1:$CK$65536,BU$1,0)</f>
        <v>N/A</v>
      </c>
      <c r="BV93" s="83" t="str">
        <f>VLOOKUP($D93,'[1]Spec Sheet'!$B$1:$CK$65536,BV$1,0)</f>
        <v>N/A</v>
      </c>
      <c r="BW93" s="83" t="str">
        <f>VLOOKUP($D93,'[1]Spec Sheet'!$B$1:$CK$65536,BW$1,0)</f>
        <v>N/A</v>
      </c>
      <c r="BX93" s="83" t="str">
        <f>VLOOKUP($D93,'[1]Spec Sheet'!$B$1:$CK$65536,BX$1,0)</f>
        <v>N/A</v>
      </c>
      <c r="BY93" s="83" t="str">
        <f>VLOOKUP($D93,'[1]Spec Sheet'!$B$1:$CK$65536,BY$1,0)</f>
        <v>N/A</v>
      </c>
      <c r="BZ93" s="83" t="str">
        <f>VLOOKUP($D93,'[1]Spec Sheet'!$B$1:$CK$65536,BZ$1,0)</f>
        <v>N/A</v>
      </c>
      <c r="CA93" s="83" t="str">
        <f>VLOOKUP($D93,'[1]Spec Sheet'!$B$1:$CK$65536,CA$1,0)</f>
        <v>N/A</v>
      </c>
      <c r="CB93" s="85" t="str">
        <f>VLOOKUP($D93,'[1]Spec Sheet'!$B$1:$CK$65536,CB$1,0)</f>
        <v>N/A</v>
      </c>
      <c r="CC93" s="83" t="str">
        <f>VLOOKUP($D93,'[1]Spec Sheet'!$B$1:$CK$65536,CC$1,0)</f>
        <v>N/A</v>
      </c>
      <c r="CD93" s="83" t="str">
        <f>VLOOKUP($D93,'[1]Spec Sheet'!$B$1:$CK$65536,CD$1,0)</f>
        <v>N/A</v>
      </c>
      <c r="CE93" s="83" t="str">
        <f>VLOOKUP($D93,'[1]Spec Sheet'!$B$1:$CK$65536,CE$1,0)</f>
        <v>N/A</v>
      </c>
      <c r="CF93" s="83" t="str">
        <f>VLOOKUP($D93,'[1]Spec Sheet'!$B$1:$CK$65536,CF$1,0)</f>
        <v>N/A</v>
      </c>
      <c r="CG93" s="83" t="str">
        <f>VLOOKUP($D93,'[1]Spec Sheet'!$B$1:$CK$65536,CG$1,0)</f>
        <v>N/A</v>
      </c>
      <c r="CH93" s="83" t="str">
        <f>VLOOKUP($D93,'[1]Spec Sheet'!$B$1:$CK$65536,CH$1,0)</f>
        <v>N/A</v>
      </c>
      <c r="CI93" s="83" t="str">
        <f>VLOOKUP($D93,'[1]Spec Sheet'!$B$1:$CK$65536,CI$1,0)</f>
        <v>N/A</v>
      </c>
      <c r="CJ93" s="83" t="str">
        <f>IFERROR(VLOOKUP($C93,'[4]40T5300'!$B$10:$C$179,2,0),"ERROR")</f>
        <v>N/A</v>
      </c>
      <c r="CL93" s="121" t="str">
        <f>IFERROR(VLOOKUP($C93,'[4]65LS01T'!$B$14:$C$159,2,0),"CHECK")</f>
        <v>N/A</v>
      </c>
      <c r="CM93" s="83" t="s">
        <v>1024</v>
      </c>
      <c r="CN93" s="83" t="s">
        <v>1024</v>
      </c>
      <c r="CO93" s="83" t="s">
        <v>1024</v>
      </c>
      <c r="CP93" s="83" t="s">
        <v>1024</v>
      </c>
      <c r="CQ93" s="83" t="s">
        <v>1024</v>
      </c>
      <c r="CR93" s="83" t="s">
        <v>1024</v>
      </c>
      <c r="CS93" s="83" t="s">
        <v>1024</v>
      </c>
      <c r="CT93" s="83" t="s">
        <v>1024</v>
      </c>
      <c r="CU93" s="83"/>
      <c r="CV93" s="83" t="s">
        <v>1024</v>
      </c>
    </row>
    <row r="94" spans="1:100">
      <c r="B94" s="1113"/>
      <c r="C94" s="89" t="s">
        <v>170</v>
      </c>
      <c r="D94" s="81" t="s">
        <v>171</v>
      </c>
      <c r="E94" s="82" t="str">
        <f>VLOOKUP($D94,'[1]Spec Sheet'!$B$1:$CK$65536,E$1,0)</f>
        <v>Yes</v>
      </c>
      <c r="F94" s="83" t="str">
        <f>VLOOKUP($D94,'[1]Spec Sheet'!$B$1:$CK$65536,F$1,0)</f>
        <v>Yes</v>
      </c>
      <c r="G94" s="82" t="str">
        <f>VLOOKUP($D94,'[1]Spec Sheet'!$B$1:$CK$65536,G$1,0)</f>
        <v>Yes</v>
      </c>
      <c r="H94" s="83" t="str">
        <f>VLOOKUP($D94,'[1]Spec Sheet'!$B$1:$CK$65536,H$1,0)</f>
        <v>Yes</v>
      </c>
      <c r="I94" s="87" t="str">
        <f>VLOOKUP($D94,'[1]Spec Sheet'!$B$1:$CK$65536,I$1,0)</f>
        <v>Yes</v>
      </c>
      <c r="J94" s="85" t="str">
        <f>VLOOKUP($D94,'[1]Spec Sheet'!$B$1:$CK$65536,J$1,0)</f>
        <v>Yes</v>
      </c>
      <c r="K94" s="83" t="str">
        <f>VLOOKUP($D94,'[1]Spec Sheet'!$B$1:$CK$65536,K$1,0)</f>
        <v>Yes</v>
      </c>
      <c r="L94" s="84" t="str">
        <f>VLOOKUP($D94,'[1]Spec Sheet'!$B$1:$CK$65536,L$1,0)</f>
        <v>Yes</v>
      </c>
      <c r="M94" s="85" t="str">
        <f>VLOOKUP($D94,'[1]Spec Sheet'!$B$1:$CK$65536,M$1,0)</f>
        <v>Yes</v>
      </c>
      <c r="N94" s="83" t="str">
        <f>VLOOKUP($D94,'[1]Spec Sheet'!$B$1:$CK$65536,N$1,0)</f>
        <v>Yes</v>
      </c>
      <c r="O94" s="87" t="str">
        <f>VLOOKUP($D94,'[1]Spec Sheet'!$B$1:$CK$65536,O$1,0)</f>
        <v>Yes</v>
      </c>
      <c r="P94" s="85" t="str">
        <f>VLOOKUP($D94,'[1]Spec Sheet'!$B$1:$CK$65536,P$1,0)</f>
        <v>Yes</v>
      </c>
      <c r="Q94" s="83" t="str">
        <f>VLOOKUP($D94,'[1]Spec Sheet'!$B$1:$CK$65536,Q$1,0)</f>
        <v>Yes</v>
      </c>
      <c r="R94" s="83" t="str">
        <f>VLOOKUP($D94,'[1]Spec Sheet'!$B$1:$CK$65536,R$1,0)</f>
        <v>Yes</v>
      </c>
      <c r="S94" s="84" t="str">
        <f>VLOOKUP($D94,'[1]Spec Sheet'!$B$1:$CK$65536,S$1,0)</f>
        <v>Yes</v>
      </c>
      <c r="T94" s="85" t="str">
        <f>VLOOKUP($D94,'[1]Spec Sheet'!$B$1:$CK$65536,T$1,0)</f>
        <v>Yes</v>
      </c>
      <c r="U94" s="84" t="str">
        <f>VLOOKUP($D94,'[1]Spec Sheet'!$B$1:$CK$65536,U$1,0)</f>
        <v>Yes</v>
      </c>
      <c r="V94" s="84" t="str">
        <f>VLOOKUP($D94,'[1]Spec Sheet'!$B$1:$CK$65536,V$1,0)</f>
        <v>Yes</v>
      </c>
      <c r="W94" s="84" t="str">
        <f>VLOOKUP($D94,'[1]Spec Sheet'!$B$1:$CK$65536,W$1,0)</f>
        <v>Yes</v>
      </c>
      <c r="X94" s="85" t="str">
        <f>VLOOKUP($D94,'[1]Spec Sheet'!$B$1:$CK$65536,X$1,0)</f>
        <v>Yes</v>
      </c>
      <c r="Y94" s="86" t="str">
        <f>VLOOKUP($D94,'[1]Spec Sheet'!$B$1:$CK$65536,Y$1,0)</f>
        <v>Yes</v>
      </c>
      <c r="Z94" s="86" t="str">
        <f>VLOOKUP($D94,'[1]Spec Sheet'!$B$1:$CK$65536,Z$1,0)</f>
        <v>Yes</v>
      </c>
      <c r="AA94" s="86" t="str">
        <f>VLOOKUP($D94,'[1]Spec Sheet'!$B$1:$CK$65536,AA$1,0)</f>
        <v>Yes</v>
      </c>
      <c r="AB94" s="86" t="str">
        <f>VLOOKUP($D94,'[1]Spec Sheet'!$B$1:$CK$65536,AB$1,0)</f>
        <v>Yes</v>
      </c>
      <c r="AC94" s="105" t="str">
        <f>IFERROR(VLOOKUP($C94,'[4]43QN90A'!$B$14:$C$167,2,0),"CHECK")</f>
        <v>Yes</v>
      </c>
      <c r="AD94" s="85" t="str">
        <f>VLOOKUP($D94,'[1]Spec Sheet'!$B$1:$CK$65536,AD$1,0)</f>
        <v>Yes</v>
      </c>
      <c r="AE94" s="83" t="str">
        <f>VLOOKUP($D94,'[1]Spec Sheet'!$B$1:$CK$65536,AE$1,0)</f>
        <v>Yes</v>
      </c>
      <c r="AF94" s="83" t="str">
        <f>VLOOKUP($D94,'[1]Spec Sheet'!$B$1:$CK$65536,AF$1,0)</f>
        <v>Yes</v>
      </c>
      <c r="AG94" s="83" t="str">
        <f>VLOOKUP($D94,'[1]Spec Sheet'!$B$1:$CK$65536,AG$1,0)</f>
        <v>Yes</v>
      </c>
      <c r="AH94" s="85" t="str">
        <f>VLOOKUP($D94,'[1]Spec Sheet'!$B$1:$CK$65536,AH$1,0)</f>
        <v>Yes</v>
      </c>
      <c r="AI94" s="86" t="str">
        <f>VLOOKUP($D94,'[1]Spec Sheet'!$B$1:$CK$65536,AI$1,0)</f>
        <v>Yes</v>
      </c>
      <c r="AJ94" s="83" t="str">
        <f>VLOOKUP($D94,'[1]Spec Sheet'!$B$1:$CK$65536,AJ$1,0)</f>
        <v>Yes</v>
      </c>
      <c r="AK94" s="83" t="str">
        <f>VLOOKUP($D94,'[1]Spec Sheet'!$B$1:$CK$65536,AK$1,0)</f>
        <v>Yes</v>
      </c>
      <c r="AL94" s="83" t="str">
        <f>VLOOKUP($D94,'[1]Spec Sheet'!$B$1:$CK$65536,AL$1,0)</f>
        <v>Yes</v>
      </c>
      <c r="AM94" s="85" t="str">
        <f>VLOOKUP($D94,'[1]Spec Sheet'!$B$1:$CK$65536,AM$1,0)</f>
        <v>Yes</v>
      </c>
      <c r="AN94" s="86" t="str">
        <f>VLOOKUP($D94,'[1]Spec Sheet'!$B$1:$CK$65536,AN$1,0)</f>
        <v>Yes</v>
      </c>
      <c r="AO94" s="86" t="str">
        <f>VLOOKUP($D94,'[1]Spec Sheet'!$B$1:$CK$65536,AO$1,0)</f>
        <v>Yes</v>
      </c>
      <c r="AP94" s="85" t="str">
        <f>VLOOKUP($D94,'[1]Spec Sheet'!$B$1:$CK$65536,AP$1,0)</f>
        <v>Yes</v>
      </c>
      <c r="AQ94" s="86" t="str">
        <f>VLOOKUP($D94,'[1]Spec Sheet'!$B$1:$CK$65536,AQ$1,0)</f>
        <v>Yes</v>
      </c>
      <c r="AR94" s="86" t="str">
        <f>VLOOKUP($D94,'[1]Spec Sheet'!$B$1:$CK$65536,AR$1,0)</f>
        <v>Yes</v>
      </c>
      <c r="AS94" s="86" t="str">
        <f>VLOOKUP($D94,'[1]Spec Sheet'!$B$1:$CK$65536,AS$1,0)</f>
        <v>Yes</v>
      </c>
      <c r="AT94" s="85" t="str">
        <f>VLOOKUP($D94,'[1]Spec Sheet'!$B$1:$CK$65536,AT$1,0)</f>
        <v>N/A</v>
      </c>
      <c r="AU94" s="86" t="str">
        <f>VLOOKUP($D94,'[1]Spec Sheet'!$B$1:$CK$65536,AU$1,0)</f>
        <v>N/A</v>
      </c>
      <c r="AV94" s="86" t="str">
        <f>VLOOKUP($D94,'[1]Spec Sheet'!$B$1:$CK$65536,AV$1,0)</f>
        <v>N/A</v>
      </c>
      <c r="AW94" s="86" t="str">
        <f>VLOOKUP($D94,'[1]Spec Sheet'!$B$1:$CK$65536,AW$1,0)</f>
        <v>N/A</v>
      </c>
      <c r="AX94" s="86" t="str">
        <f>VLOOKUP($D94,'[1]Spec Sheet'!$B$1:$CK$65536,AX$1,0)</f>
        <v>N/A</v>
      </c>
      <c r="AY94" s="85" t="str">
        <f>VLOOKUP($D94,'[1]Spec Sheet'!$B$1:$CK$65536,AY$1,0)</f>
        <v>N/A</v>
      </c>
      <c r="AZ94" s="86" t="str">
        <f>VLOOKUP($D94,'[1]Spec Sheet'!$B$1:$CK$65536,AZ$1,0)</f>
        <v>N/A</v>
      </c>
      <c r="BA94" s="86" t="str">
        <f>VLOOKUP($D94,'[1]Spec Sheet'!$B$1:$CK$65536,BA$1,0)</f>
        <v>N/A</v>
      </c>
      <c r="BB94" s="86" t="str">
        <f>VLOOKUP($D94,'[1]Spec Sheet'!$B$1:$CK$65536,BB$1,0)</f>
        <v>N/A</v>
      </c>
      <c r="BC94" s="83" t="str">
        <f>VLOOKUP($D94,'[1]Spec Sheet'!$B$1:$CK$65536,BC$1,0)</f>
        <v>N/A</v>
      </c>
      <c r="BD94" s="83" t="str">
        <f>VLOOKUP($D94,'[1]Spec Sheet'!$B$1:$CK$65536,BD$1,0)</f>
        <v>N/A</v>
      </c>
      <c r="BE94" s="83" t="str">
        <f>VLOOKUP($D94,'[1]Spec Sheet'!$B$1:$CK$65536,BE$1,0)</f>
        <v>N/A</v>
      </c>
      <c r="BF94" s="434" t="str">
        <f>VLOOKUP($D94,'[1]Spec Sheet'!$B$1:$CK$65536,BF$1,0)</f>
        <v>N/A</v>
      </c>
      <c r="BG94" s="123" t="str">
        <f>IFERROR(VLOOKUP($C94,'[4]85LS03A'!$B$13:$C$166,2,0),"CHECK")</f>
        <v>Yes</v>
      </c>
      <c r="BH94" s="85" t="str">
        <f>VLOOKUP($D94,'[1]Spec Sheet'!$B$1:$CK$65536,BH$1,0)</f>
        <v>Yes</v>
      </c>
      <c r="BI94" s="83" t="str">
        <f>VLOOKUP($D94,'[1]Spec Sheet'!$B$1:$CK$65536,BI$1,0)</f>
        <v>Yes</v>
      </c>
      <c r="BJ94" s="83" t="str">
        <f>VLOOKUP($D94,'[1]Spec Sheet'!$B$1:$CK$65536,BJ$1,0)</f>
        <v>Yes</v>
      </c>
      <c r="BK94" s="83" t="str">
        <f>VLOOKUP($D94,'[1]Spec Sheet'!$B$1:$CK$65536,BK$1,0)</f>
        <v>Yes</v>
      </c>
      <c r="BL94" s="87" t="str">
        <f>VLOOKUP($D94,'[1]Spec Sheet'!$B$1:$CK$65536,BL$1,0)</f>
        <v>Yes</v>
      </c>
      <c r="BM94" s="85" t="str">
        <f>VLOOKUP($D94,'[1]Spec Sheet'!$B$1:$CK$65536,BM$1,0)</f>
        <v>N/A</v>
      </c>
      <c r="BN94" s="83" t="str">
        <f>VLOOKUP($D94,'[1]Spec Sheet'!$B$1:$CK$65536,BN$1,0)</f>
        <v>N/A</v>
      </c>
      <c r="BO94" s="83" t="str">
        <f>VLOOKUP($D94,'[1]Spec Sheet'!$B$1:$CK$65536,BO$1,0)</f>
        <v>N/A</v>
      </c>
      <c r="BP94" s="84" t="str">
        <f>VLOOKUP($D94,'[1]Spec Sheet'!$B$1:$CK$65536,BP$1,0)</f>
        <v>N/A</v>
      </c>
      <c r="BQ94" s="84" t="str">
        <f>VLOOKUP($D94,'[1]Spec Sheet'!$B$1:$CK$65536,BQ$1,0)</f>
        <v>N/A</v>
      </c>
      <c r="BR94" s="85" t="str">
        <f>VLOOKUP($D94,'[1]Spec Sheet'!$B$1:$CK$65536,BR$1,0)</f>
        <v>N/A</v>
      </c>
      <c r="BS94" s="86" t="str">
        <f>VLOOKUP($D94,'[1]Spec Sheet'!$B$1:$CK$65536,BS$1,0)</f>
        <v>N/A</v>
      </c>
      <c r="BT94" s="85" t="str">
        <f>VLOOKUP($D94,'[1]Spec Sheet'!$B$1:$CK$65536,BT$1,0)</f>
        <v>N/A</v>
      </c>
      <c r="BU94" s="83" t="str">
        <f>VLOOKUP($D94,'[1]Spec Sheet'!$B$1:$CK$65536,BU$1,0)</f>
        <v>N/A</v>
      </c>
      <c r="BV94" s="83" t="str">
        <f>VLOOKUP($D94,'[1]Spec Sheet'!$B$1:$CK$65536,BV$1,0)</f>
        <v>N/A</v>
      </c>
      <c r="BW94" s="83" t="str">
        <f>VLOOKUP($D94,'[1]Spec Sheet'!$B$1:$CK$65536,BW$1,0)</f>
        <v>N/A</v>
      </c>
      <c r="BX94" s="83" t="str">
        <f>VLOOKUP($D94,'[1]Spec Sheet'!$B$1:$CK$65536,BX$1,0)</f>
        <v>N/A</v>
      </c>
      <c r="BY94" s="83" t="str">
        <f>VLOOKUP($D94,'[1]Spec Sheet'!$B$1:$CK$65536,BY$1,0)</f>
        <v>N/A</v>
      </c>
      <c r="BZ94" s="83" t="str">
        <f>VLOOKUP($D94,'[1]Spec Sheet'!$B$1:$CK$65536,BZ$1,0)</f>
        <v>N/A</v>
      </c>
      <c r="CA94" s="83" t="str">
        <f>VLOOKUP($D94,'[1]Spec Sheet'!$B$1:$CK$65536,CA$1,0)</f>
        <v>N/A</v>
      </c>
      <c r="CB94" s="85" t="str">
        <f>VLOOKUP($D94,'[1]Spec Sheet'!$B$1:$CK$65536,CB$1,0)</f>
        <v>N/A</v>
      </c>
      <c r="CC94" s="83" t="str">
        <f>VLOOKUP($D94,'[1]Spec Sheet'!$B$1:$CK$65536,CC$1,0)</f>
        <v>N/A</v>
      </c>
      <c r="CD94" s="83" t="str">
        <f>VLOOKUP($D94,'[1]Spec Sheet'!$B$1:$CK$65536,CD$1,0)</f>
        <v>N/A</v>
      </c>
      <c r="CE94" s="83" t="str">
        <f>VLOOKUP($D94,'[1]Spec Sheet'!$B$1:$CK$65536,CE$1,0)</f>
        <v>N/A</v>
      </c>
      <c r="CF94" s="83" t="str">
        <f>VLOOKUP($D94,'[1]Spec Sheet'!$B$1:$CK$65536,CF$1,0)</f>
        <v>N/A</v>
      </c>
      <c r="CG94" s="83" t="str">
        <f>VLOOKUP($D94,'[1]Spec Sheet'!$B$1:$CK$65536,CG$1,0)</f>
        <v>N/A</v>
      </c>
      <c r="CH94" s="83" t="str">
        <f>VLOOKUP($D94,'[1]Spec Sheet'!$B$1:$CK$65536,CH$1,0)</f>
        <v>N/A</v>
      </c>
      <c r="CI94" s="83" t="str">
        <f>VLOOKUP($D94,'[1]Spec Sheet'!$B$1:$CK$65536,CI$1,0)</f>
        <v>N/A</v>
      </c>
      <c r="CJ94" s="83" t="str">
        <f>IFERROR(VLOOKUP($C94,'[4]40T5300'!$B$10:$C$179,2,0),"ERROR")</f>
        <v>N/A</v>
      </c>
      <c r="CL94" s="83" t="s">
        <v>1032</v>
      </c>
      <c r="CM94" s="83" t="s">
        <v>1032</v>
      </c>
      <c r="CN94" s="83" t="s">
        <v>1032</v>
      </c>
      <c r="CO94" s="83" t="s">
        <v>1032</v>
      </c>
      <c r="CP94" s="83" t="s">
        <v>1032</v>
      </c>
      <c r="CQ94" s="83" t="s">
        <v>1032</v>
      </c>
      <c r="CR94" s="83" t="s">
        <v>1032</v>
      </c>
      <c r="CS94" s="83" t="s">
        <v>1032</v>
      </c>
      <c r="CT94" s="83" t="s">
        <v>1032</v>
      </c>
      <c r="CU94" s="83"/>
      <c r="CV94" s="83" t="s">
        <v>1024</v>
      </c>
    </row>
    <row r="95" spans="1:100">
      <c r="B95" s="1113"/>
      <c r="C95" s="89" t="s">
        <v>698</v>
      </c>
      <c r="D95" s="81" t="s">
        <v>172</v>
      </c>
      <c r="E95" s="82" t="str">
        <f>VLOOKUP($D95,'[1]Spec Sheet'!$B$1:$CK$65536,E$1,0)</f>
        <v>N/A</v>
      </c>
      <c r="F95" s="83" t="str">
        <f>VLOOKUP($D95,'[1]Spec Sheet'!$B$1:$CK$65536,F$1,0)</f>
        <v>N/A</v>
      </c>
      <c r="G95" s="82" t="str">
        <f>VLOOKUP($D95,'[1]Spec Sheet'!$B$1:$CK$65536,G$1,0)</f>
        <v>N/A</v>
      </c>
      <c r="H95" s="83" t="str">
        <f>VLOOKUP($D95,'[1]Spec Sheet'!$B$1:$CK$65536,H$1,0)</f>
        <v>N/A</v>
      </c>
      <c r="I95" s="87" t="str">
        <f>VLOOKUP($D95,'[1]Spec Sheet'!$B$1:$CK$65536,I$1,0)</f>
        <v>N/A</v>
      </c>
      <c r="J95" s="85" t="str">
        <f>VLOOKUP($D95,'[1]Spec Sheet'!$B$1:$CK$65536,J$1,0)</f>
        <v>N/A</v>
      </c>
      <c r="K95" s="83" t="str">
        <f>VLOOKUP($D95,'[1]Spec Sheet'!$B$1:$CK$65536,K$1,0)</f>
        <v>N/A</v>
      </c>
      <c r="L95" s="84" t="str">
        <f>VLOOKUP($D95,'[1]Spec Sheet'!$B$1:$CK$65536,L$1,0)</f>
        <v>N/A</v>
      </c>
      <c r="M95" s="85" t="str">
        <f>VLOOKUP($D95,'[1]Spec Sheet'!$B$1:$CK$65536,M$1,0)</f>
        <v>N/A</v>
      </c>
      <c r="N95" s="83" t="str">
        <f>VLOOKUP($D95,'[1]Spec Sheet'!$B$1:$CK$65536,N$1,0)</f>
        <v>N/A</v>
      </c>
      <c r="O95" s="87" t="str">
        <f>VLOOKUP($D95,'[1]Spec Sheet'!$B$1:$CK$65536,O$1,0)</f>
        <v>N/A</v>
      </c>
      <c r="P95" s="85" t="str">
        <f>VLOOKUP($D95,'[1]Spec Sheet'!$B$1:$CK$65536,P$1,0)</f>
        <v>N/A</v>
      </c>
      <c r="Q95" s="83" t="str">
        <f>VLOOKUP($D95,'[1]Spec Sheet'!$B$1:$CK$65536,Q$1,0)</f>
        <v>N/A</v>
      </c>
      <c r="R95" s="83" t="str">
        <f>VLOOKUP($D95,'[1]Spec Sheet'!$B$1:$CK$65536,R$1,0)</f>
        <v>N/A</v>
      </c>
      <c r="S95" s="84" t="str">
        <f>VLOOKUP($D95,'[1]Spec Sheet'!$B$1:$CK$65536,S$1,0)</f>
        <v>N/A</v>
      </c>
      <c r="T95" s="85" t="str">
        <f>VLOOKUP($D95,'[1]Spec Sheet'!$B$1:$CK$65536,T$1,0)</f>
        <v>N/A</v>
      </c>
      <c r="U95" s="84" t="str">
        <f>VLOOKUP($D95,'[1]Spec Sheet'!$B$1:$CK$65536,U$1,0)</f>
        <v>N/A</v>
      </c>
      <c r="V95" s="84" t="str">
        <f>VLOOKUP($D95,'[1]Spec Sheet'!$B$1:$CK$65536,V$1,0)</f>
        <v>N/A</v>
      </c>
      <c r="W95" s="84" t="str">
        <f>VLOOKUP($D95,'[1]Spec Sheet'!$B$1:$CK$65536,W$1,0)</f>
        <v>N/A</v>
      </c>
      <c r="X95" s="85" t="str">
        <f>VLOOKUP($D95,'[1]Spec Sheet'!$B$1:$CK$65536,X$1,0)</f>
        <v>N/A</v>
      </c>
      <c r="Y95" s="86" t="str">
        <f>VLOOKUP($D95,'[1]Spec Sheet'!$B$1:$CK$65536,Y$1,0)</f>
        <v>N/A</v>
      </c>
      <c r="Z95" s="86" t="str">
        <f>VLOOKUP($D95,'[1]Spec Sheet'!$B$1:$CK$65536,Z$1,0)</f>
        <v>N/A</v>
      </c>
      <c r="AA95" s="86" t="str">
        <f>VLOOKUP($D95,'[1]Spec Sheet'!$B$1:$CK$65536,AA$1,0)</f>
        <v>N/A</v>
      </c>
      <c r="AB95" s="86" t="str">
        <f>VLOOKUP($D95,'[1]Spec Sheet'!$B$1:$CK$65536,AB$1,0)</f>
        <v>N/A</v>
      </c>
      <c r="AC95" s="105" t="s">
        <v>1024</v>
      </c>
      <c r="AD95" s="85" t="str">
        <f>VLOOKUP($D95,'[1]Spec Sheet'!$B$1:$CK$65536,AD$1,0)</f>
        <v>N/A</v>
      </c>
      <c r="AE95" s="83" t="str">
        <f>VLOOKUP($D95,'[1]Spec Sheet'!$B$1:$CK$65536,AE$1,0)</f>
        <v>N/A</v>
      </c>
      <c r="AF95" s="83" t="str">
        <f>VLOOKUP($D95,'[1]Spec Sheet'!$B$1:$CK$65536,AF$1,0)</f>
        <v>N/A</v>
      </c>
      <c r="AG95" s="83" t="str">
        <f>VLOOKUP($D95,'[1]Spec Sheet'!$B$1:$CK$65536,AG$1,0)</f>
        <v>N/A</v>
      </c>
      <c r="AH95" s="85" t="str">
        <f>VLOOKUP($D95,'[1]Spec Sheet'!$B$1:$CK$65536,AH$1,0)</f>
        <v>N/A</v>
      </c>
      <c r="AI95" s="86" t="str">
        <f>VLOOKUP($D95,'[1]Spec Sheet'!$B$1:$CK$65536,AI$1,0)</f>
        <v>N/A</v>
      </c>
      <c r="AJ95" s="83" t="str">
        <f>VLOOKUP($D95,'[1]Spec Sheet'!$B$1:$CK$65536,AJ$1,0)</f>
        <v>N/A</v>
      </c>
      <c r="AK95" s="83" t="str">
        <f>VLOOKUP($D95,'[1]Spec Sheet'!$B$1:$CK$65536,AK$1,0)</f>
        <v>N/A</v>
      </c>
      <c r="AL95" s="83" t="str">
        <f>VLOOKUP($D95,'[1]Spec Sheet'!$B$1:$CK$65536,AL$1,0)</f>
        <v>N/A</v>
      </c>
      <c r="AM95" s="85" t="str">
        <f>VLOOKUP($D95,'[1]Spec Sheet'!$B$1:$CK$65536,AM$1,0)</f>
        <v>N/A</v>
      </c>
      <c r="AN95" s="86" t="str">
        <f>VLOOKUP($D95,'[1]Spec Sheet'!$B$1:$CK$65536,AN$1,0)</f>
        <v>N/A</v>
      </c>
      <c r="AO95" s="86" t="str">
        <f>VLOOKUP($D95,'[1]Spec Sheet'!$B$1:$CK$65536,AO$1,0)</f>
        <v>N/A</v>
      </c>
      <c r="AP95" s="85" t="str">
        <f>VLOOKUP($D95,'[1]Spec Sheet'!$B$1:$CK$65536,AP$1,0)</f>
        <v>N/A</v>
      </c>
      <c r="AQ95" s="86" t="str">
        <f>VLOOKUP($D95,'[1]Spec Sheet'!$B$1:$CK$65536,AQ$1,0)</f>
        <v>N/A</v>
      </c>
      <c r="AR95" s="86" t="str">
        <f>VLOOKUP($D95,'[1]Spec Sheet'!$B$1:$CK$65536,AR$1,0)</f>
        <v>N/A</v>
      </c>
      <c r="AS95" s="86" t="str">
        <f>VLOOKUP($D95,'[1]Spec Sheet'!$B$1:$CK$65536,AS$1,0)</f>
        <v>N/A</v>
      </c>
      <c r="AT95" s="85" t="str">
        <f>VLOOKUP($D95,'[1]Spec Sheet'!$B$1:$CK$65536,AT$1,0)</f>
        <v>N/A</v>
      </c>
      <c r="AU95" s="86" t="str">
        <f>VLOOKUP($D95,'[1]Spec Sheet'!$B$1:$CK$65536,AU$1,0)</f>
        <v>N/A</v>
      </c>
      <c r="AV95" s="86" t="str">
        <f>VLOOKUP($D95,'[1]Spec Sheet'!$B$1:$CK$65536,AV$1,0)</f>
        <v>N/A</v>
      </c>
      <c r="AW95" s="86" t="str">
        <f>VLOOKUP($D95,'[1]Spec Sheet'!$B$1:$CK$65536,AW$1,0)</f>
        <v>N/A</v>
      </c>
      <c r="AX95" s="86" t="str">
        <f>VLOOKUP($D95,'[1]Spec Sheet'!$B$1:$CK$65536,AX$1,0)</f>
        <v>N/A</v>
      </c>
      <c r="AY95" s="85" t="str">
        <f>VLOOKUP($D95,'[1]Spec Sheet'!$B$1:$CK$65536,AY$1,0)</f>
        <v>N/A</v>
      </c>
      <c r="AZ95" s="86" t="str">
        <f>VLOOKUP($D95,'[1]Spec Sheet'!$B$1:$CK$65536,AZ$1,0)</f>
        <v>N/A</v>
      </c>
      <c r="BA95" s="86" t="str">
        <f>VLOOKUP($D95,'[1]Spec Sheet'!$B$1:$CK$65536,BA$1,0)</f>
        <v>N/A</v>
      </c>
      <c r="BB95" s="86" t="str">
        <f>VLOOKUP($D95,'[1]Spec Sheet'!$B$1:$CK$65536,BB$1,0)</f>
        <v>N/A</v>
      </c>
      <c r="BC95" s="83" t="str">
        <f>VLOOKUP($D95,'[1]Spec Sheet'!$B$1:$CK$65536,BC$1,0)</f>
        <v>N/A</v>
      </c>
      <c r="BD95" s="83" t="str">
        <f>VLOOKUP($D95,'[1]Spec Sheet'!$B$1:$CK$65536,BD$1,0)</f>
        <v>N/A</v>
      </c>
      <c r="BE95" s="83" t="str">
        <f>VLOOKUP($D95,'[1]Spec Sheet'!$B$1:$CK$65536,BE$1,0)</f>
        <v>N/A</v>
      </c>
      <c r="BF95" s="434" t="str">
        <f>VLOOKUP($D95,'[1]Spec Sheet'!$B$1:$CK$65536,BF$1,0)</f>
        <v>N/A</v>
      </c>
      <c r="BG95" s="123" t="s">
        <v>1032</v>
      </c>
      <c r="BH95" s="85" t="str">
        <f>VLOOKUP($D95,'[1]Spec Sheet'!$B$1:$CK$65536,BH$1,0)</f>
        <v>Yes</v>
      </c>
      <c r="BI95" s="83" t="str">
        <f>VLOOKUP($D95,'[1]Spec Sheet'!$B$1:$CK$65536,BI$1,0)</f>
        <v>Yes</v>
      </c>
      <c r="BJ95" s="83" t="str">
        <f>VLOOKUP($D95,'[1]Spec Sheet'!$B$1:$CK$65536,BJ$1,0)</f>
        <v>Yes</v>
      </c>
      <c r="BK95" s="83" t="str">
        <f>VLOOKUP($D95,'[1]Spec Sheet'!$B$1:$CK$65536,BK$1,0)</f>
        <v>Yes</v>
      </c>
      <c r="BL95" s="87" t="str">
        <f>VLOOKUP($D95,'[1]Spec Sheet'!$B$1:$CK$65536,BL$1,0)</f>
        <v>Yes</v>
      </c>
      <c r="BM95" s="85" t="str">
        <f>VLOOKUP($D95,'[1]Spec Sheet'!$B$1:$CK$65536,BM$1,0)</f>
        <v>N/A</v>
      </c>
      <c r="BN95" s="83" t="str">
        <f>VLOOKUP($D95,'[1]Spec Sheet'!$B$1:$CK$65536,BN$1,0)</f>
        <v>N/A</v>
      </c>
      <c r="BO95" s="83" t="str">
        <f>VLOOKUP($D95,'[1]Spec Sheet'!$B$1:$CK$65536,BO$1,0)</f>
        <v>N/A</v>
      </c>
      <c r="BP95" s="84" t="str">
        <f>VLOOKUP($D95,'[1]Spec Sheet'!$B$1:$CK$65536,BP$1,0)</f>
        <v>N/A</v>
      </c>
      <c r="BQ95" s="84" t="str">
        <f>VLOOKUP($D95,'[1]Spec Sheet'!$B$1:$CK$65536,BQ$1,0)</f>
        <v>N/A</v>
      </c>
      <c r="BR95" s="85" t="str">
        <f>VLOOKUP($D95,'[1]Spec Sheet'!$B$1:$CK$65536,BR$1,0)</f>
        <v>N/A</v>
      </c>
      <c r="BS95" s="86" t="str">
        <f>VLOOKUP($D95,'[1]Spec Sheet'!$B$1:$CK$65536,BS$1,0)</f>
        <v>N/A</v>
      </c>
      <c r="BT95" s="85" t="str">
        <f>VLOOKUP($D95,'[1]Spec Sheet'!$B$1:$CK$65536,BT$1,0)</f>
        <v>N/A</v>
      </c>
      <c r="BU95" s="83" t="str">
        <f>VLOOKUP($D95,'[1]Spec Sheet'!$B$1:$CK$65536,BU$1,0)</f>
        <v>N/A</v>
      </c>
      <c r="BV95" s="83" t="str">
        <f>VLOOKUP($D95,'[1]Spec Sheet'!$B$1:$CK$65536,BV$1,0)</f>
        <v>N/A</v>
      </c>
      <c r="BW95" s="83" t="str">
        <f>VLOOKUP($D95,'[1]Spec Sheet'!$B$1:$CK$65536,BW$1,0)</f>
        <v>N/A</v>
      </c>
      <c r="BX95" s="83" t="str">
        <f>VLOOKUP($D95,'[1]Spec Sheet'!$B$1:$CK$65536,BX$1,0)</f>
        <v>N/A</v>
      </c>
      <c r="BY95" s="83" t="str">
        <f>VLOOKUP($D95,'[1]Spec Sheet'!$B$1:$CK$65536,BY$1,0)</f>
        <v>N/A</v>
      </c>
      <c r="BZ95" s="83" t="str">
        <f>VLOOKUP($D95,'[1]Spec Sheet'!$B$1:$CK$65536,BZ$1,0)</f>
        <v>N/A</v>
      </c>
      <c r="CA95" s="83" t="str">
        <f>VLOOKUP($D95,'[1]Spec Sheet'!$B$1:$CK$65536,CA$1,0)</f>
        <v>N/A</v>
      </c>
      <c r="CB95" s="85" t="str">
        <f>VLOOKUP($D95,'[1]Spec Sheet'!$B$1:$CK$65536,CB$1,0)</f>
        <v>N/A</v>
      </c>
      <c r="CC95" s="83" t="str">
        <f>VLOOKUP($D95,'[1]Spec Sheet'!$B$1:$CK$65536,CC$1,0)</f>
        <v>N/A</v>
      </c>
      <c r="CD95" s="83" t="str">
        <f>VLOOKUP($D95,'[1]Spec Sheet'!$B$1:$CK$65536,CD$1,0)</f>
        <v>N/A</v>
      </c>
      <c r="CE95" s="83" t="str">
        <f>VLOOKUP($D95,'[1]Spec Sheet'!$B$1:$CK$65536,CE$1,0)</f>
        <v>N/A</v>
      </c>
      <c r="CF95" s="83" t="str">
        <f>VLOOKUP($D95,'[1]Spec Sheet'!$B$1:$CK$65536,CF$1,0)</f>
        <v>N/A</v>
      </c>
      <c r="CG95" s="83" t="str">
        <f>VLOOKUP($D95,'[1]Spec Sheet'!$B$1:$CK$65536,CG$1,0)</f>
        <v>N/A</v>
      </c>
      <c r="CH95" s="83" t="str">
        <f>VLOOKUP($D95,'[1]Spec Sheet'!$B$1:$CK$65536,CH$1,0)</f>
        <v>N/A</v>
      </c>
      <c r="CI95" s="83" t="str">
        <f>VLOOKUP($D95,'[1]Spec Sheet'!$B$1:$CK$65536,CI$1,0)</f>
        <v>N/A</v>
      </c>
      <c r="CJ95" s="83" t="s">
        <v>1024</v>
      </c>
      <c r="CL95" s="83" t="s">
        <v>1024</v>
      </c>
      <c r="CM95" s="83" t="s">
        <v>1024</v>
      </c>
      <c r="CN95" s="83" t="s">
        <v>1024</v>
      </c>
      <c r="CO95" s="83" t="s">
        <v>1024</v>
      </c>
      <c r="CP95" s="83" t="s">
        <v>1024</v>
      </c>
      <c r="CQ95" s="83" t="s">
        <v>1024</v>
      </c>
      <c r="CR95" s="83" t="s">
        <v>1024</v>
      </c>
      <c r="CS95" s="83" t="s">
        <v>1024</v>
      </c>
      <c r="CT95" s="83" t="s">
        <v>1024</v>
      </c>
      <c r="CU95" s="83"/>
      <c r="CV95" s="83" t="s">
        <v>1032</v>
      </c>
    </row>
    <row r="96" spans="1:100">
      <c r="B96" s="1113"/>
      <c r="C96" s="89" t="s">
        <v>699</v>
      </c>
      <c r="D96" s="81" t="s">
        <v>173</v>
      </c>
      <c r="E96" s="82" t="str">
        <f>VLOOKUP($D96,'[1]Spec Sheet'!$B$1:$CK$65536,E$1,0)</f>
        <v>N/A</v>
      </c>
      <c r="F96" s="83" t="str">
        <f>VLOOKUP($D96,'[1]Spec Sheet'!$B$1:$CK$65536,F$1,0)</f>
        <v>N/A</v>
      </c>
      <c r="G96" s="82" t="str">
        <f>VLOOKUP($D96,'[1]Spec Sheet'!$B$1:$CK$65536,G$1,0)</f>
        <v>N/A</v>
      </c>
      <c r="H96" s="83" t="str">
        <f>VLOOKUP($D96,'[1]Spec Sheet'!$B$1:$CK$65536,H$1,0)</f>
        <v>N/A</v>
      </c>
      <c r="I96" s="87" t="str">
        <f>VLOOKUP($D96,'[1]Spec Sheet'!$B$1:$CK$65536,I$1,0)</f>
        <v>N/A</v>
      </c>
      <c r="J96" s="85" t="str">
        <f>VLOOKUP($D96,'[1]Spec Sheet'!$B$1:$CK$65536,J$1,0)</f>
        <v>N/A</v>
      </c>
      <c r="K96" s="83" t="str">
        <f>VLOOKUP($D96,'[1]Spec Sheet'!$B$1:$CK$65536,K$1,0)</f>
        <v>N/A</v>
      </c>
      <c r="L96" s="84" t="str">
        <f>VLOOKUP($D96,'[1]Spec Sheet'!$B$1:$CK$65536,L$1,0)</f>
        <v>N/A</v>
      </c>
      <c r="M96" s="85" t="str">
        <f>VLOOKUP($D96,'[1]Spec Sheet'!$B$1:$CK$65536,M$1,0)</f>
        <v>N/A</v>
      </c>
      <c r="N96" s="83" t="str">
        <f>VLOOKUP($D96,'[1]Spec Sheet'!$B$1:$CK$65536,N$1,0)</f>
        <v>N/A</v>
      </c>
      <c r="O96" s="87" t="str">
        <f>VLOOKUP($D96,'[1]Spec Sheet'!$B$1:$CK$65536,O$1,0)</f>
        <v>N/A</v>
      </c>
      <c r="P96" s="85" t="str">
        <f>VLOOKUP($D96,'[1]Spec Sheet'!$B$1:$CK$65536,P$1,0)</f>
        <v>N/A</v>
      </c>
      <c r="Q96" s="83" t="str">
        <f>VLOOKUP($D96,'[1]Spec Sheet'!$B$1:$CK$65536,Q$1,0)</f>
        <v>N/A</v>
      </c>
      <c r="R96" s="83" t="str">
        <f>VLOOKUP($D96,'[1]Spec Sheet'!$B$1:$CK$65536,R$1,0)</f>
        <v>N/A</v>
      </c>
      <c r="S96" s="84" t="str">
        <f>VLOOKUP($D96,'[1]Spec Sheet'!$B$1:$CK$65536,S$1,0)</f>
        <v>N/A</v>
      </c>
      <c r="T96" s="85" t="str">
        <f>VLOOKUP($D96,'[1]Spec Sheet'!$B$1:$CK$65536,T$1,0)</f>
        <v>N/A</v>
      </c>
      <c r="U96" s="84" t="str">
        <f>VLOOKUP($D96,'[1]Spec Sheet'!$B$1:$CK$65536,U$1,0)</f>
        <v>N/A</v>
      </c>
      <c r="V96" s="84" t="str">
        <f>VLOOKUP($D96,'[1]Spec Sheet'!$B$1:$CK$65536,V$1,0)</f>
        <v>N/A</v>
      </c>
      <c r="W96" s="84" t="str">
        <f>VLOOKUP($D96,'[1]Spec Sheet'!$B$1:$CK$65536,W$1,0)</f>
        <v>N/A</v>
      </c>
      <c r="X96" s="85" t="str">
        <f>VLOOKUP($D96,'[1]Spec Sheet'!$B$1:$CK$65536,X$1,0)</f>
        <v>N/A</v>
      </c>
      <c r="Y96" s="86" t="str">
        <f>VLOOKUP($D96,'[1]Spec Sheet'!$B$1:$CK$65536,Y$1,0)</f>
        <v>N/A</v>
      </c>
      <c r="Z96" s="86" t="str">
        <f>VLOOKUP($D96,'[1]Spec Sheet'!$B$1:$CK$65536,Z$1,0)</f>
        <v>N/A</v>
      </c>
      <c r="AA96" s="86" t="str">
        <f>VLOOKUP($D96,'[1]Spec Sheet'!$B$1:$CK$65536,AA$1,0)</f>
        <v>N/A</v>
      </c>
      <c r="AB96" s="86" t="str">
        <f>VLOOKUP($D96,'[1]Spec Sheet'!$B$1:$CK$65536,AB$1,0)</f>
        <v>N/A</v>
      </c>
      <c r="AC96" s="105" t="s">
        <v>1024</v>
      </c>
      <c r="AD96" s="85" t="str">
        <f>VLOOKUP($D96,'[1]Spec Sheet'!$B$1:$CK$65536,AD$1,0)</f>
        <v>N/A</v>
      </c>
      <c r="AE96" s="83" t="str">
        <f>VLOOKUP($D96,'[1]Spec Sheet'!$B$1:$CK$65536,AE$1,0)</f>
        <v>N/A</v>
      </c>
      <c r="AF96" s="83" t="str">
        <f>VLOOKUP($D96,'[1]Spec Sheet'!$B$1:$CK$65536,AF$1,0)</f>
        <v>N/A</v>
      </c>
      <c r="AG96" s="83" t="str">
        <f>VLOOKUP($D96,'[1]Spec Sheet'!$B$1:$CK$65536,AG$1,0)</f>
        <v>N/A</v>
      </c>
      <c r="AH96" s="85" t="str">
        <f>VLOOKUP($D96,'[1]Spec Sheet'!$B$1:$CK$65536,AH$1,0)</f>
        <v>N/A</v>
      </c>
      <c r="AI96" s="86" t="str">
        <f>VLOOKUP($D96,'[1]Spec Sheet'!$B$1:$CK$65536,AI$1,0)</f>
        <v>N/A</v>
      </c>
      <c r="AJ96" s="83" t="str">
        <f>VLOOKUP($D96,'[1]Spec Sheet'!$B$1:$CK$65536,AJ$1,0)</f>
        <v>N/A</v>
      </c>
      <c r="AK96" s="83" t="str">
        <f>VLOOKUP($D96,'[1]Spec Sheet'!$B$1:$CK$65536,AK$1,0)</f>
        <v>N/A</v>
      </c>
      <c r="AL96" s="83" t="str">
        <f>VLOOKUP($D96,'[1]Spec Sheet'!$B$1:$CK$65536,AL$1,0)</f>
        <v>N/A</v>
      </c>
      <c r="AM96" s="85" t="str">
        <f>VLOOKUP($D96,'[1]Spec Sheet'!$B$1:$CK$65536,AM$1,0)</f>
        <v>N/A</v>
      </c>
      <c r="AN96" s="86" t="str">
        <f>VLOOKUP($D96,'[1]Spec Sheet'!$B$1:$CK$65536,AN$1,0)</f>
        <v>N/A</v>
      </c>
      <c r="AO96" s="86" t="str">
        <f>VLOOKUP($D96,'[1]Spec Sheet'!$B$1:$CK$65536,AO$1,0)</f>
        <v>N/A</v>
      </c>
      <c r="AP96" s="85" t="str">
        <f>VLOOKUP($D96,'[1]Spec Sheet'!$B$1:$CK$65536,AP$1,0)</f>
        <v>N/A</v>
      </c>
      <c r="AQ96" s="86" t="str">
        <f>VLOOKUP($D96,'[1]Spec Sheet'!$B$1:$CK$65536,AQ$1,0)</f>
        <v>N/A</v>
      </c>
      <c r="AR96" s="86" t="str">
        <f>VLOOKUP($D96,'[1]Spec Sheet'!$B$1:$CK$65536,AR$1,0)</f>
        <v>N/A</v>
      </c>
      <c r="AS96" s="86" t="str">
        <f>VLOOKUP($D96,'[1]Spec Sheet'!$B$1:$CK$65536,AS$1,0)</f>
        <v>N/A</v>
      </c>
      <c r="AT96" s="85" t="str">
        <f>VLOOKUP($D96,'[1]Spec Sheet'!$B$1:$CK$65536,AT$1,0)</f>
        <v>N/A</v>
      </c>
      <c r="AU96" s="86" t="str">
        <f>VLOOKUP($D96,'[1]Spec Sheet'!$B$1:$CK$65536,AU$1,0)</f>
        <v>N/A</v>
      </c>
      <c r="AV96" s="86" t="str">
        <f>VLOOKUP($D96,'[1]Spec Sheet'!$B$1:$CK$65536,AV$1,0)</f>
        <v>N/A</v>
      </c>
      <c r="AW96" s="86" t="str">
        <f>VLOOKUP($D96,'[1]Spec Sheet'!$B$1:$CK$65536,AW$1,0)</f>
        <v>N/A</v>
      </c>
      <c r="AX96" s="86" t="str">
        <f>VLOOKUP($D96,'[1]Spec Sheet'!$B$1:$CK$65536,AX$1,0)</f>
        <v>N/A</v>
      </c>
      <c r="AY96" s="85" t="str">
        <f>VLOOKUP($D96,'[1]Spec Sheet'!$B$1:$CK$65536,AY$1,0)</f>
        <v>N/A</v>
      </c>
      <c r="AZ96" s="86" t="str">
        <f>VLOOKUP($D96,'[1]Spec Sheet'!$B$1:$CK$65536,AZ$1,0)</f>
        <v>N/A</v>
      </c>
      <c r="BA96" s="86" t="str">
        <f>VLOOKUP($D96,'[1]Spec Sheet'!$B$1:$CK$65536,BA$1,0)</f>
        <v>N/A</v>
      </c>
      <c r="BB96" s="86" t="str">
        <f>VLOOKUP($D96,'[1]Spec Sheet'!$B$1:$CK$65536,BB$1,0)</f>
        <v>N/A</v>
      </c>
      <c r="BC96" s="83" t="str">
        <f>VLOOKUP($D96,'[1]Spec Sheet'!$B$1:$CK$65536,BC$1,0)</f>
        <v>N/A</v>
      </c>
      <c r="BD96" s="83" t="str">
        <f>VLOOKUP($D96,'[1]Spec Sheet'!$B$1:$CK$65536,BD$1,0)</f>
        <v>N/A</v>
      </c>
      <c r="BE96" s="83" t="str">
        <f>VLOOKUP($D96,'[1]Spec Sheet'!$B$1:$CK$65536,BE$1,0)</f>
        <v>N/A</v>
      </c>
      <c r="BF96" s="434" t="str">
        <f>VLOOKUP($D96,'[1]Spec Sheet'!$B$1:$CK$65536,BF$1,0)</f>
        <v>N/A</v>
      </c>
      <c r="BG96" s="123" t="s">
        <v>1032</v>
      </c>
      <c r="BH96" s="85" t="str">
        <f>VLOOKUP($D96,'[1]Spec Sheet'!$B$1:$CK$65536,BH$1,0)</f>
        <v>Yes</v>
      </c>
      <c r="BI96" s="83" t="str">
        <f>VLOOKUP($D96,'[1]Spec Sheet'!$B$1:$CK$65536,BI$1,0)</f>
        <v>Yes</v>
      </c>
      <c r="BJ96" s="83" t="str">
        <f>VLOOKUP($D96,'[1]Spec Sheet'!$B$1:$CK$65536,BJ$1,0)</f>
        <v>Yes</v>
      </c>
      <c r="BK96" s="83" t="str">
        <f>VLOOKUP($D96,'[1]Spec Sheet'!$B$1:$CK$65536,BK$1,0)</f>
        <v>Yes</v>
      </c>
      <c r="BL96" s="87" t="str">
        <f>VLOOKUP($D96,'[1]Spec Sheet'!$B$1:$CK$65536,BL$1,0)</f>
        <v>Yes</v>
      </c>
      <c r="BM96" s="85" t="str">
        <f>VLOOKUP($D96,'[1]Spec Sheet'!$B$1:$CK$65536,BM$1,0)</f>
        <v>N/A</v>
      </c>
      <c r="BN96" s="83" t="str">
        <f>VLOOKUP($D96,'[1]Spec Sheet'!$B$1:$CK$65536,BN$1,0)</f>
        <v>N/A</v>
      </c>
      <c r="BO96" s="83" t="str">
        <f>VLOOKUP($D96,'[1]Spec Sheet'!$B$1:$CK$65536,BO$1,0)</f>
        <v>N/A</v>
      </c>
      <c r="BP96" s="84" t="str">
        <f>VLOOKUP($D96,'[1]Spec Sheet'!$B$1:$CK$65536,BP$1,0)</f>
        <v>N/A</v>
      </c>
      <c r="BQ96" s="84" t="str">
        <f>VLOOKUP($D96,'[1]Spec Sheet'!$B$1:$CK$65536,BQ$1,0)</f>
        <v>N/A</v>
      </c>
      <c r="BR96" s="85" t="str">
        <f>VLOOKUP($D96,'[1]Spec Sheet'!$B$1:$CK$65536,BR$1,0)</f>
        <v>N/A</v>
      </c>
      <c r="BS96" s="86" t="str">
        <f>VLOOKUP($D96,'[1]Spec Sheet'!$B$1:$CK$65536,BS$1,0)</f>
        <v>N/A</v>
      </c>
      <c r="BT96" s="85" t="str">
        <f>VLOOKUP($D96,'[1]Spec Sheet'!$B$1:$CK$65536,BT$1,0)</f>
        <v>N/A</v>
      </c>
      <c r="BU96" s="83" t="str">
        <f>VLOOKUP($D96,'[1]Spec Sheet'!$B$1:$CK$65536,BU$1,0)</f>
        <v>N/A</v>
      </c>
      <c r="BV96" s="83" t="str">
        <f>VLOOKUP($D96,'[1]Spec Sheet'!$B$1:$CK$65536,BV$1,0)</f>
        <v>N/A</v>
      </c>
      <c r="BW96" s="83" t="str">
        <f>VLOOKUP($D96,'[1]Spec Sheet'!$B$1:$CK$65536,BW$1,0)</f>
        <v>N/A</v>
      </c>
      <c r="BX96" s="83" t="str">
        <f>VLOOKUP($D96,'[1]Spec Sheet'!$B$1:$CK$65536,BX$1,0)</f>
        <v>N/A</v>
      </c>
      <c r="BY96" s="83" t="str">
        <f>VLOOKUP($D96,'[1]Spec Sheet'!$B$1:$CK$65536,BY$1,0)</f>
        <v>N/A</v>
      </c>
      <c r="BZ96" s="83" t="str">
        <f>VLOOKUP($D96,'[1]Spec Sheet'!$B$1:$CK$65536,BZ$1,0)</f>
        <v>N/A</v>
      </c>
      <c r="CA96" s="83" t="str">
        <f>VLOOKUP($D96,'[1]Spec Sheet'!$B$1:$CK$65536,CA$1,0)</f>
        <v>N/A</v>
      </c>
      <c r="CB96" s="85" t="str">
        <f>VLOOKUP($D96,'[1]Spec Sheet'!$B$1:$CK$65536,CB$1,0)</f>
        <v>N/A</v>
      </c>
      <c r="CC96" s="83" t="str">
        <f>VLOOKUP($D96,'[1]Spec Sheet'!$B$1:$CK$65536,CC$1,0)</f>
        <v>N/A</v>
      </c>
      <c r="CD96" s="83" t="str">
        <f>VLOOKUP($D96,'[1]Spec Sheet'!$B$1:$CK$65536,CD$1,0)</f>
        <v>N/A</v>
      </c>
      <c r="CE96" s="83" t="str">
        <f>VLOOKUP($D96,'[1]Spec Sheet'!$B$1:$CK$65536,CE$1,0)</f>
        <v>N/A</v>
      </c>
      <c r="CF96" s="83" t="str">
        <f>VLOOKUP($D96,'[1]Spec Sheet'!$B$1:$CK$65536,CF$1,0)</f>
        <v>N/A</v>
      </c>
      <c r="CG96" s="83" t="str">
        <f>VLOOKUP($D96,'[1]Spec Sheet'!$B$1:$CK$65536,CG$1,0)</f>
        <v>N/A</v>
      </c>
      <c r="CH96" s="83" t="str">
        <f>VLOOKUP($D96,'[1]Spec Sheet'!$B$1:$CK$65536,CH$1,0)</f>
        <v>N/A</v>
      </c>
      <c r="CI96" s="83" t="str">
        <f>VLOOKUP($D96,'[1]Spec Sheet'!$B$1:$CK$65536,CI$1,0)</f>
        <v>N/A</v>
      </c>
      <c r="CJ96" s="83" t="s">
        <v>1024</v>
      </c>
      <c r="CL96" s="83" t="s">
        <v>1024</v>
      </c>
      <c r="CM96" s="83" t="s">
        <v>1024</v>
      </c>
      <c r="CN96" s="83" t="s">
        <v>1024</v>
      </c>
      <c r="CO96" s="83" t="s">
        <v>1024</v>
      </c>
      <c r="CP96" s="83" t="s">
        <v>1024</v>
      </c>
      <c r="CQ96" s="83" t="s">
        <v>1024</v>
      </c>
      <c r="CR96" s="83" t="s">
        <v>1024</v>
      </c>
      <c r="CS96" s="83" t="s">
        <v>1024</v>
      </c>
      <c r="CT96" s="83" t="s">
        <v>1024</v>
      </c>
      <c r="CU96" s="83"/>
      <c r="CV96" s="83" t="s">
        <v>1024</v>
      </c>
    </row>
    <row r="97" spans="1:100">
      <c r="B97" s="1114"/>
      <c r="C97" s="118" t="s">
        <v>174</v>
      </c>
      <c r="D97" s="81" t="s">
        <v>175</v>
      </c>
      <c r="E97" s="82" t="str">
        <f>VLOOKUP($D97,'[1]Spec Sheet'!$B$1:$CK$65536,E$1,0)</f>
        <v>Ambient Mode+</v>
      </c>
      <c r="F97" s="83" t="str">
        <f>VLOOKUP($D97,'[1]Spec Sheet'!$B$1:$CK$65536,F$1,0)</f>
        <v>Ambient Mode+</v>
      </c>
      <c r="G97" s="82" t="str">
        <f>VLOOKUP($D97,'[1]Spec Sheet'!$B$1:$CK$65536,G$1,0)</f>
        <v>Ambient Mode+</v>
      </c>
      <c r="H97" s="83" t="str">
        <f>VLOOKUP($D97,'[1]Spec Sheet'!$B$1:$CK$65536,H$1,0)</f>
        <v>Ambient Mode+</v>
      </c>
      <c r="I97" s="87" t="str">
        <f>VLOOKUP($D97,'[1]Spec Sheet'!$B$1:$CK$65536,I$1,0)</f>
        <v>Ambient Mode+</v>
      </c>
      <c r="J97" s="85" t="str">
        <f>VLOOKUP($D97,'[1]Spec Sheet'!$B$1:$CK$65536,J$1,0)</f>
        <v>Ambient Mode+</v>
      </c>
      <c r="K97" s="83" t="str">
        <f>VLOOKUP($D97,'[1]Spec Sheet'!$B$1:$CK$65536,K$1,0)</f>
        <v>Ambient Mode+</v>
      </c>
      <c r="L97" s="84" t="str">
        <f>VLOOKUP($D97,'[1]Spec Sheet'!$B$1:$CK$65536,L$1,0)</f>
        <v>Ambient Mode+</v>
      </c>
      <c r="M97" s="85" t="str">
        <f>VLOOKUP($D97,'[1]Spec Sheet'!$B$1:$CK$65536,M$1,0)</f>
        <v>Ambient Mode+</v>
      </c>
      <c r="N97" s="83" t="str">
        <f>VLOOKUP($D97,'[1]Spec Sheet'!$B$1:$CK$65536,N$1,0)</f>
        <v>Ambient Mode+</v>
      </c>
      <c r="O97" s="87" t="str">
        <f>VLOOKUP($D97,'[1]Spec Sheet'!$B$1:$CK$65536,O$1,0)</f>
        <v>Ambient Mode+</v>
      </c>
      <c r="P97" s="85" t="str">
        <f>VLOOKUP($D97,'[1]Spec Sheet'!$B$1:$CK$65536,P$1,0)</f>
        <v>Ambient Mode+</v>
      </c>
      <c r="Q97" s="83" t="str">
        <f>VLOOKUP($D97,'[1]Spec Sheet'!$B$1:$CK$65536,Q$1,0)</f>
        <v>Ambient Mode+</v>
      </c>
      <c r="R97" s="83" t="str">
        <f>VLOOKUP($D97,'[1]Spec Sheet'!$B$1:$CK$65536,R$1,0)</f>
        <v>Ambient Mode+</v>
      </c>
      <c r="S97" s="84" t="str">
        <f>VLOOKUP($D97,'[1]Spec Sheet'!$B$1:$CK$65536,S$1,0)</f>
        <v>Ambient Mode+</v>
      </c>
      <c r="T97" s="85" t="str">
        <f>VLOOKUP($D97,'[1]Spec Sheet'!$B$1:$CK$65536,T$1,0)</f>
        <v>Ambient Mode+</v>
      </c>
      <c r="U97" s="84" t="str">
        <f>VLOOKUP($D97,'[1]Spec Sheet'!$B$1:$CK$65536,U$1,0)</f>
        <v>Ambient Mode+</v>
      </c>
      <c r="V97" s="84" t="str">
        <f>VLOOKUP($D97,'[1]Spec Sheet'!$B$1:$CK$65536,V$1,0)</f>
        <v>Ambient Mode+</v>
      </c>
      <c r="W97" s="84" t="str">
        <f>VLOOKUP($D97,'[1]Spec Sheet'!$B$1:$CK$65536,W$1,0)</f>
        <v>Ambient Mode+</v>
      </c>
      <c r="X97" s="85" t="str">
        <f>VLOOKUP($D97,'[1]Spec Sheet'!$B$1:$CK$65536,X$1,0)</f>
        <v>Ambient Mode+</v>
      </c>
      <c r="Y97" s="86" t="str">
        <f>VLOOKUP($D97,'[1]Spec Sheet'!$B$1:$CK$65536,Y$1,0)</f>
        <v>Ambient Mode+</v>
      </c>
      <c r="Z97" s="86" t="str">
        <f>VLOOKUP($D97,'[1]Spec Sheet'!$B$1:$CK$65536,Z$1,0)</f>
        <v>Ambient Mode+</v>
      </c>
      <c r="AA97" s="86" t="str">
        <f>VLOOKUP($D97,'[1]Spec Sheet'!$B$1:$CK$65536,AA$1,0)</f>
        <v>Ambient Mode+</v>
      </c>
      <c r="AB97" s="86" t="str">
        <f>VLOOKUP($D97,'[1]Spec Sheet'!$B$1:$CK$65536,AB$1,0)</f>
        <v>Ambient Mode+</v>
      </c>
      <c r="AC97" s="105" t="str">
        <f>IFERROR(VLOOKUP($C97,'[4]43QN90A'!$B$14:$C$167,2,0),"CHECK")</f>
        <v>Ambient Mode+</v>
      </c>
      <c r="AD97" s="85" t="str">
        <f>VLOOKUP($D97,'[1]Spec Sheet'!$B$1:$CK$65536,AD$1,0)</f>
        <v>Ambient Mode+</v>
      </c>
      <c r="AE97" s="83" t="str">
        <f>VLOOKUP($D97,'[1]Spec Sheet'!$B$1:$CK$65536,AE$1,0)</f>
        <v>Ambient Mode+</v>
      </c>
      <c r="AF97" s="83" t="str">
        <f>VLOOKUP($D97,'[1]Spec Sheet'!$B$1:$CK$65536,AF$1,0)</f>
        <v>Ambient Mode+</v>
      </c>
      <c r="AG97" s="83" t="str">
        <f>VLOOKUP($D97,'[1]Spec Sheet'!$B$1:$CK$65536,AG$1,0)</f>
        <v>Ambient Mode+</v>
      </c>
      <c r="AH97" s="85" t="str">
        <f>VLOOKUP($D97,'[1]Spec Sheet'!$B$1:$CK$65536,AH$1,0)</f>
        <v>Ambient Mode+</v>
      </c>
      <c r="AI97" s="86" t="str">
        <f>VLOOKUP($D97,'[1]Spec Sheet'!$B$1:$CK$65536,AI$1,0)</f>
        <v>Ambient Mode+</v>
      </c>
      <c r="AJ97" s="83" t="str">
        <f>VLOOKUP($D97,'[1]Spec Sheet'!$B$1:$CK$65536,AJ$1,0)</f>
        <v>Ambient Mode+</v>
      </c>
      <c r="AK97" s="83" t="str">
        <f>VLOOKUP($D97,'[1]Spec Sheet'!$B$1:$CK$65536,AK$1,0)</f>
        <v>Ambient Mode+</v>
      </c>
      <c r="AL97" s="83" t="str">
        <f>VLOOKUP($D97,'[1]Spec Sheet'!$B$1:$CK$65536,AL$1,0)</f>
        <v>Ambient Mode+</v>
      </c>
      <c r="AM97" s="85" t="str">
        <f>VLOOKUP($D97,'[1]Spec Sheet'!$B$1:$CK$65536,AM$1,0)</f>
        <v>Ambient Mode+</v>
      </c>
      <c r="AN97" s="86" t="str">
        <f>VLOOKUP($D97,'[1]Spec Sheet'!$B$1:$CK$65536,AN$1,0)</f>
        <v>Ambient Mode+</v>
      </c>
      <c r="AO97" s="86" t="str">
        <f>VLOOKUP($D97,'[1]Spec Sheet'!$B$1:$CK$65536,AO$1,0)</f>
        <v>Ambient Mode+</v>
      </c>
      <c r="AP97" s="85" t="str">
        <f>VLOOKUP($D97,'[1]Spec Sheet'!$B$1:$CK$65536,AP$1,0)</f>
        <v>Ambient Mode+</v>
      </c>
      <c r="AQ97" s="86" t="str">
        <f>VLOOKUP($D97,'[1]Spec Sheet'!$B$1:$CK$65536,AQ$1,0)</f>
        <v>Ambient Mode+</v>
      </c>
      <c r="AR97" s="86" t="str">
        <f>VLOOKUP($D97,'[1]Spec Sheet'!$B$1:$CK$65536,AR$1,0)</f>
        <v>Ambient Mode+</v>
      </c>
      <c r="AS97" s="86" t="str">
        <f>VLOOKUP($D97,'[1]Spec Sheet'!$B$1:$CK$65536,AS$1,0)</f>
        <v>Ambient Mode+</v>
      </c>
      <c r="AT97" s="85" t="str">
        <f>VLOOKUP($D97,'[1]Spec Sheet'!$B$1:$CK$65536,AT$1,0)</f>
        <v>Ambient Mode</v>
      </c>
      <c r="AU97" s="86" t="str">
        <f>VLOOKUP($D97,'[1]Spec Sheet'!$B$1:$CK$65536,AU$1,0)</f>
        <v>Ambient Mode</v>
      </c>
      <c r="AV97" s="86" t="str">
        <f>VLOOKUP($D97,'[1]Spec Sheet'!$B$1:$CK$65536,AV$1,0)</f>
        <v>Ambient Mode</v>
      </c>
      <c r="AW97" s="86" t="str">
        <f>VLOOKUP($D97,'[1]Spec Sheet'!$B$1:$CK$65536,AW$1,0)</f>
        <v>Ambient Mode</v>
      </c>
      <c r="AX97" s="86" t="str">
        <f>VLOOKUP($D97,'[1]Spec Sheet'!$B$1:$CK$65536,AX$1,0)</f>
        <v>Ambient Mode</v>
      </c>
      <c r="AY97" s="85" t="str">
        <f>VLOOKUP($D97,'[1]Spec Sheet'!$B$1:$CK$65536,AY$1,0)</f>
        <v>Ambient Mode</v>
      </c>
      <c r="AZ97" s="86" t="str">
        <f>VLOOKUP($D97,'[1]Spec Sheet'!$B$1:$CK$65536,AZ$1,0)</f>
        <v>Ambient Mode</v>
      </c>
      <c r="BA97" s="86" t="str">
        <f>VLOOKUP($D97,'[1]Spec Sheet'!$B$1:$CK$65536,BA$1,0)</f>
        <v>Ambient Mode</v>
      </c>
      <c r="BB97" s="86" t="str">
        <f>VLOOKUP($D97,'[1]Spec Sheet'!$B$1:$CK$65536,BB$1,0)</f>
        <v>Ambient Mode</v>
      </c>
      <c r="BC97" s="83" t="str">
        <f>VLOOKUP($D97,'[1]Spec Sheet'!$B$1:$CK$65536,BC$1,0)</f>
        <v>Ambient Mode</v>
      </c>
      <c r="BD97" s="83" t="str">
        <f>VLOOKUP($D97,'[1]Spec Sheet'!$B$1:$CK$65536,BD$1,0)</f>
        <v>Ambient Mode</v>
      </c>
      <c r="BE97" s="83" t="str">
        <f>VLOOKUP($D97,'[1]Spec Sheet'!$B$1:$CK$65536,BE$1,0)</f>
        <v>Ambient Mode</v>
      </c>
      <c r="BF97" s="434" t="str">
        <f>VLOOKUP($D97,'[1]Spec Sheet'!$B$1:$CK$65536,BF$1,0)</f>
        <v>N/A</v>
      </c>
      <c r="BG97" s="123" t="s">
        <v>1137</v>
      </c>
      <c r="BH97" s="85" t="str">
        <f>VLOOKUP($D97,'[1]Spec Sheet'!$B$1:$CK$65536,BH$1,0)</f>
        <v>Ambient Mode+</v>
      </c>
      <c r="BI97" s="83" t="str">
        <f>VLOOKUP($D97,'[1]Spec Sheet'!$B$1:$CK$65536,BI$1,0)</f>
        <v>Ambient Mode+</v>
      </c>
      <c r="BJ97" s="83" t="str">
        <f>VLOOKUP($D97,'[1]Spec Sheet'!$B$1:$CK$65536,BJ$1,0)</f>
        <v>Ambient Mode+</v>
      </c>
      <c r="BK97" s="83" t="str">
        <f>VLOOKUP($D97,'[1]Spec Sheet'!$B$1:$CK$65536,BK$1,0)</f>
        <v>Ambient Mode+</v>
      </c>
      <c r="BL97" s="87" t="str">
        <f>VLOOKUP($D97,'[1]Spec Sheet'!$B$1:$CK$65536,BL$1,0)</f>
        <v>Ambient Mode+</v>
      </c>
      <c r="BM97" s="85" t="str">
        <f>VLOOKUP($D97,'[1]Spec Sheet'!$B$1:$CK$65536,BM$1,0)</f>
        <v>Ambient Mode</v>
      </c>
      <c r="BN97" s="83" t="str">
        <f>VLOOKUP($D97,'[1]Spec Sheet'!$B$1:$CK$65536,BN$1,0)</f>
        <v>Ambient Mode</v>
      </c>
      <c r="BO97" s="83" t="str">
        <f>VLOOKUP($D97,'[1]Spec Sheet'!$B$1:$CK$65536,BO$1,0)</f>
        <v>Ambient Mode</v>
      </c>
      <c r="BP97" s="84" t="str">
        <f>VLOOKUP($D97,'[1]Spec Sheet'!$B$1:$CK$65536,BP$1,0)</f>
        <v>Ambient Mode</v>
      </c>
      <c r="BQ97" s="84" t="str">
        <f>VLOOKUP($D97,'[1]Spec Sheet'!$B$1:$CK$65536,BQ$1,0)</f>
        <v>Ambient Mode</v>
      </c>
      <c r="BR97" s="85" t="str">
        <f>VLOOKUP($D97,'[1]Spec Sheet'!$B$1:$CK$65536,BR$1,0)</f>
        <v>Ambient Mode</v>
      </c>
      <c r="BS97" s="86" t="str">
        <f>VLOOKUP($D97,'[1]Spec Sheet'!$B$1:$CK$65536,BS$1,0)</f>
        <v>Ambient Mode</v>
      </c>
      <c r="BT97" s="85" t="str">
        <f>VLOOKUP($D97,'[1]Spec Sheet'!$B$1:$CK$65536,BT$1,0)</f>
        <v>Ambient Mode</v>
      </c>
      <c r="BU97" s="83" t="str">
        <f>VLOOKUP($D97,'[1]Spec Sheet'!$B$1:$CK$65536,BU$1,0)</f>
        <v>Ambient Mode</v>
      </c>
      <c r="BV97" s="83" t="str">
        <f>VLOOKUP($D97,'[1]Spec Sheet'!$B$1:$CK$65536,BV$1,0)</f>
        <v>Ambient Mode</v>
      </c>
      <c r="BW97" s="83" t="str">
        <f>VLOOKUP($D97,'[1]Spec Sheet'!$B$1:$CK$65536,BW$1,0)</f>
        <v>Ambient Mode</v>
      </c>
      <c r="BX97" s="83" t="str">
        <f>VLOOKUP($D97,'[1]Spec Sheet'!$B$1:$CK$65536,BX$1,0)</f>
        <v>Ambient Mode</v>
      </c>
      <c r="BY97" s="83" t="str">
        <f>VLOOKUP($D97,'[1]Spec Sheet'!$B$1:$CK$65536,BY$1,0)</f>
        <v>Ambient Mode</v>
      </c>
      <c r="BZ97" s="83" t="str">
        <f>VLOOKUP($D97,'[1]Spec Sheet'!$B$1:$CK$65536,BZ$1,0)</f>
        <v>Ambient Mode</v>
      </c>
      <c r="CA97" s="83" t="str">
        <f>VLOOKUP($D97,'[1]Spec Sheet'!$B$1:$CK$65536,CA$1,0)</f>
        <v>Ambient Mode</v>
      </c>
      <c r="CB97" s="85" t="str">
        <f>VLOOKUP($D97,'[1]Spec Sheet'!$B$1:$CK$65536,CB$1,0)</f>
        <v>N/A</v>
      </c>
      <c r="CC97" s="83" t="str">
        <f>VLOOKUP($D97,'[1]Spec Sheet'!$B$1:$CK$65536,CC$1,0)</f>
        <v>N/A</v>
      </c>
      <c r="CD97" s="83" t="str">
        <f>VLOOKUP($D97,'[1]Spec Sheet'!$B$1:$CK$65536,CD$1,0)</f>
        <v>N/A</v>
      </c>
      <c r="CE97" s="83" t="str">
        <f>VLOOKUP($D97,'[1]Spec Sheet'!$B$1:$CK$65536,CE$1,0)</f>
        <v>N/A</v>
      </c>
      <c r="CF97" s="83" t="str">
        <f>VLOOKUP($D97,'[1]Spec Sheet'!$B$1:$CK$65536,CF$1,0)</f>
        <v>N/A</v>
      </c>
      <c r="CG97" s="83" t="str">
        <f>VLOOKUP($D97,'[1]Spec Sheet'!$B$1:$CK$65536,CG$1,0)</f>
        <v>N/A</v>
      </c>
      <c r="CH97" s="83" t="str">
        <f>VLOOKUP($D97,'[1]Spec Sheet'!$B$1:$CK$65536,CH$1,0)</f>
        <v>N/A</v>
      </c>
      <c r="CI97" s="83" t="str">
        <f>VLOOKUP($D97,'[1]Spec Sheet'!$B$1:$CK$65536,CI$1,0)</f>
        <v>N/A</v>
      </c>
      <c r="CJ97" s="83" t="str">
        <f>IFERROR(VLOOKUP($C97,'[4]40T5300'!$B$10:$C$179,2,0),"ERROR")</f>
        <v>N/A</v>
      </c>
      <c r="CL97" s="83" t="s">
        <v>1137</v>
      </c>
      <c r="CM97" s="83" t="s">
        <v>1137</v>
      </c>
      <c r="CN97" s="83" t="s">
        <v>1137</v>
      </c>
      <c r="CO97" s="83" t="s">
        <v>1137</v>
      </c>
      <c r="CP97" s="83" t="s">
        <v>1137</v>
      </c>
      <c r="CQ97" s="83" t="s">
        <v>1137</v>
      </c>
      <c r="CR97" s="83" t="s">
        <v>1137</v>
      </c>
      <c r="CS97" s="83" t="s">
        <v>1137</v>
      </c>
      <c r="CT97" s="83" t="s">
        <v>1137</v>
      </c>
      <c r="CU97" s="83"/>
      <c r="CV97" s="83" t="s">
        <v>1024</v>
      </c>
    </row>
    <row r="98" spans="1:100">
      <c r="B98" s="117"/>
      <c r="C98" s="140" t="s">
        <v>1138</v>
      </c>
      <c r="D98" s="81" t="s">
        <v>176</v>
      </c>
      <c r="E98" s="82" t="str">
        <f>VLOOKUP($D98,'[1]Spec Sheet'!$B$1:$CK$65536,E$1,0)</f>
        <v>Brightness/Color Detection</v>
      </c>
      <c r="F98" s="83" t="str">
        <f>VLOOKUP($D98,'[1]Spec Sheet'!$B$1:$CK$65536,F$1,0)</f>
        <v>Brightness/Color Detection</v>
      </c>
      <c r="G98" s="82" t="str">
        <f>VLOOKUP($D98,'[1]Spec Sheet'!$B$1:$CK$65536,G$1,0)</f>
        <v>Brightness/Color Detection</v>
      </c>
      <c r="H98" s="83" t="str">
        <f>VLOOKUP($D98,'[1]Spec Sheet'!$B$1:$CK$65536,H$1,0)</f>
        <v>Brightness/Color Detection</v>
      </c>
      <c r="I98" s="87" t="str">
        <f>VLOOKUP($D98,'[1]Spec Sheet'!$B$1:$CK$65536,I$1,0)</f>
        <v>Brightness/Color Detection</v>
      </c>
      <c r="J98" s="85" t="str">
        <f>VLOOKUP($D98,'[1]Spec Sheet'!$B$1:$CK$65536,J$1,0)</f>
        <v>Brightness/Color Detection</v>
      </c>
      <c r="K98" s="83" t="str">
        <f>VLOOKUP($D98,'[1]Spec Sheet'!$B$1:$CK$65536,K$1,0)</f>
        <v>Brightness/Color Detection</v>
      </c>
      <c r="L98" s="84" t="str">
        <f>VLOOKUP($D98,'[1]Spec Sheet'!$B$1:$CK$65536,L$1,0)</f>
        <v>Brightness/Color Detection</v>
      </c>
      <c r="M98" s="85" t="str">
        <f>VLOOKUP($D98,'[1]Spec Sheet'!$B$1:$CK$65536,M$1,0)</f>
        <v>Brightness/Color Detection</v>
      </c>
      <c r="N98" s="83" t="str">
        <f>VLOOKUP($D98,'[1]Spec Sheet'!$B$1:$CK$65536,N$1,0)</f>
        <v>Brightness/Color Detection</v>
      </c>
      <c r="O98" s="87" t="str">
        <f>VLOOKUP($D98,'[1]Spec Sheet'!$B$1:$CK$65536,O$1,0)</f>
        <v>Brightness/Color Detection</v>
      </c>
      <c r="P98" s="85" t="str">
        <f>VLOOKUP($D98,'[1]Spec Sheet'!$B$1:$CK$65536,P$1,0)</f>
        <v>Brightness/Color Detection</v>
      </c>
      <c r="Q98" s="83" t="str">
        <f>VLOOKUP($D98,'[1]Spec Sheet'!$B$1:$CK$65536,Q$1,0)</f>
        <v>Brightness/Color Detection</v>
      </c>
      <c r="R98" s="83" t="str">
        <f>VLOOKUP($D98,'[1]Spec Sheet'!$B$1:$CK$65536,R$1,0)</f>
        <v>Brightness/Color Detection</v>
      </c>
      <c r="S98" s="84" t="str">
        <f>VLOOKUP($D98,'[1]Spec Sheet'!$B$1:$CK$65536,S$1,0)</f>
        <v>Brightness/Color Detection</v>
      </c>
      <c r="T98" s="85" t="str">
        <f>VLOOKUP($D98,'[1]Spec Sheet'!$B$1:$CK$65536,T$1,0)</f>
        <v>Brightness/Color Detection</v>
      </c>
      <c r="U98" s="84" t="str">
        <f>VLOOKUP($D98,'[1]Spec Sheet'!$B$1:$CK$65536,U$1,0)</f>
        <v>Brightness/Color Detection</v>
      </c>
      <c r="V98" s="84" t="str">
        <f>VLOOKUP($D98,'[1]Spec Sheet'!$B$1:$CK$65536,V$1,0)</f>
        <v>Brightness/Color Detection</v>
      </c>
      <c r="W98" s="84" t="str">
        <f>VLOOKUP($D98,'[1]Spec Sheet'!$B$1:$CK$65536,W$1,0)</f>
        <v>Brightness/Color Detection</v>
      </c>
      <c r="X98" s="85" t="str">
        <f>VLOOKUP($D98,'[1]Spec Sheet'!$B$1:$CK$65536,X$1,0)</f>
        <v>Brightness/Color Detection</v>
      </c>
      <c r="Y98" s="86" t="str">
        <f>VLOOKUP($D98,'[1]Spec Sheet'!$B$1:$CK$65536,Y$1,0)</f>
        <v>Brightness/Color Detection</v>
      </c>
      <c r="Z98" s="86" t="str">
        <f>VLOOKUP($D98,'[1]Spec Sheet'!$B$1:$CK$65536,Z$1,0)</f>
        <v>Brightness/Color Detection</v>
      </c>
      <c r="AA98" s="86" t="str">
        <f>VLOOKUP($D98,'[1]Spec Sheet'!$B$1:$CK$65536,AA$1,0)</f>
        <v>Brightness/Color Detection</v>
      </c>
      <c r="AB98" s="86" t="str">
        <f>VLOOKUP($D98,'[1]Spec Sheet'!$B$1:$CK$65536,AB$1,0)</f>
        <v>Brightness/Color Detection</v>
      </c>
      <c r="AC98" s="105" t="s">
        <v>1138</v>
      </c>
      <c r="AD98" s="85" t="str">
        <f>VLOOKUP($D98,'[1]Spec Sheet'!$B$1:$CK$65536,AD$1,0)</f>
        <v>Brightness/Color Detection</v>
      </c>
      <c r="AE98" s="83" t="str">
        <f>VLOOKUP($D98,'[1]Spec Sheet'!$B$1:$CK$65536,AE$1,0)</f>
        <v>Brightness/Color Detection</v>
      </c>
      <c r="AF98" s="83" t="str">
        <f>VLOOKUP($D98,'[1]Spec Sheet'!$B$1:$CK$65536,AF$1,0)</f>
        <v>Brightness/Color Detection</v>
      </c>
      <c r="AG98" s="83" t="str">
        <f>VLOOKUP($D98,'[1]Spec Sheet'!$B$1:$CK$65536,AG$1,0)</f>
        <v>Brightness/Color Detection</v>
      </c>
      <c r="AH98" s="85" t="str">
        <f>VLOOKUP($D98,'[1]Spec Sheet'!$B$1:$CK$65536,AH$1,0)</f>
        <v>Brightness/Color Detection</v>
      </c>
      <c r="AI98" s="86" t="str">
        <f>VLOOKUP($D98,'[1]Spec Sheet'!$B$1:$CK$65536,AI$1,0)</f>
        <v>Brightness/Color Detection</v>
      </c>
      <c r="AJ98" s="83" t="str">
        <f>VLOOKUP($D98,'[1]Spec Sheet'!$B$1:$CK$65536,AJ$1,0)</f>
        <v>Brightness/Color Detection</v>
      </c>
      <c r="AK98" s="83" t="str">
        <f>VLOOKUP($D98,'[1]Spec Sheet'!$B$1:$CK$65536,AK$1,0)</f>
        <v>Brightness/Color Detection</v>
      </c>
      <c r="AL98" s="83" t="str">
        <f>VLOOKUP($D98,'[1]Spec Sheet'!$B$1:$CK$65536,AL$1,0)</f>
        <v>Brightness/Color Detection</v>
      </c>
      <c r="AM98" s="85" t="str">
        <f>VLOOKUP($D98,'[1]Spec Sheet'!$B$1:$CK$65536,AM$1,0)</f>
        <v>Brightness/Color Detection</v>
      </c>
      <c r="AN98" s="86" t="str">
        <f>VLOOKUP($D98,'[1]Spec Sheet'!$B$1:$CK$65536,AN$1,0)</f>
        <v>Brightness/Color Detection</v>
      </c>
      <c r="AO98" s="86" t="str">
        <f>VLOOKUP($D98,'[1]Spec Sheet'!$B$1:$CK$65536,AO$1,0)</f>
        <v>Brightness/Color Detection</v>
      </c>
      <c r="AP98" s="85" t="str">
        <f>VLOOKUP($D98,'[1]Spec Sheet'!$B$1:$CK$65536,AP$1,0)</f>
        <v>Brightness/Color Detection</v>
      </c>
      <c r="AQ98" s="86" t="str">
        <f>VLOOKUP($D98,'[1]Spec Sheet'!$B$1:$CK$65536,AQ$1,0)</f>
        <v>Brightness/Color Detection</v>
      </c>
      <c r="AR98" s="86" t="str">
        <f>VLOOKUP($D98,'[1]Spec Sheet'!$B$1:$CK$65536,AR$1,0)</f>
        <v>Brightness/Color Detection</v>
      </c>
      <c r="AS98" s="86" t="str">
        <f>VLOOKUP($D98,'[1]Spec Sheet'!$B$1:$CK$65536,AS$1,0)</f>
        <v>Brightness/Color Detection</v>
      </c>
      <c r="AT98" s="85" t="str">
        <f>VLOOKUP($D98,'[1]Spec Sheet'!$B$1:$CK$65536,AT$1,0)</f>
        <v>Brightness Detection</v>
      </c>
      <c r="AU98" s="86" t="str">
        <f>VLOOKUP($D98,'[1]Spec Sheet'!$B$1:$CK$65536,AU$1,0)</f>
        <v>Brightness Detection</v>
      </c>
      <c r="AV98" s="86" t="str">
        <f>VLOOKUP($D98,'[1]Spec Sheet'!$B$1:$CK$65536,AV$1,0)</f>
        <v>Brightness Detection</v>
      </c>
      <c r="AW98" s="86" t="str">
        <f>VLOOKUP($D98,'[1]Spec Sheet'!$B$1:$CK$65536,AW$1,0)</f>
        <v>Brightness Detection</v>
      </c>
      <c r="AX98" s="86" t="str">
        <f>VLOOKUP($D98,'[1]Spec Sheet'!$B$1:$CK$65536,AX$1,0)</f>
        <v>Brightness Detection</v>
      </c>
      <c r="AY98" s="85" t="str">
        <f>VLOOKUP($D98,'[1]Spec Sheet'!$B$1:$CK$65536,AY$1,0)</f>
        <v>Brightness Detection</v>
      </c>
      <c r="AZ98" s="86" t="str">
        <f>VLOOKUP($D98,'[1]Spec Sheet'!$B$1:$CK$65536,AZ$1,0)</f>
        <v>Brightness Detection</v>
      </c>
      <c r="BA98" s="86" t="str">
        <f>VLOOKUP($D98,'[1]Spec Sheet'!$B$1:$CK$65536,BA$1,0)</f>
        <v>Brightness Detection</v>
      </c>
      <c r="BB98" s="86" t="str">
        <f>VLOOKUP($D98,'[1]Spec Sheet'!$B$1:$CK$65536,BB$1,0)</f>
        <v>Brightness Detection</v>
      </c>
      <c r="BC98" s="83" t="str">
        <f>VLOOKUP($D98,'[1]Spec Sheet'!$B$1:$CK$65536,BC$1,0)</f>
        <v>Brightness Detection</v>
      </c>
      <c r="BD98" s="83" t="str">
        <f>VLOOKUP($D98,'[1]Spec Sheet'!$B$1:$CK$65536,BD$1,0)</f>
        <v>Brightness Detection</v>
      </c>
      <c r="BE98" s="83" t="str">
        <f>VLOOKUP($D98,'[1]Spec Sheet'!$B$1:$CK$65536,BE$1,0)</f>
        <v>Brightness Detection</v>
      </c>
      <c r="BF98" s="434" t="str">
        <f>VLOOKUP($D98,'[1]Spec Sheet'!$B$1:$CK$65536,BF$1,0)</f>
        <v>Brightness Detection</v>
      </c>
      <c r="BG98" s="123" t="s">
        <v>1138</v>
      </c>
      <c r="BH98" s="85" t="str">
        <f>VLOOKUP($D98,'[1]Spec Sheet'!$B$1:$CK$65536,BH$1,0)</f>
        <v>Brightness/Color Detection</v>
      </c>
      <c r="BI98" s="83" t="str">
        <f>VLOOKUP($D98,'[1]Spec Sheet'!$B$1:$CK$65536,BI$1,0)</f>
        <v>Brightness/Color Detection</v>
      </c>
      <c r="BJ98" s="83" t="str">
        <f>VLOOKUP($D98,'[1]Spec Sheet'!$B$1:$CK$65536,BJ$1,0)</f>
        <v>Brightness/Color Detection</v>
      </c>
      <c r="BK98" s="83" t="str">
        <f>VLOOKUP($D98,'[1]Spec Sheet'!$B$1:$CK$65536,BK$1,0)</f>
        <v>Brightness/Color Detection</v>
      </c>
      <c r="BL98" s="87" t="str">
        <f>VLOOKUP($D98,'[1]Spec Sheet'!$B$1:$CK$65536,BL$1,0)</f>
        <v>Brightness/Color Detection</v>
      </c>
      <c r="BM98" s="85" t="str">
        <f>VLOOKUP($D98,'[1]Spec Sheet'!$B$1:$CK$65536,BM$1,0)</f>
        <v>Brightness Detection</v>
      </c>
      <c r="BN98" s="83" t="str">
        <f>VLOOKUP($D98,'[1]Spec Sheet'!$B$1:$CK$65536,BN$1,0)</f>
        <v>Brightness Detection</v>
      </c>
      <c r="BO98" s="83" t="str">
        <f>VLOOKUP($D98,'[1]Spec Sheet'!$B$1:$CK$65536,BO$1,0)</f>
        <v>Brightness Detection</v>
      </c>
      <c r="BP98" s="84" t="str">
        <f>VLOOKUP($D98,'[1]Spec Sheet'!$B$1:$CK$65536,BP$1,0)</f>
        <v>Brightness Detection</v>
      </c>
      <c r="BQ98" s="84" t="str">
        <f>VLOOKUP($D98,'[1]Spec Sheet'!$B$1:$CK$65536,BQ$1,0)</f>
        <v>Brightness Detection</v>
      </c>
      <c r="BR98" s="85" t="str">
        <f>VLOOKUP($D98,'[1]Spec Sheet'!$B$1:$CK$65536,BR$1,0)</f>
        <v>Brightness Detection</v>
      </c>
      <c r="BS98" s="86" t="str">
        <f>VLOOKUP($D98,'[1]Spec Sheet'!$B$1:$CK$65536,BS$1,0)</f>
        <v>Brightness Detection</v>
      </c>
      <c r="BT98" s="85" t="str">
        <f>VLOOKUP($D98,'[1]Spec Sheet'!$B$1:$CK$65536,BT$1,0)</f>
        <v>Brightness Detection</v>
      </c>
      <c r="BU98" s="83" t="str">
        <f>VLOOKUP($D98,'[1]Spec Sheet'!$B$1:$CK$65536,BU$1,0)</f>
        <v>Brightness Detection</v>
      </c>
      <c r="BV98" s="83" t="str">
        <f>VLOOKUP($D98,'[1]Spec Sheet'!$B$1:$CK$65536,BV$1,0)</f>
        <v>Brightness Detection</v>
      </c>
      <c r="BW98" s="83" t="str">
        <f>VLOOKUP($D98,'[1]Spec Sheet'!$B$1:$CK$65536,BW$1,0)</f>
        <v>Brightness Detection</v>
      </c>
      <c r="BX98" s="83" t="str">
        <f>VLOOKUP($D98,'[1]Spec Sheet'!$B$1:$CK$65536,BX$1,0)</f>
        <v>Brightness Detection</v>
      </c>
      <c r="BY98" s="83" t="str">
        <f>VLOOKUP($D98,'[1]Spec Sheet'!$B$1:$CK$65536,BY$1,0)</f>
        <v>Brightness Detection</v>
      </c>
      <c r="BZ98" s="83" t="str">
        <f>VLOOKUP($D98,'[1]Spec Sheet'!$B$1:$CK$65536,BZ$1,0)</f>
        <v>Brightness Detection</v>
      </c>
      <c r="CA98" s="83" t="str">
        <f>VLOOKUP($D98,'[1]Spec Sheet'!$B$1:$CK$65536,CA$1,0)</f>
        <v>Brightness Detection</v>
      </c>
      <c r="CB98" s="85" t="str">
        <f>VLOOKUP($D98,'[1]Spec Sheet'!$B$1:$CK$65536,CB$1,0)</f>
        <v>Brightness Detection</v>
      </c>
      <c r="CC98" s="83" t="str">
        <f>VLOOKUP($D98,'[1]Spec Sheet'!$B$1:$CK$65536,CC$1,0)</f>
        <v>Brightness Detection</v>
      </c>
      <c r="CD98" s="83" t="str">
        <f>VLOOKUP($D98,'[1]Spec Sheet'!$B$1:$CK$65536,CD$1,0)</f>
        <v>Brightness Detection</v>
      </c>
      <c r="CE98" s="83" t="str">
        <f>VLOOKUP($D98,'[1]Spec Sheet'!$B$1:$CK$65536,CE$1,0)</f>
        <v>Brightness Detection</v>
      </c>
      <c r="CF98" s="83" t="str">
        <f>VLOOKUP($D98,'[1]Spec Sheet'!$B$1:$CK$65536,CF$1,0)</f>
        <v>Brightness Detection</v>
      </c>
      <c r="CG98" s="83" t="str">
        <f>VLOOKUP($D98,'[1]Spec Sheet'!$B$1:$CK$65536,CG$1,0)</f>
        <v>Brightness Detection</v>
      </c>
      <c r="CH98" s="83" t="str">
        <f>VLOOKUP($D98,'[1]Spec Sheet'!$B$1:$CK$65536,CH$1,0)</f>
        <v>Brightness Detection</v>
      </c>
      <c r="CI98" s="83" t="str">
        <f>VLOOKUP($D98,'[1]Spec Sheet'!$B$1:$CK$65536,CI$1,0)</f>
        <v>Brightness Detection</v>
      </c>
      <c r="CJ98" s="83" t="str">
        <f>IFERROR(VLOOKUP($C98,'[4]40T5300'!$B$10:$C$179,2,0),"ERROR")</f>
        <v>Brightness Detection</v>
      </c>
      <c r="CL98" s="83" t="s">
        <v>1139</v>
      </c>
      <c r="CM98" s="83" t="s">
        <v>1139</v>
      </c>
      <c r="CN98" s="83" t="s">
        <v>1139</v>
      </c>
      <c r="CO98" s="83" t="s">
        <v>1139</v>
      </c>
      <c r="CP98" s="83" t="s">
        <v>1139</v>
      </c>
      <c r="CQ98" s="83" t="s">
        <v>1138</v>
      </c>
      <c r="CR98" s="83" t="s">
        <v>1138</v>
      </c>
      <c r="CS98" s="83" t="s">
        <v>1138</v>
      </c>
      <c r="CT98" s="83" t="s">
        <v>1138</v>
      </c>
      <c r="CU98" s="83"/>
      <c r="CV98" s="83" t="s">
        <v>1138</v>
      </c>
    </row>
    <row r="99" spans="1:100">
      <c r="B99" s="88"/>
      <c r="C99" s="89" t="s">
        <v>177</v>
      </c>
      <c r="D99" s="81" t="s">
        <v>178</v>
      </c>
      <c r="E99" s="82" t="str">
        <f>VLOOKUP($D99,'[1]Spec Sheet'!$B$1:$CK$65536,E$1,0)</f>
        <v>Yes</v>
      </c>
      <c r="F99" s="83" t="str">
        <f>VLOOKUP($D99,'[1]Spec Sheet'!$B$1:$CK$65536,F$1,0)</f>
        <v>Yes</v>
      </c>
      <c r="G99" s="82" t="str">
        <f>VLOOKUP($D99,'[1]Spec Sheet'!$B$1:$CK$65536,G$1,0)</f>
        <v>Yes</v>
      </c>
      <c r="H99" s="83" t="str">
        <f>VLOOKUP($D99,'[1]Spec Sheet'!$B$1:$CK$65536,H$1,0)</f>
        <v>Yes</v>
      </c>
      <c r="I99" s="87" t="str">
        <f>VLOOKUP($D99,'[1]Spec Sheet'!$B$1:$CK$65536,I$1,0)</f>
        <v>Yes</v>
      </c>
      <c r="J99" s="85" t="str">
        <f>VLOOKUP($D99,'[1]Spec Sheet'!$B$1:$CK$65536,J$1,0)</f>
        <v>Yes</v>
      </c>
      <c r="K99" s="83" t="str">
        <f>VLOOKUP($D99,'[1]Spec Sheet'!$B$1:$CK$65536,K$1,0)</f>
        <v>Yes</v>
      </c>
      <c r="L99" s="84" t="str">
        <f>VLOOKUP($D99,'[1]Spec Sheet'!$B$1:$CK$65536,L$1,0)</f>
        <v>Yes</v>
      </c>
      <c r="M99" s="85" t="str">
        <f>VLOOKUP($D99,'[1]Spec Sheet'!$B$1:$CK$65536,M$1,0)</f>
        <v>Yes</v>
      </c>
      <c r="N99" s="83" t="str">
        <f>VLOOKUP($D99,'[1]Spec Sheet'!$B$1:$CK$65536,N$1,0)</f>
        <v>Yes</v>
      </c>
      <c r="O99" s="87" t="str">
        <f>VLOOKUP($D99,'[1]Spec Sheet'!$B$1:$CK$65536,O$1,0)</f>
        <v>Yes</v>
      </c>
      <c r="P99" s="85" t="str">
        <f>VLOOKUP($D99,'[1]Spec Sheet'!$B$1:$CK$65536,P$1,0)</f>
        <v>Yes</v>
      </c>
      <c r="Q99" s="83" t="str">
        <f>VLOOKUP($D99,'[1]Spec Sheet'!$B$1:$CK$65536,Q$1,0)</f>
        <v>Yes</v>
      </c>
      <c r="R99" s="83" t="str">
        <f>VLOOKUP($D99,'[1]Spec Sheet'!$B$1:$CK$65536,R$1,0)</f>
        <v>Yes</v>
      </c>
      <c r="S99" s="84" t="str">
        <f>VLOOKUP($D99,'[1]Spec Sheet'!$B$1:$CK$65536,S$1,0)</f>
        <v>Yes</v>
      </c>
      <c r="T99" s="85" t="str">
        <f>VLOOKUP($D99,'[1]Spec Sheet'!$B$1:$CK$65536,T$1,0)</f>
        <v>Yes</v>
      </c>
      <c r="U99" s="84" t="str">
        <f>VLOOKUP($D99,'[1]Spec Sheet'!$B$1:$CK$65536,U$1,0)</f>
        <v>Yes</v>
      </c>
      <c r="V99" s="84" t="str">
        <f>VLOOKUP($D99,'[1]Spec Sheet'!$B$1:$CK$65536,V$1,0)</f>
        <v>Yes</v>
      </c>
      <c r="W99" s="84" t="str">
        <f>VLOOKUP($D99,'[1]Spec Sheet'!$B$1:$CK$65536,W$1,0)</f>
        <v>Yes</v>
      </c>
      <c r="X99" s="85" t="str">
        <f>VLOOKUP($D99,'[1]Spec Sheet'!$B$1:$CK$65536,X$1,0)</f>
        <v>Yes</v>
      </c>
      <c r="Y99" s="86" t="str">
        <f>VLOOKUP($D99,'[1]Spec Sheet'!$B$1:$CK$65536,Y$1,0)</f>
        <v>Yes</v>
      </c>
      <c r="Z99" s="86" t="str">
        <f>VLOOKUP($D99,'[1]Spec Sheet'!$B$1:$CK$65536,Z$1,0)</f>
        <v>Yes</v>
      </c>
      <c r="AA99" s="86" t="str">
        <f>VLOOKUP($D99,'[1]Spec Sheet'!$B$1:$CK$65536,AA$1,0)</f>
        <v>Yes</v>
      </c>
      <c r="AB99" s="86" t="str">
        <f>VLOOKUP($D99,'[1]Spec Sheet'!$B$1:$CK$65536,AB$1,0)</f>
        <v>Yes</v>
      </c>
      <c r="AC99" s="105" t="s">
        <v>1032</v>
      </c>
      <c r="AD99" s="85" t="str">
        <f>VLOOKUP($D99,'[1]Spec Sheet'!$B$1:$CK$65536,AD$1,0)</f>
        <v>Yes</v>
      </c>
      <c r="AE99" s="83" t="str">
        <f>VLOOKUP($D99,'[1]Spec Sheet'!$B$1:$CK$65536,AE$1,0)</f>
        <v>Yes</v>
      </c>
      <c r="AF99" s="83" t="str">
        <f>VLOOKUP($D99,'[1]Spec Sheet'!$B$1:$CK$65536,AF$1,0)</f>
        <v>Yes</v>
      </c>
      <c r="AG99" s="83" t="str">
        <f>VLOOKUP($D99,'[1]Spec Sheet'!$B$1:$CK$65536,AG$1,0)</f>
        <v>Yes</v>
      </c>
      <c r="AH99" s="85" t="str">
        <f>VLOOKUP($D99,'[1]Spec Sheet'!$B$1:$CK$65536,AH$1,0)</f>
        <v>Yes</v>
      </c>
      <c r="AI99" s="86" t="str">
        <f>VLOOKUP($D99,'[1]Spec Sheet'!$B$1:$CK$65536,AI$1,0)</f>
        <v>Yes</v>
      </c>
      <c r="AJ99" s="83" t="str">
        <f>VLOOKUP($D99,'[1]Spec Sheet'!$B$1:$CK$65536,AJ$1,0)</f>
        <v>Yes</v>
      </c>
      <c r="AK99" s="83" t="str">
        <f>VLOOKUP($D99,'[1]Spec Sheet'!$B$1:$CK$65536,AK$1,0)</f>
        <v>Yes</v>
      </c>
      <c r="AL99" s="83" t="str">
        <f>VLOOKUP($D99,'[1]Spec Sheet'!$B$1:$CK$65536,AL$1,0)</f>
        <v>Yes</v>
      </c>
      <c r="AM99" s="85" t="str">
        <f>VLOOKUP($D99,'[1]Spec Sheet'!$B$1:$CK$65536,AM$1,0)</f>
        <v>Yes</v>
      </c>
      <c r="AN99" s="86" t="str">
        <f>VLOOKUP($D99,'[1]Spec Sheet'!$B$1:$CK$65536,AN$1,0)</f>
        <v>Yes</v>
      </c>
      <c r="AO99" s="86" t="str">
        <f>VLOOKUP($D99,'[1]Spec Sheet'!$B$1:$CK$65536,AO$1,0)</f>
        <v>Yes</v>
      </c>
      <c r="AP99" s="85" t="str">
        <f>VLOOKUP($D99,'[1]Spec Sheet'!$B$1:$CK$65536,AP$1,0)</f>
        <v>Yes</v>
      </c>
      <c r="AQ99" s="86" t="str">
        <f>VLOOKUP($D99,'[1]Spec Sheet'!$B$1:$CK$65536,AQ$1,0)</f>
        <v>Yes</v>
      </c>
      <c r="AR99" s="86" t="str">
        <f>VLOOKUP($D99,'[1]Spec Sheet'!$B$1:$CK$65536,AR$1,0)</f>
        <v>Yes</v>
      </c>
      <c r="AS99" s="86" t="str">
        <f>VLOOKUP($D99,'[1]Spec Sheet'!$B$1:$CK$65536,AS$1,0)</f>
        <v>Yes</v>
      </c>
      <c r="AT99" s="85" t="str">
        <f>VLOOKUP($D99,'[1]Spec Sheet'!$B$1:$CK$65536,AT$1,0)</f>
        <v>Yes</v>
      </c>
      <c r="AU99" s="86" t="str">
        <f>VLOOKUP($D99,'[1]Spec Sheet'!$B$1:$CK$65536,AU$1,0)</f>
        <v>Yes</v>
      </c>
      <c r="AV99" s="86" t="str">
        <f>VLOOKUP($D99,'[1]Spec Sheet'!$B$1:$CK$65536,AV$1,0)</f>
        <v>Yes</v>
      </c>
      <c r="AW99" s="86" t="str">
        <f>VLOOKUP($D99,'[1]Spec Sheet'!$B$1:$CK$65536,AW$1,0)</f>
        <v>Yes</v>
      </c>
      <c r="AX99" s="86" t="str">
        <f>VLOOKUP($D99,'[1]Spec Sheet'!$B$1:$CK$65536,AX$1,0)</f>
        <v>Yes</v>
      </c>
      <c r="AY99" s="85" t="str">
        <f>VLOOKUP($D99,'[1]Spec Sheet'!$B$1:$CK$65536,AY$1,0)</f>
        <v>Yes</v>
      </c>
      <c r="AZ99" s="86" t="str">
        <f>VLOOKUP($D99,'[1]Spec Sheet'!$B$1:$CK$65536,AZ$1,0)</f>
        <v>Yes</v>
      </c>
      <c r="BA99" s="86" t="str">
        <f>VLOOKUP($D99,'[1]Spec Sheet'!$B$1:$CK$65536,BA$1,0)</f>
        <v>Yes</v>
      </c>
      <c r="BB99" s="86" t="str">
        <f>VLOOKUP($D99,'[1]Spec Sheet'!$B$1:$CK$65536,BB$1,0)</f>
        <v>Yes</v>
      </c>
      <c r="BC99" s="83" t="str">
        <f>VLOOKUP($D99,'[1]Spec Sheet'!$B$1:$CK$65536,BC$1,0)</f>
        <v>Yes</v>
      </c>
      <c r="BD99" s="83" t="str">
        <f>VLOOKUP($D99,'[1]Spec Sheet'!$B$1:$CK$65536,BD$1,0)</f>
        <v>Yes</v>
      </c>
      <c r="BE99" s="83" t="str">
        <f>VLOOKUP($D99,'[1]Spec Sheet'!$B$1:$CK$65536,BE$1,0)</f>
        <v>Yes</v>
      </c>
      <c r="BF99" s="434" t="str">
        <f>VLOOKUP($D99,'[1]Spec Sheet'!$B$1:$CK$65536,BF$1,0)</f>
        <v>Yes</v>
      </c>
      <c r="BG99" s="123" t="s">
        <v>1032</v>
      </c>
      <c r="BH99" s="85" t="str">
        <f>VLOOKUP($D99,'[1]Spec Sheet'!$B$1:$CK$65536,BH$1,0)</f>
        <v>Yes</v>
      </c>
      <c r="BI99" s="83" t="str">
        <f>VLOOKUP($D99,'[1]Spec Sheet'!$B$1:$CK$65536,BI$1,0)</f>
        <v>Yes</v>
      </c>
      <c r="BJ99" s="83" t="str">
        <f>VLOOKUP($D99,'[1]Spec Sheet'!$B$1:$CK$65536,BJ$1,0)</f>
        <v>Yes</v>
      </c>
      <c r="BK99" s="83" t="str">
        <f>VLOOKUP($D99,'[1]Spec Sheet'!$B$1:$CK$65536,BK$1,0)</f>
        <v>Yes</v>
      </c>
      <c r="BL99" s="87" t="str">
        <f>VLOOKUP($D99,'[1]Spec Sheet'!$B$1:$CK$65536,BL$1,0)</f>
        <v>Yes</v>
      </c>
      <c r="BM99" s="85" t="str">
        <f>VLOOKUP($D99,'[1]Spec Sheet'!$B$1:$CK$65536,BM$1,0)</f>
        <v>Yes</v>
      </c>
      <c r="BN99" s="83" t="str">
        <f>VLOOKUP($D99,'[1]Spec Sheet'!$B$1:$CK$65536,BN$1,0)</f>
        <v>Yes</v>
      </c>
      <c r="BO99" s="83" t="str">
        <f>VLOOKUP($D99,'[1]Spec Sheet'!$B$1:$CK$65536,BO$1,0)</f>
        <v>Yes</v>
      </c>
      <c r="BP99" s="84" t="str">
        <f>VLOOKUP($D99,'[1]Spec Sheet'!$B$1:$CK$65536,BP$1,0)</f>
        <v>Yes</v>
      </c>
      <c r="BQ99" s="84" t="str">
        <f>VLOOKUP($D99,'[1]Spec Sheet'!$B$1:$CK$65536,BQ$1,0)</f>
        <v>Yes</v>
      </c>
      <c r="BR99" s="85" t="str">
        <f>VLOOKUP($D99,'[1]Spec Sheet'!$B$1:$CK$65536,BR$1,0)</f>
        <v>Yes</v>
      </c>
      <c r="BS99" s="86" t="str">
        <f>VLOOKUP($D99,'[1]Spec Sheet'!$B$1:$CK$65536,BS$1,0)</f>
        <v>Yes</v>
      </c>
      <c r="BT99" s="85" t="str">
        <f>VLOOKUP($D99,'[1]Spec Sheet'!$B$1:$CK$65536,BT$1,0)</f>
        <v>Yes</v>
      </c>
      <c r="BU99" s="83" t="str">
        <f>VLOOKUP($D99,'[1]Spec Sheet'!$B$1:$CK$65536,BU$1,0)</f>
        <v>Yes</v>
      </c>
      <c r="BV99" s="83" t="str">
        <f>VLOOKUP($D99,'[1]Spec Sheet'!$B$1:$CK$65536,BV$1,0)</f>
        <v>Yes</v>
      </c>
      <c r="BW99" s="83" t="str">
        <f>VLOOKUP($D99,'[1]Spec Sheet'!$B$1:$CK$65536,BW$1,0)</f>
        <v>Yes</v>
      </c>
      <c r="BX99" s="83" t="str">
        <f>VLOOKUP($D99,'[1]Spec Sheet'!$B$1:$CK$65536,BX$1,0)</f>
        <v>Yes</v>
      </c>
      <c r="BY99" s="83" t="str">
        <f>VLOOKUP($D99,'[1]Spec Sheet'!$B$1:$CK$65536,BY$1,0)</f>
        <v>Yes</v>
      </c>
      <c r="BZ99" s="83" t="str">
        <f>VLOOKUP($D99,'[1]Spec Sheet'!$B$1:$CK$65536,BZ$1,0)</f>
        <v>Yes</v>
      </c>
      <c r="CA99" s="83" t="str">
        <f>VLOOKUP($D99,'[1]Spec Sheet'!$B$1:$CK$65536,CA$1,0)</f>
        <v>Yes</v>
      </c>
      <c r="CB99" s="85" t="str">
        <f>VLOOKUP($D99,'[1]Spec Sheet'!$B$1:$CK$65536,CB$1,0)</f>
        <v>Yes</v>
      </c>
      <c r="CC99" s="83" t="str">
        <f>VLOOKUP($D99,'[1]Spec Sheet'!$B$1:$CK$65536,CC$1,0)</f>
        <v>Yes</v>
      </c>
      <c r="CD99" s="83" t="str">
        <f>VLOOKUP($D99,'[1]Spec Sheet'!$B$1:$CK$65536,CD$1,0)</f>
        <v>Yes</v>
      </c>
      <c r="CE99" s="83" t="str">
        <f>VLOOKUP($D99,'[1]Spec Sheet'!$B$1:$CK$65536,CE$1,0)</f>
        <v>Yes</v>
      </c>
      <c r="CF99" s="83" t="str">
        <f>VLOOKUP($D99,'[1]Spec Sheet'!$B$1:$CK$65536,CF$1,0)</f>
        <v>Yes</v>
      </c>
      <c r="CG99" s="83" t="str">
        <f>VLOOKUP($D99,'[1]Spec Sheet'!$B$1:$CK$65536,CG$1,0)</f>
        <v>Yes</v>
      </c>
      <c r="CH99" s="83" t="str">
        <f>VLOOKUP($D99,'[1]Spec Sheet'!$B$1:$CK$65536,CH$1,0)</f>
        <v>Yes</v>
      </c>
      <c r="CI99" s="83" t="str">
        <f>VLOOKUP($D99,'[1]Spec Sheet'!$B$1:$CK$65536,CI$1,0)</f>
        <v>Yes</v>
      </c>
      <c r="CJ99" s="83" t="s">
        <v>1032</v>
      </c>
      <c r="CL99" s="83" t="s">
        <v>1032</v>
      </c>
      <c r="CM99" s="83" t="s">
        <v>1032</v>
      </c>
      <c r="CN99" s="83" t="s">
        <v>1032</v>
      </c>
      <c r="CO99" s="83" t="s">
        <v>1032</v>
      </c>
      <c r="CP99" s="83" t="s">
        <v>1032</v>
      </c>
      <c r="CQ99" s="83" t="s">
        <v>1032</v>
      </c>
      <c r="CR99" s="83" t="s">
        <v>1867</v>
      </c>
      <c r="CS99" s="83" t="s">
        <v>1032</v>
      </c>
      <c r="CT99" s="83" t="s">
        <v>1032</v>
      </c>
      <c r="CU99" s="83"/>
      <c r="CV99" s="83" t="s">
        <v>1032</v>
      </c>
    </row>
    <row r="100" spans="1:100" ht="81" customHeight="1">
      <c r="B100" s="88"/>
      <c r="C100" s="360" t="s">
        <v>2092</v>
      </c>
      <c r="D100" s="81" t="s">
        <v>369</v>
      </c>
      <c r="E100" s="127" t="str">
        <f>VLOOKUP($D100,'[1]Spec Sheet'!$B$1:$CK$65536,E$1,0)</f>
        <v>US English, Korean, UK English, German, French, Spanish, Italian, Dutch, Polish, Danish, Swedish, Finnish, Norwegian, Portuguese, Russian, Mandarin Chinese</v>
      </c>
      <c r="F100" s="128" t="str">
        <f>VLOOKUP($D100,'[1]Spec Sheet'!$B$1:$CK$65536,F$1,0)</f>
        <v>US English, Korean, UK English, German, French, Spanish, Italian, Dutch, Polish, Danish, Swedish, Finnish, Norwegian, Portuguese, Russian, Mandarin Chinese</v>
      </c>
      <c r="G100" s="127" t="str">
        <f>VLOOKUP($D100,'[1]Spec Sheet'!$B$1:$CK$65536,G$1,0)</f>
        <v>UK English, German, French, Spanish, Italian, Dutch, Polish, Danish, Swedish, Finnish, Norwegian, Portuguese, Russian(only when connecting to Network in EE,LV,LT)</v>
      </c>
      <c r="H100" s="128" t="str">
        <f>VLOOKUP($D100,'[1]Spec Sheet'!$B$1:$CK$65536,H$1,0)</f>
        <v>UK English, German, French, Spanish, Italian, Dutch, Polish, Danish, Swedish, Finnish, Norwegian, Portuguese, Russian(only when connecting to Network in EE,LV,LT)</v>
      </c>
      <c r="I100" s="132" t="str">
        <f>VLOOKUP($D100,'[1]Spec Sheet'!$B$1:$CK$65536,I$1,0)</f>
        <v>UK English, German, French, Spanish, Italian, Dutch, Polish, Danish, Swedish, Finnish, Norwegian, Portuguese, Russian(only when connecting to Network in EE,LV,LT)</v>
      </c>
      <c r="J100" s="130" t="str">
        <f>VLOOKUP($D100,'[1]Spec Sheet'!$B$1:$CK$65536,J$1,0)</f>
        <v>UK English, German, French, Spanish, Italian, Dutch, Polish, Danish, Swedish, Finnish, Norwegian, Portuguese, Russian(only when connecting to Network in EE,LV,LT)</v>
      </c>
      <c r="K100" s="128" t="str">
        <f>VLOOKUP($D100,'[1]Spec Sheet'!$B$1:$CK$65536,K$1,0)</f>
        <v>UK English, German, French, Spanish, Italian, Dutch, Polish, Danish, Swedish, Finnish, Norwegian, Portuguese, Russian(only when connecting to Network in EE,LV,LT)</v>
      </c>
      <c r="L100" s="129" t="str">
        <f>VLOOKUP($D100,'[1]Spec Sheet'!$B$1:$CK$65536,L$1,0)</f>
        <v>UK English, German, French, Spanish, Italian, Dutch, Polish, Danish, Swedish, Finnish, Norwegian, Portuguese, Russian(only when connecting to Network in EE,LV,LT)</v>
      </c>
      <c r="M100" s="130" t="str">
        <f>VLOOKUP($D100,'[1]Spec Sheet'!$B$1:$CK$65536,M$1,0)</f>
        <v>UK English, German, French, Spanish, Italian, Dutch, Polish, Danish, Swedish, Finnish, Norwegian, Portuguese, Russian(only when connecting to Network in EE,LV,LT)</v>
      </c>
      <c r="N100" s="128" t="str">
        <f>VLOOKUP($D100,'[1]Spec Sheet'!$B$1:$CK$65536,N$1,0)</f>
        <v>UK English, German, French, Spanish, Italian, Dutch, Polish, Danish, Swedish, Finnish, Norwegian, Portuguese, Russian(only when connecting to Network in EE,LV,LT)</v>
      </c>
      <c r="O100" s="132" t="str">
        <f>VLOOKUP($D100,'[1]Spec Sheet'!$B$1:$CK$65536,O$1,0)</f>
        <v>UK English, German, French, Spanish, Italian, Dutch, Polish, Danish, Swedish, Finnish, Norwegian, Portuguese, Russian(only when connecting to Network in EE,LV,LT)</v>
      </c>
      <c r="P100" s="130" t="str">
        <f>VLOOKUP($D100,'[1]Spec Sheet'!$B$1:$CK$65536,P$1,0)</f>
        <v>UK English, German, French, Spanish, Italian, Dutch, Polish, Danish, Swedish, Finnish, Norwegian, Portuguese, Russian(only when connecting to Network in EE,LV,LT)</v>
      </c>
      <c r="Q100" s="128" t="str">
        <f>VLOOKUP($D100,'[1]Spec Sheet'!$B$1:$CK$65536,Q$1,0)</f>
        <v>UK English, German, French, Spanish, Italian, Dutch, Polish, Danish, Swedish, Finnish, Norwegian, Portuguese, Russian(only when connecting to Network in EE,LV,LT)</v>
      </c>
      <c r="R100" s="128" t="str">
        <f>VLOOKUP($D100,'[1]Spec Sheet'!$B$1:$CK$65536,R$1,0)</f>
        <v>UK English, German, French, Spanish, Italian, Dutch, Polish, Danish, Swedish, Finnish, Norwegian, Portuguese, Russian(only when connecting to Network in EE,LV,LT)</v>
      </c>
      <c r="S100" s="129" t="str">
        <f>VLOOKUP($D100,'[1]Spec Sheet'!$B$1:$CK$65536,S$1,0)</f>
        <v>UK English, German, French, Spanish, Italian, Dutch, Polish, Danish, Swedish, Finnish, Norwegian, Portuguese, Russian(only when connecting to Network in EE,LV,LT)</v>
      </c>
      <c r="T100" s="130" t="str">
        <f>VLOOKUP($D100,'[1]Spec Sheet'!$B$1:$CK$65536,T$1,0)</f>
        <v>UK English, German, French, Spanish, Italian, Dutch, Polish, Danish, Swedish, Finnish, Norwegian, Portuguese, Russian(only when connecting to Network in EE,LV,LT)</v>
      </c>
      <c r="U100" s="129" t="str">
        <f>VLOOKUP($D100,'[1]Spec Sheet'!$B$1:$CK$65536,U$1,0)</f>
        <v>UK English, German, French, Spanish, Italian, Dutch, Polish, Danish, Swedish, Finnish, Norwegian, Portuguese, Russian(only when connecting to Network in EE,LV,LT)</v>
      </c>
      <c r="V100" s="129" t="str">
        <f>VLOOKUP($D100,'[1]Spec Sheet'!$B$1:$CK$65536,V$1,0)</f>
        <v>UK English, German, French, Spanish, Italian, Dutch, Polish, Danish, Swedish, Finnish, Norwegian, Portuguese, Russian(only when connecting to Network in EE,LV,LT)</v>
      </c>
      <c r="W100" s="129" t="str">
        <f>VLOOKUP($D100,'[1]Spec Sheet'!$B$1:$CK$65536,W$1,0)</f>
        <v>UK English, German, French, Spanish, Italian, Dutch, Polish, Danish, Swedish, Finnish, Norwegian, Portuguese, Russian(only when connecting to Network in EE,LV,LT)</v>
      </c>
      <c r="X100" s="130" t="str">
        <f>VLOOKUP($D100,'[1]Spec Sheet'!$B$1:$CK$65536,X$1,0)</f>
        <v>UK English, German, French, Spanish, Italian, Dutch, Polish, Danish, Swedish, Finnish, Norwegian, Portuguese, Russian(only when connecting to Network in EE,LV,LT)</v>
      </c>
      <c r="Y100" s="131" t="str">
        <f>VLOOKUP($D100,'[1]Spec Sheet'!$B$1:$CK$65536,Y$1,0)</f>
        <v>UK English, German, French, Spanish, Italian, Dutch, Polish, Danish, Swedish, Finnish, Norwegian, Portuguese, Russian(only when connecting to Network in EE,LV,LT)</v>
      </c>
      <c r="Z100" s="131" t="str">
        <f>VLOOKUP($D100,'[1]Spec Sheet'!$B$1:$CK$65536,Z$1,0)</f>
        <v>UK English, German, French, Spanish, Italian, Dutch, Polish, Danish, Swedish, Finnish, Norwegian, Portuguese, Russian(only when connecting to Network in EE,LV,LT)</v>
      </c>
      <c r="AA100" s="131" t="str">
        <f>VLOOKUP($D100,'[1]Spec Sheet'!$B$1:$CK$65536,AA$1,0)</f>
        <v>UK English, German, French, Spanish, Italian, Dutch, Polish, Danish, Swedish, Finnish, Norwegian, Portuguese, Russian(only when connecting to Network in EE,LV,LT)</v>
      </c>
      <c r="AB100" s="131" t="str">
        <f>VLOOKUP($D100,'[1]Spec Sheet'!$B$1:$CK$65536,AB$1,0)</f>
        <v>UK English, German, French, Spanish, Italian, Dutch, Polish, Danish, Swedish, Finnish, Norwegian, Portuguese, Russian(only when connecting to Network in EE,LV,LT)</v>
      </c>
      <c r="AC100" s="105" t="str">
        <f>IFERROR(VLOOKUP($C100,'[4]43QN90A'!$B$14:$C$167,2,0),"CHECK")</f>
        <v>UK English, German, French, Spanish, Italian, Dutch, Polish, Danish, Swedish, Finnish, Norwegian, Portuguese, Russian(only when connecting to Network in EE,LV,LT)</v>
      </c>
      <c r="AD100" s="130" t="str">
        <f>VLOOKUP($D100,'[1]Spec Sheet'!$B$1:$CK$65536,AD$1,0)</f>
        <v>UK English, German, French, Spanish, Italian, Dutch, Polish, Danish, Swedish, Finnish, Norwegian, Portuguese, Russian(only when connecting to Network in EE,LV,LT)</v>
      </c>
      <c r="AE100" s="128" t="str">
        <f>VLOOKUP($D100,'[1]Spec Sheet'!$B$1:$CK$65536,AE$1,0)</f>
        <v>UK English, German, French, Spanish, Italian, Dutch, Polish, Danish, Swedish, Finnish, Norwegian, Portuguese, Russian(only when connecting to Network in EE,LV,LT)</v>
      </c>
      <c r="AF100" s="128" t="str">
        <f>VLOOKUP($D100,'[1]Spec Sheet'!$B$1:$CK$65536,AF$1,0)</f>
        <v>UK English, German, French, Spanish, Italian, Dutch, Polish, Danish, Swedish, Finnish, Norwegian, Portuguese, Russian(only when connecting to Network in EE,LV,LT)</v>
      </c>
      <c r="AG100" s="128" t="str">
        <f>VLOOKUP($D100,'[1]Spec Sheet'!$B$1:$CK$65536,AG$1,0)</f>
        <v>UK English, German, French, Spanish, Italian, Dutch, Polish, Danish, Swedish, Finnish, Norwegian, Portuguese, Russian(only when connecting to Network in EE,LV,LT)</v>
      </c>
      <c r="AH100" s="130" t="str">
        <f>VLOOKUP($D100,'[1]Spec Sheet'!$B$1:$CK$65536,AH$1,0)</f>
        <v>UK English, German, French, Spanish, Italian, Dutch, Polish, Danish, Swedish, Finnish, Norwegian, Portuguese, Russian(only when connecting to Network in EE,LV,LT)</v>
      </c>
      <c r="AI100" s="131" t="str">
        <f>VLOOKUP($D100,'[1]Spec Sheet'!$B$1:$CK$65536,AI$1,0)</f>
        <v>UK English, German, French, Spanish, Italian, Dutch, Polish, Danish, Swedish, Finnish, Norwegian, Portuguese, Russian(only when connecting to Network in EE,LV,LT)</v>
      </c>
      <c r="AJ100" s="128" t="str">
        <f>VLOOKUP($D100,'[1]Spec Sheet'!$B$1:$CK$65536,AJ$1,0)</f>
        <v>UK English, German, French, Spanish, Italian, Dutch, Polish, Danish, Swedish, Finnish, Norwegian, Portuguese, Russian(only when connecting to Network in EE,LV,LT)</v>
      </c>
      <c r="AK100" s="128" t="str">
        <f>VLOOKUP($D100,'[1]Spec Sheet'!$B$1:$CK$65536,AK$1,0)</f>
        <v>UK English, German, French, Spanish, Italian, Dutch, Polish, Danish, Swedish, Finnish, Norwegian, Portuguese, Russian(only when connecting to Network in EE,LV,LT)</v>
      </c>
      <c r="AL100" s="128" t="str">
        <f>VLOOKUP($D100,'[1]Spec Sheet'!$B$1:$CK$65536,AL$1,0)</f>
        <v>UK English, German, French, Spanish, Italian, Dutch, Polish, Danish, Swedish, Finnish, Norwegian, Portuguese, Russian(only when connecting to Network in EE,LV,LT)</v>
      </c>
      <c r="AM100" s="130" t="str">
        <f>VLOOKUP($D100,'[1]Spec Sheet'!$B$1:$CK$65536,AM$1,0)</f>
        <v>UK English, German, French, Spanish, Italian, Dutch, Polish, Danish, Swedish, Finnish, Norwegian, Portuguese, Russian(only when connecting to Network in EE,LV,LT)</v>
      </c>
      <c r="AN100" s="131" t="str">
        <f>VLOOKUP($D100,'[1]Spec Sheet'!$B$1:$CK$65536,AN$1,0)</f>
        <v>UK English, German, French, Spanish, Italian, Dutch, Polish, Danish, Swedish, Finnish, Norwegian, Portuguese, Russian(only when connecting to Network in EE,LV,LT)</v>
      </c>
      <c r="AO100" s="131" t="str">
        <f>VLOOKUP($D100,'[1]Spec Sheet'!$B$1:$CK$65536,AO$1,0)</f>
        <v>UK English, German, French, Spanish, Italian, Dutch, Polish, Danish, Swedish, Finnish, Norwegian, Portuguese, Russian(only when connecting to Network in EE,LV,LT)</v>
      </c>
      <c r="AP100" s="130" t="str">
        <f>VLOOKUP($D100,'[1]Spec Sheet'!$B$1:$CK$65536,AP$1,0)</f>
        <v>UK English, German, French, Spanish, Italian, Dutch, Polish, Danish, Swedish, Finnish, Norwegian, Portuguese, Russian(only when connecting to Network in EE,LV,LT)</v>
      </c>
      <c r="AQ100" s="131" t="str">
        <f>VLOOKUP($D100,'[1]Spec Sheet'!$B$1:$CK$65536,AQ$1,0)</f>
        <v>UK English, German, French, Spanish, Italian, Dutch, Polish, Danish, Swedish, Finnish, Norwegian, Portuguese, Russian(only when connecting to Network in EE,LV,LT)</v>
      </c>
      <c r="AR100" s="131" t="str">
        <f>VLOOKUP($D100,'[1]Spec Sheet'!$B$1:$CK$65536,AR$1,0)</f>
        <v>UK English, German, French, Spanish, Italian, Dutch, Polish, Danish, Swedish, Finnish, Norwegian, Portuguese, Russian(only when connecting to Network in EE,LV,LT)</v>
      </c>
      <c r="AS100" s="131" t="str">
        <f>VLOOKUP($D100,'[1]Spec Sheet'!$B$1:$CK$65536,AS$1,0)</f>
        <v>UK English, German, French, Spanish, Italian, Dutch, Polish, Danish, Swedish, Finnish, Norwegian, Portuguese, Russian(only when connecting to Network in EE,LV,LT)</v>
      </c>
      <c r="AT100" s="130" t="str">
        <f>VLOOKUP($D100,'[1]Spec Sheet'!$B$1:$CK$65536,AT$1,0)</f>
        <v>UK English, German, French, Spanish, Italian, Dutch, Polish, Danish, Swedish, Finnish, Norwegian, Portuguese, Russian(only when connecting to Network in EE,LV,LT)</v>
      </c>
      <c r="AU100" s="131" t="str">
        <f>VLOOKUP($D100,'[1]Spec Sheet'!$B$1:$CK$65536,AU$1,0)</f>
        <v>UK English, German, French, Spanish, Italian, Dutch, Polish, Danish, Swedish, Finnish, Norwegian, Portuguese, Russian(only when connecting to Network in EE,LV,LT)</v>
      </c>
      <c r="AV100" s="131" t="str">
        <f>VLOOKUP($D100,'[1]Spec Sheet'!$B$1:$CK$65536,AV$1,0)</f>
        <v>UK English, German, French, Spanish, Italian, Dutch, Polish, Danish, Swedish, Finnish, Norwegian, Portuguese, Russian(only when connecting to Network in EE,LV,LT)</v>
      </c>
      <c r="AW100" s="131" t="str">
        <f>VLOOKUP($D100,'[1]Spec Sheet'!$B$1:$CK$65536,AW$1,0)</f>
        <v>UK English, German, French, Spanish, Italian, Dutch, Polish, Danish, Swedish, Finnish, Norwegian, Portuguese, Russian(only when connecting to Network in EE,LV,LT)</v>
      </c>
      <c r="AX100" s="131" t="str">
        <f>VLOOKUP($D100,'[1]Spec Sheet'!$B$1:$CK$65536,AX$1,0)</f>
        <v>UK English, German, French, Spanish, Italian, Dutch, Polish, Danish, Swedish, Finnish, Norwegian, Portuguese, Russian(only when connecting to Network in EE,LV,LT)</v>
      </c>
      <c r="AY100" s="130" t="str">
        <f>VLOOKUP($D100,'[1]Spec Sheet'!$B$1:$CK$65536,AY$1,0)</f>
        <v>UK English, German, French, Spanish, Italian, Dutch, Polish, Danish, Swedish, Finnish, Norwegian, Portuguese, Russian(only when connecting to Network in EE,LV,LT)</v>
      </c>
      <c r="AZ100" s="131" t="str">
        <f>VLOOKUP($D100,'[1]Spec Sheet'!$B$1:$CK$65536,AZ$1,0)</f>
        <v>UK English, German, French, Spanish, Italian, Dutch, Polish, Danish, Swedish, Finnish, Norwegian, Portuguese, Russian(only when connecting to Network in EE,LV,LT)</v>
      </c>
      <c r="BA100" s="131" t="str">
        <f>VLOOKUP($D100,'[1]Spec Sheet'!$B$1:$CK$65536,BA$1,0)</f>
        <v>UK English, German, French, Spanish, Italian, Dutch, Polish, Danish, Swedish, Finnish, Norwegian, Portuguese, Russian(only when connecting to Network in EE,LV,LT)</v>
      </c>
      <c r="BB100" s="131" t="str">
        <f>VLOOKUP($D100,'[1]Spec Sheet'!$B$1:$CK$65536,BB$1,0)</f>
        <v>UK English, German, French, Spanish, Italian, Dutch, Polish, Danish, Swedish, Finnish, Norwegian, Portuguese, Russian(only when connecting to Network in EE,LV,LT)</v>
      </c>
      <c r="BC100" s="128" t="str">
        <f>VLOOKUP($D100,'[1]Spec Sheet'!$B$1:$CK$65536,BC$1,0)</f>
        <v>UK English, German, French, Spanish, Italian, Dutch, Polish, Danish, Swedish, Finnish, Norwegian, Portuguese, Russian(only when connecting to Network in EE,LV,LT)</v>
      </c>
      <c r="BD100" s="128" t="str">
        <f>VLOOKUP($D100,'[1]Spec Sheet'!$B$1:$CK$65536,BD$1,0)</f>
        <v>UK English, German, French, Spanish, Italian, Dutch, Polish, Danish, Swedish, Finnish, Norwegian, Portuguese, Russian(only when connecting to Network in EE,LV,LT)</v>
      </c>
      <c r="BE100" s="128" t="str">
        <f>VLOOKUP($D100,'[1]Spec Sheet'!$B$1:$CK$65536,BE$1,0)</f>
        <v>UK English, German, French, Spanish, Italian, Dutch, Polish, Danish, Swedish, Finnish, Norwegian, Portuguese, Russian(only when connecting to Network in EE,LV,LT)</v>
      </c>
      <c r="BF100" s="438" t="str">
        <f>VLOOKUP($D100,'[1]Spec Sheet'!$B$1:$CK$65536,BF$1,0)</f>
        <v>UK English, German, French, Spanish, Italian, Dutch, Polish, Danish, Swedish, Finnish, Norwegian, Portuguese, Russian(only when connecting to Network in EE,LV,LT)</v>
      </c>
      <c r="BG100" s="123" t="str">
        <f>IFERROR(VLOOKUP($C100,'[4]85LS03A'!$B$13:$C$166,2,0),"CHECK")</f>
        <v>UK English, German, French, Spanish, Italian, Dutch, Polish, Danish, Swedish, Finnish, Norwegian, Portuguese, Russian(only when connecting to Network in EE,LV,LT)</v>
      </c>
      <c r="BH100" s="130" t="str">
        <f>VLOOKUP($D100,'[1]Spec Sheet'!$B$1:$CK$65536,BH$1,0)</f>
        <v>UK English, German, French, Spanish, Italian, Dutch, Polish, Danish, Swedish, Finnish, Norwegian, Portuguese, Russian(only when connecting to Network in EE,LV,LT)</v>
      </c>
      <c r="BI100" s="128" t="str">
        <f>VLOOKUP($D100,'[1]Spec Sheet'!$B$1:$CK$65536,BI$1,0)</f>
        <v>UK English, German, French, Spanish, Italian, Dutch, Polish, Danish, Swedish, Finnish, Norwegian, Portuguese, Russian(only when connecting to Network in EE,LV,LT)</v>
      </c>
      <c r="BJ100" s="128" t="str">
        <f>VLOOKUP($D100,'[1]Spec Sheet'!$B$1:$CK$65536,BJ$1,0)</f>
        <v>UK English, German, French, Spanish, Italian, Dutch, Polish, Danish, Swedish, Finnish, Norwegian, Portuguese, Russian(only when connecting to Network in EE,LV,LT)</v>
      </c>
      <c r="BK100" s="128" t="str">
        <f>VLOOKUP($D100,'[1]Spec Sheet'!$B$1:$CK$65536,BK$1,0)</f>
        <v>UK English, German, French, Spanish, Italian, Dutch, Polish, Danish, Swedish, Finnish, Norwegian, Portuguese, Russian(only when connecting to Network in EE,LV,LT)</v>
      </c>
      <c r="BL100" s="132" t="str">
        <f>VLOOKUP($D100,'[1]Spec Sheet'!$B$1:$CK$65536,BL$1,0)</f>
        <v>UK English, German, French, Spanish, Italian, Dutch, Polish, Danish, Swedish, Finnish, Norwegian, Portuguese, Russian(only when connecting to Network in EE,LV,LT)</v>
      </c>
      <c r="BM100" s="130" t="str">
        <f>VLOOKUP($D100,'[1]Spec Sheet'!$B$1:$CK$65536,BM$1,0)</f>
        <v>UK English, German, French, Spanish, Italian, Dutch, Polish, Danish, Swedish, Finnish, Norwegian, Portuguese, Russian(only when connecting to Network in EE,LV,LT)</v>
      </c>
      <c r="BN100" s="128" t="str">
        <f>VLOOKUP($D100,'[1]Spec Sheet'!$B$1:$CK$65536,BN$1,0)</f>
        <v>UK English, German, French, Spanish, Italian, Dutch, Polish, Danish, Swedish, Finnish, Norwegian, Portuguese, Russian(only when connecting to Network in EE,LV,LT)</v>
      </c>
      <c r="BO100" s="128" t="str">
        <f>VLOOKUP($D100,'[1]Spec Sheet'!$B$1:$CK$65536,BO$1,0)</f>
        <v>UK English, German, French, Spanish, Italian, Dutch, Polish, Danish, Swedish, Finnish, Norwegian, Portuguese, Russian(only when connecting to Network in EE,LV,LT)</v>
      </c>
      <c r="BP100" s="129" t="str">
        <f>VLOOKUP($D100,'[1]Spec Sheet'!$B$1:$CK$65536,BP$1,0)</f>
        <v>UK English, German, French, Spanish, Italian, Dutch, Polish, Danish, Swedish, Finnish, Norwegian, Portuguese, Russian(only when connecting to Network in EE,LV,LT)</v>
      </c>
      <c r="BQ100" s="129" t="str">
        <f>VLOOKUP($D100,'[1]Spec Sheet'!$B$1:$CK$65536,BQ$1,0)</f>
        <v>UK English, German, French, Spanish, Italian, Dutch, Polish, Danish, Swedish, Finnish, Norwegian, Portuguese, Russian(only when connecting to Network in EE,LV,LT)</v>
      </c>
      <c r="BR100" s="130" t="str">
        <f>VLOOKUP($D100,'[1]Spec Sheet'!$B$1:$CK$65536,BR$1,0)</f>
        <v>UK English, German, French, Spanish, Italian, Dutch, Polish, Danish, Swedish, Finnish, Norwegian, Portuguese, Russian(only when connecting to Network in EE,LV,LT)</v>
      </c>
      <c r="BS100" s="131" t="str">
        <f>VLOOKUP($D100,'[1]Spec Sheet'!$B$1:$CK$65536,BS$1,0)</f>
        <v>UK English, German, French, Spanish, Italian, Dutch, Polish, Danish, Swedish, Finnish, Norwegian, Portuguese, Russian(only when connecting to Network in EE,LV,LT)</v>
      </c>
      <c r="BT100" s="130" t="str">
        <f>VLOOKUP($D100,'[1]Spec Sheet'!$B$1:$CK$65536,BT$1,0)</f>
        <v>UK English, German, French, Spanish, Italian, Dutch, Polish, Danish, Swedish, Finnish, Norwegian, Portuguese, Russian(only when connecting to Network in EE,LV,LT)</v>
      </c>
      <c r="BU100" s="128" t="str">
        <f>VLOOKUP($D100,'[1]Spec Sheet'!$B$1:$CK$65536,BU$1,0)</f>
        <v>UK English, German, French, Spanish, Italian, Dutch, Polish, Danish, Swedish, Finnish, Norwegian, Portuguese, Russian(only when connecting to Network in EE,LV,LT)</v>
      </c>
      <c r="BV100" s="128" t="str">
        <f>VLOOKUP($D100,'[1]Spec Sheet'!$B$1:$CK$65536,BV$1,0)</f>
        <v>UK English, German, French, Spanish, Italian, Dutch, Polish, Danish, Swedish, Finnish, Norwegian, Portuguese, Russian(only when connecting to Network in EE,LV,LT)</v>
      </c>
      <c r="BW100" s="128" t="str">
        <f>VLOOKUP($D100,'[1]Spec Sheet'!$B$1:$CK$65536,BW$1,0)</f>
        <v>UK English, German, French, Spanish, Italian, Dutch, Polish, Danish, Swedish, Finnish, Norwegian, Portuguese, Russian(only when connecting to Network in EE,LV,LT)</v>
      </c>
      <c r="BX100" s="128" t="str">
        <f>VLOOKUP($D100,'[1]Spec Sheet'!$B$1:$CK$65536,BX$1,0)</f>
        <v>UK English, German, French, Spanish, Italian, Dutch, Polish, Danish, Swedish, Finnish, Norwegian, Portuguese, Russian(only when connecting to Network in EE,LV,LT)</v>
      </c>
      <c r="BY100" s="128" t="str">
        <f>VLOOKUP($D100,'[1]Spec Sheet'!$B$1:$CK$65536,BY$1,0)</f>
        <v>UK English, German, French, Spanish, Italian, Dutch, Polish, Danish, Swedish, Finnish, Norwegian, Portuguese, Russian(only when connecting to Network in EE,LV,LT)</v>
      </c>
      <c r="BZ100" s="128" t="str">
        <f>VLOOKUP($D100,'[1]Spec Sheet'!$B$1:$CK$65536,BZ$1,0)</f>
        <v>UK English, German, French, Spanish, Italian, Dutch, Polish, Danish, Swedish, Finnish, Norwegian, Portuguese, Russian(only when connecting to Network in EE,LV,LT)</v>
      </c>
      <c r="CA100" s="128" t="str">
        <f>VLOOKUP($D100,'[1]Spec Sheet'!$B$1:$CK$65536,CA$1,0)</f>
        <v>UK English, German, French, Spanish, Italian, Dutch, Polish, Danish, Swedish, Finnish, Norwegian, Portuguese, Russian(only when connecting to Network in EE,LV,LT)</v>
      </c>
      <c r="CB100" s="130" t="str">
        <f>VLOOKUP($D100,'[1]Spec Sheet'!$B$1:$CK$65536,CB$1,0)</f>
        <v>UK English, German, French, Spanish, Italian, Dutch, Polish, Danish, Swedish, Finnish, Norwegian, Portuguese, Russian(only when connecting to Network in EE,LV,LT)</v>
      </c>
      <c r="CC100" s="128" t="str">
        <f>VLOOKUP($D100,'[1]Spec Sheet'!$B$1:$CK$65536,CC$1,0)</f>
        <v>UK English, German, French, Spanish, Italian, Dutch, Polish, Danish, Swedish, Finnish, Norwegian, Portuguese, Russian(only when connecting to Network in EE,LV,LT)</v>
      </c>
      <c r="CD100" s="128" t="str">
        <f>VLOOKUP($D100,'[1]Spec Sheet'!$B$1:$CK$65536,CD$1,0)</f>
        <v>UK English, German, French, Spanish, Italian, Dutch, Polish, Danish, Swedish, Finnish, Norwegian, Portuguese, Russian(only when connecting to Network in EE,LV,LT)</v>
      </c>
      <c r="CE100" s="128" t="str">
        <f>VLOOKUP($D100,'[1]Spec Sheet'!$B$1:$CK$65536,CE$1,0)</f>
        <v>UK English, German, French, Spanish, Italian, Dutch, Polish, Danish, Swedish, Finnish, Norwegian, Portuguese, Russian(only when connecting to Network in EE,LV,LT)</v>
      </c>
      <c r="CF100" s="128" t="str">
        <f>VLOOKUP($D100,'[1]Spec Sheet'!$B$1:$CK$65536,CF$1,0)</f>
        <v>UK English, German, French, Spanish, Italian, Dutch, Polish, Danish, Swedish, Finnish, Norwegian, Portuguese, Russian(only when connecting to Network in EE,LV,LT)</v>
      </c>
      <c r="CG100" s="128" t="str">
        <f>VLOOKUP($D100,'[1]Spec Sheet'!$B$1:$CK$65536,CG$1,0)</f>
        <v>UK English, German, French, Spanish, Italian, Dutch, Polish, Danish, Swedish, Finnish, Norwegian, Portuguese, Russian(only when connecting to Network in EE,LV,LT)</v>
      </c>
      <c r="CH100" s="128" t="str">
        <f>VLOOKUP($D100,'[1]Spec Sheet'!$B$1:$CK$65536,CH$1,0)</f>
        <v>UK English, German, French, Spanish, Italian, Dutch, Polish, Danish, Swedish, Finnish, Norwegian, Portuguese, Russian(only when connecting to Network in EE,LV,LT)</v>
      </c>
      <c r="CI100" s="128" t="str">
        <f>VLOOKUP($D100,'[1]Spec Sheet'!$B$1:$CK$65536,CI$1,0)</f>
        <v>UK English, German, French, Spanish, Italian, Dutch, Polish, Danish, Swedish, Finnish, Norwegian, Portuguese, Russian(only when connecting to Network in EE,LV,LT)</v>
      </c>
      <c r="CJ100" s="83" t="str">
        <f>IFERROR(VLOOKUP($C100,'[4]40T5300'!$B$10:$C$179,2,0),"ERROR")</f>
        <v>TR: UK English, French, Spanish, Russian / IL: UK English, German, French, Spanish, Russian</v>
      </c>
      <c r="CL100" s="121" t="str">
        <f>IFERROR(VLOOKUP($C100,'[4]65LS01T'!$B$14:$C$159,2,0),"CHECK")</f>
        <v>UK English, German, French, Spanish, Italian, Dutch, Polish, Danish, Swedish, Finnish, Norwegian, Portuguese, Russian(only when connecting to Network in EE,LV,LT)</v>
      </c>
      <c r="CM100" s="128" t="s">
        <v>1140</v>
      </c>
      <c r="CN100" s="128" t="s">
        <v>1872</v>
      </c>
      <c r="CO100" s="128" t="s">
        <v>1140</v>
      </c>
      <c r="CP100" s="128" t="s">
        <v>1140</v>
      </c>
      <c r="CQ100" s="128" t="s">
        <v>1140</v>
      </c>
      <c r="CR100" s="128" t="s">
        <v>1928</v>
      </c>
      <c r="CS100" s="128" t="s">
        <v>1928</v>
      </c>
      <c r="CT100" s="128" t="s">
        <v>1140</v>
      </c>
      <c r="CU100" s="128"/>
      <c r="CV100" s="128" t="s">
        <v>1140</v>
      </c>
    </row>
    <row r="101" spans="1:100" ht="60">
      <c r="A101" s="119"/>
      <c r="B101" s="88"/>
      <c r="C101" s="357" t="s">
        <v>2091</v>
      </c>
      <c r="D101" s="81" t="s">
        <v>370</v>
      </c>
      <c r="E101" s="82" t="str">
        <f>VLOOKUP($D101,'[1]Spec Sheet'!$B$1:$CK$65536,E$1,0)</f>
        <v>Enlgarge / High Contrast / Multi-output Audio / SeeColors / Color Inversion / Grayscale / Caption Moving / Sign Language Zoom / Slow Button Repeat / Auto Detection for Sign Language Zoom Area / Separate Closed Caption</v>
      </c>
      <c r="F101" s="83" t="str">
        <f>VLOOKUP($D101,'[1]Spec Sheet'!$B$1:$CK$65536,F$1,0)</f>
        <v>Enlgarge / High Contrast / Multi-output Audio / SeeColors / Color Inversion / Grayscale / Caption Moving / Sign Language Zoom / Slow Button Repeat / Auto Detection for Sign Language Zoom Area / Separate Closed Caption</v>
      </c>
      <c r="G101" s="82" t="str">
        <f>VLOOKUP($D101,'[1]Spec Sheet'!$B$1:$CK$65536,G$1,0)</f>
        <v>Enlgarge / High Contrast / Multi-output Audio / SeeColors / Color Inversion / Grayscale / Sign Language Zoom / Slow Button Repeat / Graphic Zoom</v>
      </c>
      <c r="H101" s="83" t="str">
        <f>VLOOKUP($D101,'[1]Spec Sheet'!$B$1:$CK$65536,H$1,0)</f>
        <v>Enlgarge / High Contrast / Multi-output Audio / SeeColors / Color Inversion / Grayscale / Sign Language Zoom / Slow Button Repeat / Graphic Zoom</v>
      </c>
      <c r="I101" s="87" t="str">
        <f>VLOOKUP($D101,'[1]Spec Sheet'!$B$1:$CK$65536,I$1,0)</f>
        <v>Enlgarge / High Contrast / Multi-output Audio / SeeColors / Color Inversion / Grayscale / Sign Language Zoom / Slow Button Repeat / Graphic Zoom</v>
      </c>
      <c r="J101" s="85" t="str">
        <f>VLOOKUP($D101,'[1]Spec Sheet'!$B$1:$CK$65536,J$1,0)</f>
        <v>Enlgarge / High Contrast / Multi-output Audio / SeeColors / Color Inversion / Grayscale / Sign Language Zoom / Slow Button Repeat / Graphic Zoom</v>
      </c>
      <c r="K101" s="83" t="str">
        <f>VLOOKUP($D101,'[1]Spec Sheet'!$B$1:$CK$65536,K$1,0)</f>
        <v>Enlgarge / High Contrast / Multi-output Audio / SeeColors / Color Inversion / Grayscale / Sign Language Zoom / Slow Button Repeat / Graphic Zoom</v>
      </c>
      <c r="L101" s="84" t="str">
        <f>VLOOKUP($D101,'[1]Spec Sheet'!$B$1:$CK$65536,L$1,0)</f>
        <v>Enlgarge / High Contrast / Multi-output Audio / SeeColors / Color Inversion / Grayscale / Sign Language Zoom / Slow Button Repeat / Graphic Zoom</v>
      </c>
      <c r="M101" s="85" t="str">
        <f>VLOOKUP($D101,'[1]Spec Sheet'!$B$1:$CK$65536,M$1,0)</f>
        <v>Enlgarge / High Contrast / Multi-output Audio / SeeColors / Color Inversion / Grayscale / Sign Language Zoom / Slow Button Repeat / Graphic Zoom</v>
      </c>
      <c r="N101" s="83" t="str">
        <f>VLOOKUP($D101,'[1]Spec Sheet'!$B$1:$CK$65536,N$1,0)</f>
        <v>Enlgarge / High Contrast / Multi-output Audio / SeeColors / Color Inversion / Grayscale / Sign Language Zoom / Slow Button Repeat / Graphic Zoom</v>
      </c>
      <c r="O101" s="87" t="str">
        <f>VLOOKUP($D101,'[1]Spec Sheet'!$B$1:$CK$65536,O$1,0)</f>
        <v>Enlgarge / High Contrast / Multi-output Audio / SeeColors / Color Inversion / Grayscale / Sign Language Zoom / Slow Button Repeat / Graphic Zoom</v>
      </c>
      <c r="P101" s="85" t="str">
        <f>VLOOKUP($D101,'[1]Spec Sheet'!$B$1:$CK$65536,P$1,0)</f>
        <v>Enlgarge / High Contrast / Multi-output Audio / SeeColors / Color Inversion / Grayscale / Sign Language Zoom / Slow Button Repeat</v>
      </c>
      <c r="Q101" s="83" t="str">
        <f>VLOOKUP($D101,'[1]Spec Sheet'!$B$1:$CK$65536,Q$1,0)</f>
        <v>Enlgarge / High Contrast / Multi-output Audio / SeeColors / Color Inversion / Grayscale / Sign Language Zoom / Slow Button Repeat</v>
      </c>
      <c r="R101" s="83" t="str">
        <f>VLOOKUP($D101,'[1]Spec Sheet'!$B$1:$CK$65536,R$1,0)</f>
        <v>Enlgarge / High Contrast / Multi-output Audio / SeeColors / Color Inversion / Grayscale / Sign Language Zoom / Slow Button Repeat</v>
      </c>
      <c r="S101" s="84" t="str">
        <f>VLOOKUP($D101,'[1]Spec Sheet'!$B$1:$CK$65536,S$1,0)</f>
        <v>Enlgarge / High Contrast / Multi-output Audio / SeeColors / Color Inversion / Grayscale / Sign Language Zoom / Slow Button Repeat</v>
      </c>
      <c r="T101" s="85" t="str">
        <f>VLOOKUP($D101,'[1]Spec Sheet'!$B$1:$CK$65536,T$1,0)</f>
        <v>Enlgarge / High Contrast / Multi-output Audio / SeeColors / Color Inversion / Grayscale / Sign Language Zoom / Slow Button Repeat</v>
      </c>
      <c r="U101" s="84" t="str">
        <f>VLOOKUP($D101,'[1]Spec Sheet'!$B$1:$CK$65536,U$1,0)</f>
        <v>Enlgarge / High Contrast / Multi-output Audio / SeeColors / Color Inversion / Grayscale / Sign Language Zoom / Slow Button Repeat</v>
      </c>
      <c r="V101" s="84" t="str">
        <f>VLOOKUP($D101,'[1]Spec Sheet'!$B$1:$CK$65536,V$1,0)</f>
        <v>Enlgarge / High Contrast / Multi-output Audio / SeeColors / Color Inversion / Grayscale / Sign Language Zoom / Slow Button Repeat</v>
      </c>
      <c r="W101" s="84" t="str">
        <f>VLOOKUP($D101,'[1]Spec Sheet'!$B$1:$CK$65536,W$1,0)</f>
        <v>Enlgarge / High Contrast / Multi-output Audio / SeeColors / Color Inversion / Grayscale / Sign Language Zoom / Slow Button Repeat</v>
      </c>
      <c r="X101" s="85" t="str">
        <f>VLOOKUP($D101,'[1]Spec Sheet'!$B$1:$CK$65536,X$1,0)</f>
        <v>Enlgarge / High Contrast / Multi-output Audio / SeeColors / Color Inversion / Grayscale / Sign Language Zoom / Slow Button Repeat</v>
      </c>
      <c r="Y101" s="86" t="str">
        <f>VLOOKUP($D101,'[1]Spec Sheet'!$B$1:$CK$65536,Y$1,0)</f>
        <v>Enlgarge / High Contrast / Multi-output Audio / SeeColors / Color Inversion / Grayscale / Sign Language Zoom / Slow Button Repeat</v>
      </c>
      <c r="Z101" s="86" t="str">
        <f>VLOOKUP($D101,'[1]Spec Sheet'!$B$1:$CK$65536,Z$1,0)</f>
        <v>Enlgarge / High Contrast / Multi-output Audio / SeeColors / Color Inversion / Grayscale / Sign Language Zoom / Slow Button Repeat</v>
      </c>
      <c r="AA101" s="86" t="str">
        <f>VLOOKUP($D101,'[1]Spec Sheet'!$B$1:$CK$65536,AA$1,0)</f>
        <v>Enlgarge / High Contrast / Multi-output Audio / SeeColors / Color Inversion / Grayscale / Sign Language Zoom / Slow Button Repeat</v>
      </c>
      <c r="AB101" s="86" t="str">
        <f>VLOOKUP($D101,'[1]Spec Sheet'!$B$1:$CK$65536,AB$1,0)</f>
        <v>Enlgarge / High Contrast / Multi-output Audio / SeeColors / Color Inversion / Grayscale / Sign Language Zoom / Slow Button Repeat</v>
      </c>
      <c r="AC101" s="105" t="str">
        <f>IFERROR(VLOOKUP($C101,'[4]43QN90A'!$B$14:$C$167,2,0),"CHECK")</f>
        <v>Enlgarge / High Contrast / Multi-output Audio / SeeColors / Color Inversion / Grayscale / Sign Language Zoom / Slow Button Repeat</v>
      </c>
      <c r="AD101" s="85" t="str">
        <f>VLOOKUP($D101,'[1]Spec Sheet'!$B$1:$CK$65536,AD$1,0)</f>
        <v>Enlgarge / High Contrast / Multi-output Audio / SeeColors / Color Inversion / Grayscale / Sign Language Zoom / Slow Button Repeat</v>
      </c>
      <c r="AE101" s="83" t="str">
        <f>VLOOKUP($D101,'[1]Spec Sheet'!$B$1:$CK$65536,AE$1,0)</f>
        <v>Enlgarge / High Contrast / Multi-output Audio / SeeColors / Color Inversion / Grayscale / Sign Language Zoom / Slow Button Repeat</v>
      </c>
      <c r="AF101" s="83" t="str">
        <f>VLOOKUP($D101,'[1]Spec Sheet'!$B$1:$CK$65536,AF$1,0)</f>
        <v>Enlgarge / High Contrast / Multi-output Audio / SeeColors / Color Inversion / Grayscale / Sign Language Zoom / Slow Button Repeat</v>
      </c>
      <c r="AG101" s="83" t="str">
        <f>VLOOKUP($D101,'[1]Spec Sheet'!$B$1:$CK$65536,AG$1,0)</f>
        <v>Enlgarge / High Contrast / Multi-output Audio / SeeColors / Color Inversion / Grayscale / Sign Language Zoom / Slow Button Repeat</v>
      </c>
      <c r="AH101" s="85" t="str">
        <f>VLOOKUP($D101,'[1]Spec Sheet'!$B$1:$CK$65536,AH$1,0)</f>
        <v>Enlgarge / High Contrast / Multi-output Audio / SeeColors / Color Inversion / Grayscale / Sign Language Zoom / Slow Button Repeat</v>
      </c>
      <c r="AI101" s="86" t="str">
        <f>VLOOKUP($D101,'[1]Spec Sheet'!$B$1:$CK$65536,AI$1,0)</f>
        <v>Enlgarge / High Contrast / Multi-output Audio / SeeColors / Color Inversion / Grayscale / Sign Language Zoom / Slow Button Repeat</v>
      </c>
      <c r="AJ101" s="83" t="str">
        <f>VLOOKUP($D101,'[1]Spec Sheet'!$B$1:$CK$65536,AJ$1,0)</f>
        <v>Enlgarge / High Contrast / Multi-output Audio / SeeColors / Color Inversion / Grayscale / Sign Language Zoom / Slow Button Repeat</v>
      </c>
      <c r="AK101" s="83" t="str">
        <f>VLOOKUP($D101,'[1]Spec Sheet'!$B$1:$CK$65536,AK$1,0)</f>
        <v>Enlgarge / High Contrast / Multi-output Audio / SeeColors / Color Inversion / Grayscale / Sign Language Zoom / Slow Button Repeat</v>
      </c>
      <c r="AL101" s="83" t="str">
        <f>VLOOKUP($D101,'[1]Spec Sheet'!$B$1:$CK$65536,AL$1,0)</f>
        <v>Enlgarge / High Contrast / Multi-output Audio / SeeColors / Color Inversion / Grayscale / Sign Language Zoom / Slow Button Repeat</v>
      </c>
      <c r="AM101" s="85" t="str">
        <f>VLOOKUP($D101,'[1]Spec Sheet'!$B$1:$CK$65536,AM$1,0)</f>
        <v>Enlgarge / High Contrast / Multi-output Audio / SeeColors / Color Inversion / Grayscale / Sign Language Zoom / Slow Button Repeat</v>
      </c>
      <c r="AN101" s="86" t="str">
        <f>VLOOKUP($D101,'[1]Spec Sheet'!$B$1:$CK$65536,AN$1,0)</f>
        <v>Enlgarge / High Contrast / Multi-output Audio / SeeColors / Color Inversion / Grayscale / Sign Language Zoom / Slow Button Repeat</v>
      </c>
      <c r="AO101" s="86" t="str">
        <f>VLOOKUP($D101,'[1]Spec Sheet'!$B$1:$CK$65536,AO$1,0)</f>
        <v>Enlgarge / High Contrast / Multi-output Audio / SeeColors / Color Inversion / Grayscale / Sign Language Zoom / Slow Button Repeat</v>
      </c>
      <c r="AP101" s="85" t="str">
        <f>VLOOKUP($D101,'[1]Spec Sheet'!$B$1:$CK$65536,AP$1,0)</f>
        <v>Enlgarge / High Contrast / Multi-output Audio / SeeColors / Color Inversion / Grayscale / Sign Language Zoom / Slow Button Repeat</v>
      </c>
      <c r="AQ101" s="86" t="str">
        <f>VLOOKUP($D101,'[1]Spec Sheet'!$B$1:$CK$65536,AQ$1,0)</f>
        <v>Enlgarge / High Contrast / Multi-output Audio / SeeColors / Color Inversion / Grayscale / Sign Language Zoom / Slow Button Repeat</v>
      </c>
      <c r="AR101" s="86" t="str">
        <f>VLOOKUP($D101,'[1]Spec Sheet'!$B$1:$CK$65536,AR$1,0)</f>
        <v>Enlgarge / High Contrast / Multi-output Audio / SeeColors / Color Inversion / Grayscale / Sign Language Zoom / Slow Button Repeat</v>
      </c>
      <c r="AS101" s="86" t="str">
        <f>VLOOKUP($D101,'[1]Spec Sheet'!$B$1:$CK$65536,AS$1,0)</f>
        <v>Enlgarge / High Contrast / Multi-output Audio / SeeColors / Color Inversion / Grayscale / Sign Language Zoom / Slow Button Repeat</v>
      </c>
      <c r="AT101" s="85" t="str">
        <f>VLOOKUP($D101,'[1]Spec Sheet'!$B$1:$CK$65536,AT$1,0)</f>
        <v>Enlgarge / High Contrast / Multi-output Audio / SeeColors / Color Inversion / Grayscale / Sign Language Zoom / Slow Button Repeat</v>
      </c>
      <c r="AU101" s="86" t="str">
        <f>VLOOKUP($D101,'[1]Spec Sheet'!$B$1:$CK$65536,AU$1,0)</f>
        <v>Enlgarge / High Contrast / Multi-output Audio / SeeColors / Color Inversion / Grayscale / Sign Language Zoom / Slow Button Repeat</v>
      </c>
      <c r="AV101" s="86" t="str">
        <f>VLOOKUP($D101,'[1]Spec Sheet'!$B$1:$CK$65536,AV$1,0)</f>
        <v>Enlgarge / High Contrast / Multi-output Audio / SeeColors / Color Inversion / Grayscale / Sign Language Zoom / Slow Button Repeat</v>
      </c>
      <c r="AW101" s="86" t="str">
        <f>VLOOKUP($D101,'[1]Spec Sheet'!$B$1:$CK$65536,AW$1,0)</f>
        <v>Enlgarge / High Contrast / Multi-output Audio / SeeColors / Color Inversion / Grayscale / Sign Language Zoom / Slow Button Repeat</v>
      </c>
      <c r="AX101" s="86" t="str">
        <f>VLOOKUP($D101,'[1]Spec Sheet'!$B$1:$CK$65536,AX$1,0)</f>
        <v>Enlgarge / High Contrast / Multi-output Audio / SeeColors / Color Inversion / Grayscale / Sign Language Zoom / Slow Button Repeat</v>
      </c>
      <c r="AY101" s="85" t="str">
        <f>VLOOKUP($D101,'[1]Spec Sheet'!$B$1:$CK$65536,AY$1,0)</f>
        <v>Enlgarge / High Contrast / Multi-output Audio / SeeColors / Color Inversion / Grayscale / Sign Language Zoom / Slow Button Repeat</v>
      </c>
      <c r="AZ101" s="86" t="str">
        <f>VLOOKUP($D101,'[1]Spec Sheet'!$B$1:$CK$65536,AZ$1,0)</f>
        <v>Enlgarge / High Contrast / Multi-output Audio / SeeColors / Color Inversion / Grayscale / Sign Language Zoom / Slow Button Repeat</v>
      </c>
      <c r="BA101" s="86" t="str">
        <f>VLOOKUP($D101,'[1]Spec Sheet'!$B$1:$CK$65536,BA$1,0)</f>
        <v>Enlgarge / High Contrast / Multi-output Audio / SeeColors / Color Inversion / Grayscale / Sign Language Zoom / Slow Button Repeat</v>
      </c>
      <c r="BB101" s="86" t="str">
        <f>VLOOKUP($D101,'[1]Spec Sheet'!$B$1:$CK$65536,BB$1,0)</f>
        <v>Enlgarge / High Contrast / Multi-output Audio / SeeColors / Color Inversion / Grayscale / Sign Language Zoom / Slow Button Repeat</v>
      </c>
      <c r="BC101" s="83" t="str">
        <f>VLOOKUP($D101,'[1]Spec Sheet'!$B$1:$CK$65536,BC$1,0)</f>
        <v>Enlgarge / High Contrast / Multi-output Audio / SeeColors / Color Inversion / Grayscale / Sign Language Zoom / Slow Button Repeat</v>
      </c>
      <c r="BD101" s="83" t="str">
        <f>VLOOKUP($D101,'[1]Spec Sheet'!$B$1:$CK$65536,BD$1,0)</f>
        <v>Enlgarge / High Contrast / Multi-output Audio / SeeColors / Color Inversion / Grayscale / Sign Language Zoom / Slow Button Repeat</v>
      </c>
      <c r="BE101" s="83" t="str">
        <f>VLOOKUP($D101,'[1]Spec Sheet'!$B$1:$CK$65536,BE$1,0)</f>
        <v>Enlgarge / High Contrast / Multi-output Audio / SeeColors / Color Inversion / Grayscale / Sign Language Zoom / Slow Button Repeat</v>
      </c>
      <c r="BF101" s="434" t="str">
        <f>VLOOKUP($D101,'[1]Spec Sheet'!$B$1:$CK$65536,BF$1,0)</f>
        <v>Enlgarge / High Contrast / Multi-output Audio /  Color Inversion / Grayscale / Sign Language Zoom / Slow Button Repeat</v>
      </c>
      <c r="BG101" s="123" t="str">
        <f>IFERROR(VLOOKUP($C101,'[4]85LS03A'!$B$13:$C$166,2,0),"CHECK")</f>
        <v>Enlgarge / High Contrast / Multi-output Audio / SeeColors / Color Inversion / Grayscale / Sign Language Zoom / Slow Button Repeat / Graphic Zoom</v>
      </c>
      <c r="BH101" s="85" t="str">
        <f>VLOOKUP($D101,'[1]Spec Sheet'!$B$1:$CK$65536,BH$1,0)</f>
        <v>Enlgarge / High Contrast / Multi-output Audio / SeeColors / Color Inversion / Grayscale / Sign Language Zoom / Slow Button Repeat / Auto Detection for Sign Language Zoom Area / Show Closed Caption with Zooming Sign Language</v>
      </c>
      <c r="BI101" s="83" t="str">
        <f>VLOOKUP($D101,'[1]Spec Sheet'!$B$1:$CK$65536,BI$1,0)</f>
        <v>Enlgarge / High Contrast / Multi-output Audio / SeeColors / Color Inversion / Grayscale / Sign Language Zoom / Slow Button Repeat / Auto Detection for Sign Language Zoom Area / Show Closed Caption with Zooming Sign Language</v>
      </c>
      <c r="BJ101" s="83" t="str">
        <f>VLOOKUP($D101,'[1]Spec Sheet'!$B$1:$CK$65536,BJ$1,0)</f>
        <v>Enlgarge / High Contrast / Multi-output Audio / SeeColors / Color Inversion / Grayscale / Sign Language Zoom / Slow Button Repeat / Auto Detection for Sign Language Zoom Area / Show Closed Caption with Zooming Sign Language</v>
      </c>
      <c r="BK101" s="83" t="str">
        <f>VLOOKUP($D101,'[1]Spec Sheet'!$B$1:$CK$65536,BK$1,0)</f>
        <v>Enlgarge / High Contrast / Multi-output Audio / SeeColors / Color Inversion / Grayscale / Sign Language Zoom / Slow Button Repeat / Auto Detection for Sign Language Zoom Area / Show Closed Caption with Zooming Sign Language</v>
      </c>
      <c r="BL101" s="87" t="str">
        <f>VLOOKUP($D101,'[1]Spec Sheet'!$B$1:$CK$65536,BL$1,0)</f>
        <v>Enlgarge / High Contrast / Multi-output Audio / SeeColors / Color Inversion / Grayscale / Sign Language Zoom / Slow Button Repeat</v>
      </c>
      <c r="BM101" s="85" t="str">
        <f>VLOOKUP($D101,'[1]Spec Sheet'!$B$1:$CK$65536,BM$1,0)</f>
        <v>Enlgarge / High Contrast / Multi-output Audio /  Color Inversion / Grayscale / Sign Language Zoom / Slow Button Repeat</v>
      </c>
      <c r="BN101" s="83" t="str">
        <f>VLOOKUP($D101,'[1]Spec Sheet'!$B$1:$CK$65536,BN$1,0)</f>
        <v>Enlgarge / High Contrast / Multi-output Audio /  Color Inversion / Grayscale / Sign Language Zoom / Slow Button Repeat</v>
      </c>
      <c r="BO101" s="83" t="str">
        <f>VLOOKUP($D101,'[1]Spec Sheet'!$B$1:$CK$65536,BO$1,0)</f>
        <v>Enlgarge / High Contrast / Multi-output Audio /  Color Inversion / Grayscale / Sign Language Zoom / Slow Button Repeat</v>
      </c>
      <c r="BP101" s="84" t="str">
        <f>VLOOKUP($D101,'[1]Spec Sheet'!$B$1:$CK$65536,BP$1,0)</f>
        <v>Enlgarge / High Contrast / Multi-output Audio /  Color Inversion / Grayscale / Sign Language Zoom / Slow Button Repeat</v>
      </c>
      <c r="BQ101" s="84" t="str">
        <f>VLOOKUP($D101,'[1]Spec Sheet'!$B$1:$CK$65536,BQ$1,0)</f>
        <v>Enlgarge / High Contrast / Multi-output Audio /  Color Inversion / Grayscale / Sign Language Zoom / Slow Button Repeat</v>
      </c>
      <c r="BR101" s="85" t="str">
        <f>VLOOKUP($D101,'[1]Spec Sheet'!$B$1:$CK$65536,BR$1,0)</f>
        <v>Enlgarge / High Contrast / Multi-output Audio /  Color Inversion / Grayscale / Sign Language Zoom / Slow Button Repeat</v>
      </c>
      <c r="BS101" s="86" t="str">
        <f>VLOOKUP($D101,'[1]Spec Sheet'!$B$1:$CK$65536,BS$1,0)</f>
        <v>Enlgarge / High Contrast / Multi-output Audio /  Color Inversion / Grayscale / Sign Language Zoom / Slow Button Repeat</v>
      </c>
      <c r="BT101" s="85" t="str">
        <f>VLOOKUP($D101,'[1]Spec Sheet'!$B$1:$CK$65536,BT$1,0)</f>
        <v>Enlarge / High Contras / Color Inversion  / Grayscale / Sign Language Zoom / Multi-output Audio / Slow Button Repeat</v>
      </c>
      <c r="BU101" s="83" t="str">
        <f>VLOOKUP($D101,'[1]Spec Sheet'!$B$1:$CK$65536,BU$1,0)</f>
        <v>Enlarge / High Contras / Color Inversion  / Grayscale / Sign Language Zoom / Multi-output Audio / Slow Button Repeat</v>
      </c>
      <c r="BV101" s="83" t="str">
        <f>VLOOKUP($D101,'[1]Spec Sheet'!$B$1:$CK$65536,BV$1,0)</f>
        <v>Enlarge / High Contras / Color Inversion  / Grayscale / Sign Language Zoom / Multi-output Audio / Slow Button Repeat</v>
      </c>
      <c r="BW101" s="83" t="str">
        <f>VLOOKUP($D101,'[1]Spec Sheet'!$B$1:$CK$65536,BW$1,0)</f>
        <v>Enlarge / High Contras / Color Inversion  / Grayscale / Sign Language Zoom / Multi-output Audio / Slow Button Repeat</v>
      </c>
      <c r="BX101" s="83" t="str">
        <f>VLOOKUP($D101,'[1]Spec Sheet'!$B$1:$CK$65536,BX$1,0)</f>
        <v>Enlarge / High Contras / Color Inversion  / Grayscale / Sign Language Zoom / Multi-output Audio / Slow Button Repeat</v>
      </c>
      <c r="BY101" s="83" t="str">
        <f>VLOOKUP($D101,'[1]Spec Sheet'!$B$1:$CK$65536,BY$1,0)</f>
        <v>Enlarge / High Contras / Color Inversion  / Grayscale / Sign Language Zoom / Multi-output Audio / Slow Button Repeat</v>
      </c>
      <c r="BZ101" s="83" t="str">
        <f>VLOOKUP($D101,'[1]Spec Sheet'!$B$1:$CK$65536,BZ$1,0)</f>
        <v>Enlarge / High Contras / Color Inversion  / Grayscale / Sign Language Zoom / Multi-output Audio / Slow Button Repeat</v>
      </c>
      <c r="CA101" s="83" t="str">
        <f>VLOOKUP($D101,'[1]Spec Sheet'!$B$1:$CK$65536,CA$1,0)</f>
        <v>Enlarge / High Contras / Color Inversion  / Grayscale / Sign Language Zoom / Multi-output Audio / Slow Button Repeat</v>
      </c>
      <c r="CB101" s="85" t="str">
        <f>VLOOKUP($D101,'[1]Spec Sheet'!$B$1:$CK$65536,CB$1,0)</f>
        <v>Enlarge / High Contras / tColor Inversion  / Grayscale / Sign Language Zoom / Multi-output Audio / Slow Button Repeat</v>
      </c>
      <c r="CC101" s="83" t="str">
        <f>VLOOKUP($D101,'[1]Spec Sheet'!$B$1:$CK$65536,CC$1,0)</f>
        <v>Enlarge / High Contras / tColor Inversion  / Grayscale / Sign Language Zoom / Multi-output Audio / Slow Button Repeat</v>
      </c>
      <c r="CD101" s="83" t="str">
        <f>VLOOKUP($D101,'[1]Spec Sheet'!$B$1:$CK$65536,CD$1,0)</f>
        <v>Enlarge / High Contras / tColor Inversion  / Grayscale / Sign Language Zoom / Multi-output Audio / Slow Button Repeat</v>
      </c>
      <c r="CE101" s="83" t="str">
        <f>VLOOKUP($D101,'[1]Spec Sheet'!$B$1:$CK$65536,CE$1,0)</f>
        <v>Enlarge / High Contrast / Color Inversion  / Grayscale / Sign Language Zoom / Multi-output Audio / Slow Button Repeat</v>
      </c>
      <c r="CF101" s="83" t="str">
        <f>VLOOKUP($D101,'[1]Spec Sheet'!$B$1:$CK$65536,CF$1,0)</f>
        <v>Enlarge / High Contras / tColor Inversion  / Grayscale / Sign Language Zoom / Multi-output Audio / Slow Button Repeat</v>
      </c>
      <c r="CG101" s="83" t="str">
        <f>VLOOKUP($D101,'[1]Spec Sheet'!$B$1:$CK$65536,CG$1,0)</f>
        <v>Enlarge / High Contras / tColor Inversion  / Grayscale / Sign Language Zoom / Multi-output Audio / Slow Button Repeat</v>
      </c>
      <c r="CH101" s="83" t="str">
        <f>VLOOKUP($D101,'[1]Spec Sheet'!$B$1:$CK$65536,CH$1,0)</f>
        <v>Enlarge / High Contras / tColor Inversion  / Grayscale / Sign Language Zoom / Multi-output Audio / Slow Button Repeat</v>
      </c>
      <c r="CI101" s="83" t="str">
        <f>VLOOKUP($D101,'[1]Spec Sheet'!$B$1:$CK$65536,CI$1,0)</f>
        <v>Enlarge / High Contras / tColor Inversion  / Grayscale / Sign Language Zoom / Multi-output Audio / Slow Button Repeat</v>
      </c>
      <c r="CJ101" s="83" t="str">
        <f>IFERROR(VLOOKUP($C101,'[4]40T5300'!$B$10:$C$179,2,0),"ERROR")</f>
        <v>Enlarge / High Contrast / Multi-output Audio / Slow Button Repeat</v>
      </c>
      <c r="CL101" s="121" t="str">
        <f>IFERROR(VLOOKUP($C101,'[4]65LS01T'!$B$14:$C$159,2,0),"CHECK")</f>
        <v>Enlgarge / High Contrast / Multi-output Audio / SeeColors / Color Inversion / Grayscale / Sign Language Zoom / Slow Button Repeat / Auto Detection for Sign Language Zoom Area</v>
      </c>
      <c r="CM101" s="83" t="s">
        <v>1873</v>
      </c>
      <c r="CN101" s="83" t="s">
        <v>1873</v>
      </c>
      <c r="CO101" s="83" t="s">
        <v>1873</v>
      </c>
      <c r="CP101" s="83" t="s">
        <v>1873</v>
      </c>
      <c r="CQ101" s="83" t="s">
        <v>1873</v>
      </c>
      <c r="CR101" s="83" t="s">
        <v>1144</v>
      </c>
      <c r="CS101" s="83" t="s">
        <v>1144</v>
      </c>
      <c r="CT101" s="83" t="s">
        <v>1144</v>
      </c>
      <c r="CU101" s="83"/>
      <c r="CV101" s="83" t="s">
        <v>1962</v>
      </c>
    </row>
    <row r="102" spans="1:100">
      <c r="B102" s="88"/>
      <c r="C102" s="281" t="s">
        <v>179</v>
      </c>
      <c r="D102" s="81" t="s">
        <v>180</v>
      </c>
      <c r="E102" s="82" t="str">
        <f>VLOOKUP($D102,'[1]Spec Sheet'!$B$1:$CK$65536,E$1,0)</f>
        <v>Yes</v>
      </c>
      <c r="F102" s="83" t="str">
        <f>VLOOKUP($D102,'[1]Spec Sheet'!$B$1:$CK$65536,F$1,0)</f>
        <v>Yes</v>
      </c>
      <c r="G102" s="82" t="str">
        <f>VLOOKUP($D102,'[1]Spec Sheet'!$B$1:$CK$65536,G$1,0)</f>
        <v>Yes</v>
      </c>
      <c r="H102" s="83" t="str">
        <f>VLOOKUP($D102,'[1]Spec Sheet'!$B$1:$CK$65536,H$1,0)</f>
        <v>Yes</v>
      </c>
      <c r="I102" s="87" t="str">
        <f>VLOOKUP($D102,'[1]Spec Sheet'!$B$1:$CK$65536,I$1,0)</f>
        <v>Yes</v>
      </c>
      <c r="J102" s="85" t="str">
        <f>VLOOKUP($D102,'[1]Spec Sheet'!$B$1:$CK$65536,J$1,0)</f>
        <v>Yes</v>
      </c>
      <c r="K102" s="83" t="str">
        <f>VLOOKUP($D102,'[1]Spec Sheet'!$B$1:$CK$65536,K$1,0)</f>
        <v>Yes</v>
      </c>
      <c r="L102" s="84" t="str">
        <f>VLOOKUP($D102,'[1]Spec Sheet'!$B$1:$CK$65536,L$1,0)</f>
        <v>Yes</v>
      </c>
      <c r="M102" s="85" t="str">
        <f>VLOOKUP($D102,'[1]Spec Sheet'!$B$1:$CK$65536,M$1,0)</f>
        <v>Yes</v>
      </c>
      <c r="N102" s="83" t="str">
        <f>VLOOKUP($D102,'[1]Spec Sheet'!$B$1:$CK$65536,N$1,0)</f>
        <v>Yes</v>
      </c>
      <c r="O102" s="87" t="str">
        <f>VLOOKUP($D102,'[1]Spec Sheet'!$B$1:$CK$65536,O$1,0)</f>
        <v>Yes</v>
      </c>
      <c r="P102" s="85" t="str">
        <f>VLOOKUP($D102,'[1]Spec Sheet'!$B$1:$CK$65536,P$1,0)</f>
        <v>Yes</v>
      </c>
      <c r="Q102" s="83" t="str">
        <f>VLOOKUP($D102,'[1]Spec Sheet'!$B$1:$CK$65536,Q$1,0)</f>
        <v>Yes</v>
      </c>
      <c r="R102" s="83" t="str">
        <f>VLOOKUP($D102,'[1]Spec Sheet'!$B$1:$CK$65536,R$1,0)</f>
        <v>Yes</v>
      </c>
      <c r="S102" s="84" t="str">
        <f>VLOOKUP($D102,'[1]Spec Sheet'!$B$1:$CK$65536,S$1,0)</f>
        <v>Yes</v>
      </c>
      <c r="T102" s="85" t="str">
        <f>VLOOKUP($D102,'[1]Spec Sheet'!$B$1:$CK$65536,T$1,0)</f>
        <v>Yes</v>
      </c>
      <c r="U102" s="84" t="str">
        <f>VLOOKUP($D102,'[1]Spec Sheet'!$B$1:$CK$65536,U$1,0)</f>
        <v>Yes</v>
      </c>
      <c r="V102" s="84" t="str">
        <f>VLOOKUP($D102,'[1]Spec Sheet'!$B$1:$CK$65536,V$1,0)</f>
        <v>Yes</v>
      </c>
      <c r="W102" s="84" t="str">
        <f>VLOOKUP($D102,'[1]Spec Sheet'!$B$1:$CK$65536,W$1,0)</f>
        <v>Yes</v>
      </c>
      <c r="X102" s="85" t="str">
        <f>VLOOKUP($D102,'[1]Spec Sheet'!$B$1:$CK$65536,X$1,0)</f>
        <v>Yes</v>
      </c>
      <c r="Y102" s="86" t="str">
        <f>VLOOKUP($D102,'[1]Spec Sheet'!$B$1:$CK$65536,Y$1,0)</f>
        <v>Yes</v>
      </c>
      <c r="Z102" s="86" t="str">
        <f>VLOOKUP($D102,'[1]Spec Sheet'!$B$1:$CK$65536,Z$1,0)</f>
        <v>Yes</v>
      </c>
      <c r="AA102" s="86" t="str">
        <f>VLOOKUP($D102,'[1]Spec Sheet'!$B$1:$CK$65536,AA$1,0)</f>
        <v>Yes</v>
      </c>
      <c r="AB102" s="86" t="str">
        <f>VLOOKUP($D102,'[1]Spec Sheet'!$B$1:$CK$65536,AB$1,0)</f>
        <v>Yes</v>
      </c>
      <c r="AC102" s="105" t="str">
        <f>IFERROR(VLOOKUP($C102,'[4]43QN90A'!$B$14:$C$167,2,0),"CHECK")</f>
        <v>Yes</v>
      </c>
      <c r="AD102" s="85" t="str">
        <f>VLOOKUP($D102,'[1]Spec Sheet'!$B$1:$CK$65536,AD$1,0)</f>
        <v>Yes</v>
      </c>
      <c r="AE102" s="83" t="str">
        <f>VLOOKUP($D102,'[1]Spec Sheet'!$B$1:$CK$65536,AE$1,0)</f>
        <v>Yes</v>
      </c>
      <c r="AF102" s="83" t="str">
        <f>VLOOKUP($D102,'[1]Spec Sheet'!$B$1:$CK$65536,AF$1,0)</f>
        <v>Yes</v>
      </c>
      <c r="AG102" s="83" t="str">
        <f>VLOOKUP($D102,'[1]Spec Sheet'!$B$1:$CK$65536,AG$1,0)</f>
        <v>Yes</v>
      </c>
      <c r="AH102" s="85" t="str">
        <f>VLOOKUP($D102,'[1]Spec Sheet'!$B$1:$CK$65536,AH$1,0)</f>
        <v>Yes</v>
      </c>
      <c r="AI102" s="86" t="str">
        <f>VLOOKUP($D102,'[1]Spec Sheet'!$B$1:$CK$65536,AI$1,0)</f>
        <v>Yes</v>
      </c>
      <c r="AJ102" s="83" t="str">
        <f>VLOOKUP($D102,'[1]Spec Sheet'!$B$1:$CK$65536,AJ$1,0)</f>
        <v>Yes</v>
      </c>
      <c r="AK102" s="83" t="str">
        <f>VLOOKUP($D102,'[1]Spec Sheet'!$B$1:$CK$65536,AK$1,0)</f>
        <v>Yes</v>
      </c>
      <c r="AL102" s="83" t="str">
        <f>VLOOKUP($D102,'[1]Spec Sheet'!$B$1:$CK$65536,AL$1,0)</f>
        <v>Yes</v>
      </c>
      <c r="AM102" s="85" t="str">
        <f>VLOOKUP($D102,'[1]Spec Sheet'!$B$1:$CK$65536,AM$1,0)</f>
        <v>Yes</v>
      </c>
      <c r="AN102" s="86" t="str">
        <f>VLOOKUP($D102,'[1]Spec Sheet'!$B$1:$CK$65536,AN$1,0)</f>
        <v>Yes</v>
      </c>
      <c r="AO102" s="86" t="str">
        <f>VLOOKUP($D102,'[1]Spec Sheet'!$B$1:$CK$65536,AO$1,0)</f>
        <v>Yes</v>
      </c>
      <c r="AP102" s="85" t="str">
        <f>VLOOKUP($D102,'[1]Spec Sheet'!$B$1:$CK$65536,AP$1,0)</f>
        <v>Yes</v>
      </c>
      <c r="AQ102" s="86" t="str">
        <f>VLOOKUP($D102,'[1]Spec Sheet'!$B$1:$CK$65536,AQ$1,0)</f>
        <v>Yes</v>
      </c>
      <c r="AR102" s="86" t="str">
        <f>VLOOKUP($D102,'[1]Spec Sheet'!$B$1:$CK$65536,AR$1,0)</f>
        <v>Yes</v>
      </c>
      <c r="AS102" s="86" t="str">
        <f>VLOOKUP($D102,'[1]Spec Sheet'!$B$1:$CK$65536,AS$1,0)</f>
        <v>Yes</v>
      </c>
      <c r="AT102" s="85" t="str">
        <f>VLOOKUP($D102,'[1]Spec Sheet'!$B$1:$CK$65536,AT$1,0)</f>
        <v>Yes</v>
      </c>
      <c r="AU102" s="86" t="str">
        <f>VLOOKUP($D102,'[1]Spec Sheet'!$B$1:$CK$65536,AU$1,0)</f>
        <v>Yes</v>
      </c>
      <c r="AV102" s="86" t="str">
        <f>VLOOKUP($D102,'[1]Spec Sheet'!$B$1:$CK$65536,AV$1,0)</f>
        <v>Yes</v>
      </c>
      <c r="AW102" s="86" t="str">
        <f>VLOOKUP($D102,'[1]Spec Sheet'!$B$1:$CK$65536,AW$1,0)</f>
        <v>Yes</v>
      </c>
      <c r="AX102" s="86" t="str">
        <f>VLOOKUP($D102,'[1]Spec Sheet'!$B$1:$CK$65536,AX$1,0)</f>
        <v>Yes</v>
      </c>
      <c r="AY102" s="85" t="str">
        <f>VLOOKUP($D102,'[1]Spec Sheet'!$B$1:$CK$65536,AY$1,0)</f>
        <v>Yes</v>
      </c>
      <c r="AZ102" s="86" t="str">
        <f>VLOOKUP($D102,'[1]Spec Sheet'!$B$1:$CK$65536,AZ$1,0)</f>
        <v>Yes</v>
      </c>
      <c r="BA102" s="86" t="str">
        <f>VLOOKUP($D102,'[1]Spec Sheet'!$B$1:$CK$65536,BA$1,0)</f>
        <v>Yes</v>
      </c>
      <c r="BB102" s="86" t="str">
        <f>VLOOKUP($D102,'[1]Spec Sheet'!$B$1:$CK$65536,BB$1,0)</f>
        <v>Yes</v>
      </c>
      <c r="BC102" s="83" t="str">
        <f>VLOOKUP($D102,'[1]Spec Sheet'!$B$1:$CK$65536,BC$1,0)</f>
        <v>Yes</v>
      </c>
      <c r="BD102" s="83" t="str">
        <f>VLOOKUP($D102,'[1]Spec Sheet'!$B$1:$CK$65536,BD$1,0)</f>
        <v>Yes</v>
      </c>
      <c r="BE102" s="83" t="str">
        <f>VLOOKUP($D102,'[1]Spec Sheet'!$B$1:$CK$65536,BE$1,0)</f>
        <v>Yes</v>
      </c>
      <c r="BF102" s="434" t="str">
        <f>VLOOKUP($D102,'[1]Spec Sheet'!$B$1:$CK$65536,BF$1,0)</f>
        <v>Yes</v>
      </c>
      <c r="BG102" s="123" t="str">
        <f>IFERROR(VLOOKUP($C102,'[4]85LS03A'!$B$13:$C$166,2,0),"CHECK")</f>
        <v>Yes</v>
      </c>
      <c r="BH102" s="85" t="str">
        <f>VLOOKUP($D102,'[1]Spec Sheet'!$B$1:$CK$65536,BH$1,0)</f>
        <v>Yes</v>
      </c>
      <c r="BI102" s="83" t="str">
        <f>VLOOKUP($D102,'[1]Spec Sheet'!$B$1:$CK$65536,BI$1,0)</f>
        <v>Yes</v>
      </c>
      <c r="BJ102" s="83" t="str">
        <f>VLOOKUP($D102,'[1]Spec Sheet'!$B$1:$CK$65536,BJ$1,0)</f>
        <v>Yes</v>
      </c>
      <c r="BK102" s="83" t="str">
        <f>VLOOKUP($D102,'[1]Spec Sheet'!$B$1:$CK$65536,BK$1,0)</f>
        <v>Yes</v>
      </c>
      <c r="BL102" s="87" t="str">
        <f>VLOOKUP($D102,'[1]Spec Sheet'!$B$1:$CK$65536,BL$1,0)</f>
        <v>Yes</v>
      </c>
      <c r="BM102" s="85" t="str">
        <f>VLOOKUP($D102,'[1]Spec Sheet'!$B$1:$CK$65536,BM$1,0)</f>
        <v>Yes</v>
      </c>
      <c r="BN102" s="83" t="str">
        <f>VLOOKUP($D102,'[1]Spec Sheet'!$B$1:$CK$65536,BN$1,0)</f>
        <v>Yes</v>
      </c>
      <c r="BO102" s="83" t="str">
        <f>VLOOKUP($D102,'[1]Spec Sheet'!$B$1:$CK$65536,BO$1,0)</f>
        <v>Yes</v>
      </c>
      <c r="BP102" s="84" t="str">
        <f>VLOOKUP($D102,'[1]Spec Sheet'!$B$1:$CK$65536,BP$1,0)</f>
        <v>Yes</v>
      </c>
      <c r="BQ102" s="84" t="str">
        <f>VLOOKUP($D102,'[1]Spec Sheet'!$B$1:$CK$65536,BQ$1,0)</f>
        <v>Yes</v>
      </c>
      <c r="BR102" s="85" t="str">
        <f>VLOOKUP($D102,'[1]Spec Sheet'!$B$1:$CK$65536,BR$1,0)</f>
        <v>Yes</v>
      </c>
      <c r="BS102" s="86" t="str">
        <f>VLOOKUP($D102,'[1]Spec Sheet'!$B$1:$CK$65536,BS$1,0)</f>
        <v>Yes</v>
      </c>
      <c r="BT102" s="85" t="str">
        <f>VLOOKUP($D102,'[1]Spec Sheet'!$B$1:$CK$65536,BT$1,0)</f>
        <v>Yes</v>
      </c>
      <c r="BU102" s="83" t="str">
        <f>VLOOKUP($D102,'[1]Spec Sheet'!$B$1:$CK$65536,BU$1,0)</f>
        <v>Yes</v>
      </c>
      <c r="BV102" s="83" t="str">
        <f>VLOOKUP($D102,'[1]Spec Sheet'!$B$1:$CK$65536,BV$1,0)</f>
        <v>Yes</v>
      </c>
      <c r="BW102" s="83" t="str">
        <f>VLOOKUP($D102,'[1]Spec Sheet'!$B$1:$CK$65536,BW$1,0)</f>
        <v>Yes</v>
      </c>
      <c r="BX102" s="83" t="str">
        <f>VLOOKUP($D102,'[1]Spec Sheet'!$B$1:$CK$65536,BX$1,0)</f>
        <v>Yes</v>
      </c>
      <c r="BY102" s="83" t="str">
        <f>VLOOKUP($D102,'[1]Spec Sheet'!$B$1:$CK$65536,BY$1,0)</f>
        <v>Yes</v>
      </c>
      <c r="BZ102" s="83" t="str">
        <f>VLOOKUP($D102,'[1]Spec Sheet'!$B$1:$CK$65536,BZ$1,0)</f>
        <v>Yes</v>
      </c>
      <c r="CA102" s="83" t="str">
        <f>VLOOKUP($D102,'[1]Spec Sheet'!$B$1:$CK$65536,CA$1,0)</f>
        <v>Yes</v>
      </c>
      <c r="CB102" s="85" t="str">
        <f>VLOOKUP($D102,'[1]Spec Sheet'!$B$1:$CK$65536,CB$1,0)</f>
        <v>Yes</v>
      </c>
      <c r="CC102" s="83" t="str">
        <f>VLOOKUP($D102,'[1]Spec Sheet'!$B$1:$CK$65536,CC$1,0)</f>
        <v>Yes</v>
      </c>
      <c r="CD102" s="83" t="str">
        <f>VLOOKUP($D102,'[1]Spec Sheet'!$B$1:$CK$65536,CD$1,0)</f>
        <v>Yes</v>
      </c>
      <c r="CE102" s="83" t="str">
        <f>VLOOKUP($D102,'[1]Spec Sheet'!$B$1:$CK$65536,CE$1,0)</f>
        <v>Yes</v>
      </c>
      <c r="CF102" s="83" t="str">
        <f>VLOOKUP($D102,'[1]Spec Sheet'!$B$1:$CK$65536,CF$1,0)</f>
        <v>Yes</v>
      </c>
      <c r="CG102" s="83" t="str">
        <f>VLOOKUP($D102,'[1]Spec Sheet'!$B$1:$CK$65536,CG$1,0)</f>
        <v>Yes</v>
      </c>
      <c r="CH102" s="83" t="str">
        <f>VLOOKUP($D102,'[1]Spec Sheet'!$B$1:$CK$65536,CH$1,0)</f>
        <v>Yes</v>
      </c>
      <c r="CI102" s="83" t="str">
        <f>VLOOKUP($D102,'[1]Spec Sheet'!$B$1:$CK$65536,CI$1,0)</f>
        <v>Yes</v>
      </c>
      <c r="CJ102" s="83" t="str">
        <f>IFERROR(VLOOKUP($C102,'[4]40T5300'!$B$10:$C$179,2,0),"ERROR")</f>
        <v>Yes</v>
      </c>
      <c r="CL102" s="121" t="str">
        <f>IFERROR(VLOOKUP($C102,'[4]65LS01T'!$B$14:$C$159,2,0),"CHECK")</f>
        <v>Yes</v>
      </c>
      <c r="CM102" s="83" t="s">
        <v>1032</v>
      </c>
      <c r="CN102" s="83" t="s">
        <v>1032</v>
      </c>
      <c r="CO102" s="83" t="s">
        <v>1032</v>
      </c>
      <c r="CP102" s="83" t="s">
        <v>1032</v>
      </c>
      <c r="CQ102" s="83" t="s">
        <v>1032</v>
      </c>
      <c r="CR102" s="83" t="s">
        <v>1032</v>
      </c>
      <c r="CS102" s="83" t="s">
        <v>1032</v>
      </c>
      <c r="CT102" s="83" t="s">
        <v>1032</v>
      </c>
      <c r="CU102" s="83"/>
      <c r="CV102" s="83" t="s">
        <v>1032</v>
      </c>
    </row>
    <row r="103" spans="1:100">
      <c r="B103" s="88"/>
      <c r="C103" s="118" t="s">
        <v>181</v>
      </c>
      <c r="D103" s="81" t="s">
        <v>182</v>
      </c>
      <c r="E103" s="82" t="str">
        <f>VLOOKUP($D103,'[1]Spec Sheet'!$B$1:$CK$65536,E$1,0)</f>
        <v>N/A</v>
      </c>
      <c r="F103" s="83" t="str">
        <f>VLOOKUP($D103,'[1]Spec Sheet'!$B$1:$CK$65536,F$1,0)</f>
        <v>N/A</v>
      </c>
      <c r="G103" s="82" t="str">
        <f>VLOOKUP($D103,'[1]Spec Sheet'!$B$1:$CK$65536,G$1,0)</f>
        <v>Yes</v>
      </c>
      <c r="H103" s="83" t="str">
        <f>VLOOKUP($D103,'[1]Spec Sheet'!$B$1:$CK$65536,H$1,0)</f>
        <v>Yes</v>
      </c>
      <c r="I103" s="87" t="str">
        <f>VLOOKUP($D103,'[1]Spec Sheet'!$B$1:$CK$65536,I$1,0)</f>
        <v>Yes</v>
      </c>
      <c r="J103" s="85" t="str">
        <f>VLOOKUP($D103,'[1]Spec Sheet'!$B$1:$CK$65536,J$1,0)</f>
        <v>Yes</v>
      </c>
      <c r="K103" s="83" t="str">
        <f>VLOOKUP($D103,'[1]Spec Sheet'!$B$1:$CK$65536,K$1,0)</f>
        <v>Yes</v>
      </c>
      <c r="L103" s="84" t="str">
        <f>VLOOKUP($D103,'[1]Spec Sheet'!$B$1:$CK$65536,L$1,0)</f>
        <v>Yes</v>
      </c>
      <c r="M103" s="85" t="str">
        <f>VLOOKUP($D103,'[1]Spec Sheet'!$B$1:$CK$65536,M$1,0)</f>
        <v>Yes</v>
      </c>
      <c r="N103" s="83" t="str">
        <f>VLOOKUP($D103,'[1]Spec Sheet'!$B$1:$CK$65536,N$1,0)</f>
        <v>Yes</v>
      </c>
      <c r="O103" s="87" t="str">
        <f>VLOOKUP($D103,'[1]Spec Sheet'!$B$1:$CK$65536,O$1,0)</f>
        <v>Yes</v>
      </c>
      <c r="P103" s="85" t="str">
        <f>VLOOKUP($D103,'[1]Spec Sheet'!$B$1:$CK$65536,P$1,0)</f>
        <v>Yes</v>
      </c>
      <c r="Q103" s="83" t="str">
        <f>VLOOKUP($D103,'[1]Spec Sheet'!$B$1:$CK$65536,Q$1,0)</f>
        <v>Yes</v>
      </c>
      <c r="R103" s="83" t="str">
        <f>VLOOKUP($D103,'[1]Spec Sheet'!$B$1:$CK$65536,R$1,0)</f>
        <v>Yes</v>
      </c>
      <c r="S103" s="84" t="str">
        <f>VLOOKUP($D103,'[1]Spec Sheet'!$B$1:$CK$65536,S$1,0)</f>
        <v>Yes</v>
      </c>
      <c r="T103" s="85" t="str">
        <f>VLOOKUP($D103,'[1]Spec Sheet'!$B$1:$CK$65536,T$1,0)</f>
        <v>Yes</v>
      </c>
      <c r="U103" s="84" t="str">
        <f>VLOOKUP($D103,'[1]Spec Sheet'!$B$1:$CK$65536,U$1,0)</f>
        <v>Yes</v>
      </c>
      <c r="V103" s="84" t="str">
        <f>VLOOKUP($D103,'[1]Spec Sheet'!$B$1:$CK$65536,V$1,0)</f>
        <v>Yes</v>
      </c>
      <c r="W103" s="84" t="str">
        <f>VLOOKUP($D103,'[1]Spec Sheet'!$B$1:$CK$65536,W$1,0)</f>
        <v>Yes</v>
      </c>
      <c r="X103" s="85" t="str">
        <f>VLOOKUP($D103,'[1]Spec Sheet'!$B$1:$CK$65536,X$1,0)</f>
        <v>Yes</v>
      </c>
      <c r="Y103" s="86" t="str">
        <f>VLOOKUP($D103,'[1]Spec Sheet'!$B$1:$CK$65536,Y$1,0)</f>
        <v>Yes</v>
      </c>
      <c r="Z103" s="86" t="str">
        <f>VLOOKUP($D103,'[1]Spec Sheet'!$B$1:$CK$65536,Z$1,0)</f>
        <v>Yes</v>
      </c>
      <c r="AA103" s="86" t="str">
        <f>VLOOKUP($D103,'[1]Spec Sheet'!$B$1:$CK$65536,AA$1,0)</f>
        <v>Yes</v>
      </c>
      <c r="AB103" s="86" t="str">
        <f>VLOOKUP($D103,'[1]Spec Sheet'!$B$1:$CK$65536,AB$1,0)</f>
        <v>Yes</v>
      </c>
      <c r="AC103" s="105" t="str">
        <f>IFERROR(VLOOKUP($C103,'[4]43QN90A'!$B$14:$C$167,2,0),"CHECK")</f>
        <v>Yes</v>
      </c>
      <c r="AD103" s="85" t="str">
        <f>VLOOKUP($D103,'[1]Spec Sheet'!$B$1:$CK$65536,AD$1,0)</f>
        <v>Yes</v>
      </c>
      <c r="AE103" s="83" t="str">
        <f>VLOOKUP($D103,'[1]Spec Sheet'!$B$1:$CK$65536,AE$1,0)</f>
        <v>Yes</v>
      </c>
      <c r="AF103" s="83" t="str">
        <f>VLOOKUP($D103,'[1]Spec Sheet'!$B$1:$CK$65536,AF$1,0)</f>
        <v>Yes</v>
      </c>
      <c r="AG103" s="83" t="str">
        <f>VLOOKUP($D103,'[1]Spec Sheet'!$B$1:$CK$65536,AG$1,0)</f>
        <v>Yes</v>
      </c>
      <c r="AH103" s="85" t="str">
        <f>VLOOKUP($D103,'[1]Spec Sheet'!$B$1:$CK$65536,AH$1,0)</f>
        <v>Yes</v>
      </c>
      <c r="AI103" s="86" t="str">
        <f>VLOOKUP($D103,'[1]Spec Sheet'!$B$1:$CK$65536,AI$1,0)</f>
        <v>Yes</v>
      </c>
      <c r="AJ103" s="83" t="str">
        <f>VLOOKUP($D103,'[1]Spec Sheet'!$B$1:$CK$65536,AJ$1,0)</f>
        <v>Yes</v>
      </c>
      <c r="AK103" s="83" t="str">
        <f>VLOOKUP($D103,'[1]Spec Sheet'!$B$1:$CK$65536,AK$1,0)</f>
        <v>Yes</v>
      </c>
      <c r="AL103" s="83" t="str">
        <f>VLOOKUP($D103,'[1]Spec Sheet'!$B$1:$CK$65536,AL$1,0)</f>
        <v>Yes</v>
      </c>
      <c r="AM103" s="85" t="str">
        <f>VLOOKUP($D103,'[1]Spec Sheet'!$B$1:$CK$65536,AM$1,0)</f>
        <v>Yes</v>
      </c>
      <c r="AN103" s="86" t="str">
        <f>VLOOKUP($D103,'[1]Spec Sheet'!$B$1:$CK$65536,AN$1,0)</f>
        <v>Yes</v>
      </c>
      <c r="AO103" s="86" t="str">
        <f>VLOOKUP($D103,'[1]Spec Sheet'!$B$1:$CK$65536,AO$1,0)</f>
        <v>Yes</v>
      </c>
      <c r="AP103" s="85" t="str">
        <f>VLOOKUP($D103,'[1]Spec Sheet'!$B$1:$CK$65536,AP$1,0)</f>
        <v>Yes</v>
      </c>
      <c r="AQ103" s="86" t="str">
        <f>VLOOKUP($D103,'[1]Spec Sheet'!$B$1:$CK$65536,AQ$1,0)</f>
        <v>Yes</v>
      </c>
      <c r="AR103" s="86" t="str">
        <f>VLOOKUP($D103,'[1]Spec Sheet'!$B$1:$CK$65536,AR$1,0)</f>
        <v>Yes</v>
      </c>
      <c r="AS103" s="86" t="str">
        <f>VLOOKUP($D103,'[1]Spec Sheet'!$B$1:$CK$65536,AS$1,0)</f>
        <v>Yes</v>
      </c>
      <c r="AT103" s="85" t="str">
        <f>VLOOKUP($D103,'[1]Spec Sheet'!$B$1:$CK$65536,AT$1,0)</f>
        <v>Yes</v>
      </c>
      <c r="AU103" s="86" t="str">
        <f>VLOOKUP($D103,'[1]Spec Sheet'!$B$1:$CK$65536,AU$1,0)</f>
        <v>Yes</v>
      </c>
      <c r="AV103" s="86" t="str">
        <f>VLOOKUP($D103,'[1]Spec Sheet'!$B$1:$CK$65536,AV$1,0)</f>
        <v>Yes</v>
      </c>
      <c r="AW103" s="86" t="str">
        <f>VLOOKUP($D103,'[1]Spec Sheet'!$B$1:$CK$65536,AW$1,0)</f>
        <v>Yes</v>
      </c>
      <c r="AX103" s="86" t="str">
        <f>VLOOKUP($D103,'[1]Spec Sheet'!$B$1:$CK$65536,AX$1,0)</f>
        <v>Yes</v>
      </c>
      <c r="AY103" s="85" t="str">
        <f>VLOOKUP($D103,'[1]Spec Sheet'!$B$1:$CK$65536,AY$1,0)</f>
        <v>Yes</v>
      </c>
      <c r="AZ103" s="86" t="str">
        <f>VLOOKUP($D103,'[1]Spec Sheet'!$B$1:$CK$65536,AZ$1,0)</f>
        <v>Yes</v>
      </c>
      <c r="BA103" s="86" t="str">
        <f>VLOOKUP($D103,'[1]Spec Sheet'!$B$1:$CK$65536,BA$1,0)</f>
        <v>Yes</v>
      </c>
      <c r="BB103" s="86" t="str">
        <f>VLOOKUP($D103,'[1]Spec Sheet'!$B$1:$CK$65536,BB$1,0)</f>
        <v>Yes</v>
      </c>
      <c r="BC103" s="83" t="str">
        <f>VLOOKUP($D103,'[1]Spec Sheet'!$B$1:$CK$65536,BC$1,0)</f>
        <v>Yes</v>
      </c>
      <c r="BD103" s="83" t="str">
        <f>VLOOKUP($D103,'[1]Spec Sheet'!$B$1:$CK$65536,BD$1,0)</f>
        <v>Yes</v>
      </c>
      <c r="BE103" s="83" t="str">
        <f>VLOOKUP($D103,'[1]Spec Sheet'!$B$1:$CK$65536,BE$1,0)</f>
        <v>Yes</v>
      </c>
      <c r="BF103" s="434" t="str">
        <f>VLOOKUP($D103,'[1]Spec Sheet'!$B$1:$CK$65536,BF$1,0)</f>
        <v>Yes</v>
      </c>
      <c r="BG103" s="123" t="str">
        <f>IFERROR(VLOOKUP($C103,'[4]85LS03A'!$B$13:$C$166,2,0),"CHECK")</f>
        <v>Yes</v>
      </c>
      <c r="BH103" s="85" t="str">
        <f>VLOOKUP($D103,'[1]Spec Sheet'!$B$1:$CK$65536,BH$1,0)</f>
        <v>Yes</v>
      </c>
      <c r="BI103" s="83" t="str">
        <f>VLOOKUP($D103,'[1]Spec Sheet'!$B$1:$CK$65536,BI$1,0)</f>
        <v>Yes</v>
      </c>
      <c r="BJ103" s="83" t="str">
        <f>VLOOKUP($D103,'[1]Spec Sheet'!$B$1:$CK$65536,BJ$1,0)</f>
        <v>Yes</v>
      </c>
      <c r="BK103" s="83" t="str">
        <f>VLOOKUP($D103,'[1]Spec Sheet'!$B$1:$CK$65536,BK$1,0)</f>
        <v>Yes</v>
      </c>
      <c r="BL103" s="87" t="str">
        <f>VLOOKUP($D103,'[1]Spec Sheet'!$B$1:$CK$65536,BL$1,0)</f>
        <v>Yes</v>
      </c>
      <c r="BM103" s="85" t="str">
        <f>VLOOKUP($D103,'[1]Spec Sheet'!$B$1:$CK$65536,BM$1,0)</f>
        <v>Yes</v>
      </c>
      <c r="BN103" s="83" t="str">
        <f>VLOOKUP($D103,'[1]Spec Sheet'!$B$1:$CK$65536,BN$1,0)</f>
        <v>Yes</v>
      </c>
      <c r="BO103" s="83" t="str">
        <f>VLOOKUP($D103,'[1]Spec Sheet'!$B$1:$CK$65536,BO$1,0)</f>
        <v>Yes</v>
      </c>
      <c r="BP103" s="84" t="str">
        <f>VLOOKUP($D103,'[1]Spec Sheet'!$B$1:$CK$65536,BP$1,0)</f>
        <v>Yes</v>
      </c>
      <c r="BQ103" s="84" t="str">
        <f>VLOOKUP($D103,'[1]Spec Sheet'!$B$1:$CK$65536,BQ$1,0)</f>
        <v>Yes</v>
      </c>
      <c r="BR103" s="85" t="str">
        <f>VLOOKUP($D103,'[1]Spec Sheet'!$B$1:$CK$65536,BR$1,0)</f>
        <v>Yes</v>
      </c>
      <c r="BS103" s="86" t="str">
        <f>VLOOKUP($D103,'[1]Spec Sheet'!$B$1:$CK$65536,BS$1,0)</f>
        <v>Yes</v>
      </c>
      <c r="BT103" s="85" t="str">
        <f>VLOOKUP($D103,'[1]Spec Sheet'!$B$1:$CK$65536,BT$1,0)</f>
        <v>Yes</v>
      </c>
      <c r="BU103" s="83" t="str">
        <f>VLOOKUP($D103,'[1]Spec Sheet'!$B$1:$CK$65536,BU$1,0)</f>
        <v>Yes</v>
      </c>
      <c r="BV103" s="83" t="str">
        <f>VLOOKUP($D103,'[1]Spec Sheet'!$B$1:$CK$65536,BV$1,0)</f>
        <v>Yes</v>
      </c>
      <c r="BW103" s="83" t="str">
        <f>VLOOKUP($D103,'[1]Spec Sheet'!$B$1:$CK$65536,BW$1,0)</f>
        <v>Yes</v>
      </c>
      <c r="BX103" s="83" t="str">
        <f>VLOOKUP($D103,'[1]Spec Sheet'!$B$1:$CK$65536,BX$1,0)</f>
        <v>Yes</v>
      </c>
      <c r="BY103" s="83" t="str">
        <f>VLOOKUP($D103,'[1]Spec Sheet'!$B$1:$CK$65536,BY$1,0)</f>
        <v>Yes</v>
      </c>
      <c r="BZ103" s="83" t="str">
        <f>VLOOKUP($D103,'[1]Spec Sheet'!$B$1:$CK$65536,BZ$1,0)</f>
        <v>Yes</v>
      </c>
      <c r="CA103" s="83" t="str">
        <f>VLOOKUP($D103,'[1]Spec Sheet'!$B$1:$CK$65536,CA$1,0)</f>
        <v>Yes</v>
      </c>
      <c r="CB103" s="85" t="str">
        <f>VLOOKUP($D103,'[1]Spec Sheet'!$B$1:$CK$65536,CB$1,0)</f>
        <v>Yes</v>
      </c>
      <c r="CC103" s="83" t="str">
        <f>VLOOKUP($D103,'[1]Spec Sheet'!$B$1:$CK$65536,CC$1,0)</f>
        <v>Yes</v>
      </c>
      <c r="CD103" s="83" t="str">
        <f>VLOOKUP($D103,'[1]Spec Sheet'!$B$1:$CK$65536,CD$1,0)</f>
        <v>Yes</v>
      </c>
      <c r="CE103" s="83" t="str">
        <f>VLOOKUP($D103,'[1]Spec Sheet'!$B$1:$CK$65536,CE$1,0)</f>
        <v>Yes</v>
      </c>
      <c r="CF103" s="83" t="str">
        <f>VLOOKUP($D103,'[1]Spec Sheet'!$B$1:$CK$65536,CF$1,0)</f>
        <v>Yes</v>
      </c>
      <c r="CG103" s="83" t="str">
        <f>VLOOKUP($D103,'[1]Spec Sheet'!$B$1:$CK$65536,CG$1,0)</f>
        <v>Yes</v>
      </c>
      <c r="CH103" s="83" t="str">
        <f>VLOOKUP($D103,'[1]Spec Sheet'!$B$1:$CK$65536,CH$1,0)</f>
        <v>Yes</v>
      </c>
      <c r="CI103" s="83" t="str">
        <f>VLOOKUP($D103,'[1]Spec Sheet'!$B$1:$CK$65536,CI$1,0)</f>
        <v>Yes</v>
      </c>
      <c r="CJ103" s="83" t="str">
        <f>IFERROR(VLOOKUP($C103,'[4]40T5300'!$B$10:$C$179,2,0),"ERROR")</f>
        <v>Yes</v>
      </c>
      <c r="CL103" s="121" t="str">
        <f>IFERROR(VLOOKUP($C103,'[4]65LS01T'!$B$14:$C$159,2,0),"CHECK")</f>
        <v>Yes</v>
      </c>
      <c r="CM103" s="83" t="s">
        <v>1032</v>
      </c>
      <c r="CN103" s="83" t="s">
        <v>1032</v>
      </c>
      <c r="CO103" s="83" t="s">
        <v>1032</v>
      </c>
      <c r="CP103" s="83" t="s">
        <v>1032</v>
      </c>
      <c r="CQ103" s="83" t="s">
        <v>1032</v>
      </c>
      <c r="CR103" s="83" t="s">
        <v>1032</v>
      </c>
      <c r="CS103" s="83" t="s">
        <v>1032</v>
      </c>
      <c r="CT103" s="83" t="s">
        <v>1032</v>
      </c>
      <c r="CU103" s="83"/>
      <c r="CV103" s="83" t="s">
        <v>1032</v>
      </c>
    </row>
    <row r="104" spans="1:100">
      <c r="B104" s="117"/>
      <c r="C104" s="89" t="s">
        <v>183</v>
      </c>
      <c r="D104" s="81" t="s">
        <v>184</v>
      </c>
      <c r="E104" s="82" t="str">
        <f>VLOOKUP($D104,'[1]Spec Sheet'!$B$1:$CK$65536,E$1,0)</f>
        <v>Yes</v>
      </c>
      <c r="F104" s="83" t="str">
        <f>VLOOKUP($D104,'[1]Spec Sheet'!$B$1:$CK$65536,F$1,0)</f>
        <v>Yes</v>
      </c>
      <c r="G104" s="82" t="str">
        <f>VLOOKUP($D104,'[1]Spec Sheet'!$B$1:$CK$65536,G$1,0)</f>
        <v>Yes</v>
      </c>
      <c r="H104" s="83" t="str">
        <f>VLOOKUP($D104,'[1]Spec Sheet'!$B$1:$CK$65536,H$1,0)</f>
        <v>Yes</v>
      </c>
      <c r="I104" s="87" t="str">
        <f>VLOOKUP($D104,'[1]Spec Sheet'!$B$1:$CK$65536,I$1,0)</f>
        <v>Yes</v>
      </c>
      <c r="J104" s="85" t="str">
        <f>VLOOKUP($D104,'[1]Spec Sheet'!$B$1:$CK$65536,J$1,0)</f>
        <v>Yes</v>
      </c>
      <c r="K104" s="83" t="str">
        <f>VLOOKUP($D104,'[1]Spec Sheet'!$B$1:$CK$65536,K$1,0)</f>
        <v>Yes</v>
      </c>
      <c r="L104" s="84" t="str">
        <f>VLOOKUP($D104,'[1]Spec Sheet'!$B$1:$CK$65536,L$1,0)</f>
        <v>Yes</v>
      </c>
      <c r="M104" s="85" t="str">
        <f>VLOOKUP($D104,'[1]Spec Sheet'!$B$1:$CK$65536,M$1,0)</f>
        <v>Yes</v>
      </c>
      <c r="N104" s="83" t="str">
        <f>VLOOKUP($D104,'[1]Spec Sheet'!$B$1:$CK$65536,N$1,0)</f>
        <v>Yes</v>
      </c>
      <c r="O104" s="87" t="str">
        <f>VLOOKUP($D104,'[1]Spec Sheet'!$B$1:$CK$65536,O$1,0)</f>
        <v>Yes</v>
      </c>
      <c r="P104" s="85" t="str">
        <f>VLOOKUP($D104,'[1]Spec Sheet'!$B$1:$CK$65536,P$1,0)</f>
        <v>Yes</v>
      </c>
      <c r="Q104" s="83" t="str">
        <f>VLOOKUP($D104,'[1]Spec Sheet'!$B$1:$CK$65536,Q$1,0)</f>
        <v>Yes</v>
      </c>
      <c r="R104" s="83" t="str">
        <f>VLOOKUP($D104,'[1]Spec Sheet'!$B$1:$CK$65536,R$1,0)</f>
        <v>Yes</v>
      </c>
      <c r="S104" s="84" t="str">
        <f>VLOOKUP($D104,'[1]Spec Sheet'!$B$1:$CK$65536,S$1,0)</f>
        <v>Yes</v>
      </c>
      <c r="T104" s="85" t="str">
        <f>VLOOKUP($D104,'[1]Spec Sheet'!$B$1:$CK$65536,T$1,0)</f>
        <v>Yes</v>
      </c>
      <c r="U104" s="84" t="str">
        <f>VLOOKUP($D104,'[1]Spec Sheet'!$B$1:$CK$65536,U$1,0)</f>
        <v>Yes</v>
      </c>
      <c r="V104" s="84" t="str">
        <f>VLOOKUP($D104,'[1]Spec Sheet'!$B$1:$CK$65536,V$1,0)</f>
        <v>Yes</v>
      </c>
      <c r="W104" s="84" t="str">
        <f>VLOOKUP($D104,'[1]Spec Sheet'!$B$1:$CK$65536,W$1,0)</f>
        <v>Yes</v>
      </c>
      <c r="X104" s="85" t="str">
        <f>VLOOKUP($D104,'[1]Spec Sheet'!$B$1:$CK$65536,X$1,0)</f>
        <v>Yes</v>
      </c>
      <c r="Y104" s="86" t="str">
        <f>VLOOKUP($D104,'[1]Spec Sheet'!$B$1:$CK$65536,Y$1,0)</f>
        <v>Yes</v>
      </c>
      <c r="Z104" s="86" t="str">
        <f>VLOOKUP($D104,'[1]Spec Sheet'!$B$1:$CK$65536,Z$1,0)</f>
        <v>Yes</v>
      </c>
      <c r="AA104" s="86" t="str">
        <f>VLOOKUP($D104,'[1]Spec Sheet'!$B$1:$CK$65536,AA$1,0)</f>
        <v>Yes</v>
      </c>
      <c r="AB104" s="86" t="str">
        <f>VLOOKUP($D104,'[1]Spec Sheet'!$B$1:$CK$65536,AB$1,0)</f>
        <v>Yes</v>
      </c>
      <c r="AC104" s="105" t="str">
        <f>IFERROR(VLOOKUP($C104,'[4]43QN90A'!$B$14:$C$167,2,0),"CHECK")</f>
        <v>Yes</v>
      </c>
      <c r="AD104" s="85" t="str">
        <f>VLOOKUP($D104,'[1]Spec Sheet'!$B$1:$CK$65536,AD$1,0)</f>
        <v>Yes</v>
      </c>
      <c r="AE104" s="83" t="str">
        <f>VLOOKUP($D104,'[1]Spec Sheet'!$B$1:$CK$65536,AE$1,0)</f>
        <v>Yes</v>
      </c>
      <c r="AF104" s="83" t="str">
        <f>VLOOKUP($D104,'[1]Spec Sheet'!$B$1:$CK$65536,AF$1,0)</f>
        <v>Yes</v>
      </c>
      <c r="AG104" s="83" t="str">
        <f>VLOOKUP($D104,'[1]Spec Sheet'!$B$1:$CK$65536,AG$1,0)</f>
        <v>Yes</v>
      </c>
      <c r="AH104" s="85" t="str">
        <f>VLOOKUP($D104,'[1]Spec Sheet'!$B$1:$CK$65536,AH$1,0)</f>
        <v>Yes</v>
      </c>
      <c r="AI104" s="86" t="str">
        <f>VLOOKUP($D104,'[1]Spec Sheet'!$B$1:$CK$65536,AI$1,0)</f>
        <v>Yes</v>
      </c>
      <c r="AJ104" s="83" t="str">
        <f>VLOOKUP($D104,'[1]Spec Sheet'!$B$1:$CK$65536,AJ$1,0)</f>
        <v>Yes</v>
      </c>
      <c r="AK104" s="83" t="str">
        <f>VLOOKUP($D104,'[1]Spec Sheet'!$B$1:$CK$65536,AK$1,0)</f>
        <v>Yes</v>
      </c>
      <c r="AL104" s="83" t="str">
        <f>VLOOKUP($D104,'[1]Spec Sheet'!$B$1:$CK$65536,AL$1,0)</f>
        <v>Yes</v>
      </c>
      <c r="AM104" s="85" t="str">
        <f>VLOOKUP($D104,'[1]Spec Sheet'!$B$1:$CK$65536,AM$1,0)</f>
        <v>Yes</v>
      </c>
      <c r="AN104" s="86" t="str">
        <f>VLOOKUP($D104,'[1]Spec Sheet'!$B$1:$CK$65536,AN$1,0)</f>
        <v>Yes</v>
      </c>
      <c r="AO104" s="86" t="str">
        <f>VLOOKUP($D104,'[1]Spec Sheet'!$B$1:$CK$65536,AO$1,0)</f>
        <v>Yes</v>
      </c>
      <c r="AP104" s="85" t="str">
        <f>VLOOKUP($D104,'[1]Spec Sheet'!$B$1:$CK$65536,AP$1,0)</f>
        <v>Yes</v>
      </c>
      <c r="AQ104" s="86" t="str">
        <f>VLOOKUP($D104,'[1]Spec Sheet'!$B$1:$CK$65536,AQ$1,0)</f>
        <v>Yes</v>
      </c>
      <c r="AR104" s="86" t="str">
        <f>VLOOKUP($D104,'[1]Spec Sheet'!$B$1:$CK$65536,AR$1,0)</f>
        <v>Yes</v>
      </c>
      <c r="AS104" s="86" t="str">
        <f>VLOOKUP($D104,'[1]Spec Sheet'!$B$1:$CK$65536,AS$1,0)</f>
        <v>Yes</v>
      </c>
      <c r="AT104" s="85" t="str">
        <f>VLOOKUP($D104,'[1]Spec Sheet'!$B$1:$CK$65536,AT$1,0)</f>
        <v>Yes</v>
      </c>
      <c r="AU104" s="86" t="str">
        <f>VLOOKUP($D104,'[1]Spec Sheet'!$B$1:$CK$65536,AU$1,0)</f>
        <v>Yes</v>
      </c>
      <c r="AV104" s="86" t="str">
        <f>VLOOKUP($D104,'[1]Spec Sheet'!$B$1:$CK$65536,AV$1,0)</f>
        <v>Yes</v>
      </c>
      <c r="AW104" s="86" t="str">
        <f>VLOOKUP($D104,'[1]Spec Sheet'!$B$1:$CK$65536,AW$1,0)</f>
        <v>Yes</v>
      </c>
      <c r="AX104" s="86" t="str">
        <f>VLOOKUP($D104,'[1]Spec Sheet'!$B$1:$CK$65536,AX$1,0)</f>
        <v>Yes</v>
      </c>
      <c r="AY104" s="85" t="str">
        <f>VLOOKUP($D104,'[1]Spec Sheet'!$B$1:$CK$65536,AY$1,0)</f>
        <v>Yes</v>
      </c>
      <c r="AZ104" s="86" t="str">
        <f>VLOOKUP($D104,'[1]Spec Sheet'!$B$1:$CK$65536,AZ$1,0)</f>
        <v>Yes</v>
      </c>
      <c r="BA104" s="86" t="str">
        <f>VLOOKUP($D104,'[1]Spec Sheet'!$B$1:$CK$65536,BA$1,0)</f>
        <v>Yes</v>
      </c>
      <c r="BB104" s="86" t="str">
        <f>VLOOKUP($D104,'[1]Spec Sheet'!$B$1:$CK$65536,BB$1,0)</f>
        <v>Yes</v>
      </c>
      <c r="BC104" s="83" t="str">
        <f>VLOOKUP($D104,'[1]Spec Sheet'!$B$1:$CK$65536,BC$1,0)</f>
        <v>Yes</v>
      </c>
      <c r="BD104" s="83" t="str">
        <f>VLOOKUP($D104,'[1]Spec Sheet'!$B$1:$CK$65536,BD$1,0)</f>
        <v>Yes</v>
      </c>
      <c r="BE104" s="83" t="str">
        <f>VLOOKUP($D104,'[1]Spec Sheet'!$B$1:$CK$65536,BE$1,0)</f>
        <v>Yes</v>
      </c>
      <c r="BF104" s="434" t="str">
        <f>VLOOKUP($D104,'[1]Spec Sheet'!$B$1:$CK$65536,BF$1,0)</f>
        <v>Yes</v>
      </c>
      <c r="BG104" s="123" t="str">
        <f>IFERROR(VLOOKUP($C104,'[4]85LS03A'!$B$13:$C$166,2,0),"CHECK")</f>
        <v>Yes</v>
      </c>
      <c r="BH104" s="85" t="str">
        <f>VLOOKUP($D104,'[1]Spec Sheet'!$B$1:$CK$65536,BH$1,0)</f>
        <v>Yes</v>
      </c>
      <c r="BI104" s="83" t="str">
        <f>VLOOKUP($D104,'[1]Spec Sheet'!$B$1:$CK$65536,BI$1,0)</f>
        <v>Yes</v>
      </c>
      <c r="BJ104" s="83" t="str">
        <f>VLOOKUP($D104,'[1]Spec Sheet'!$B$1:$CK$65536,BJ$1,0)</f>
        <v>Yes</v>
      </c>
      <c r="BK104" s="83" t="str">
        <f>VLOOKUP($D104,'[1]Spec Sheet'!$B$1:$CK$65536,BK$1,0)</f>
        <v>Yes</v>
      </c>
      <c r="BL104" s="87" t="str">
        <f>VLOOKUP($D104,'[1]Spec Sheet'!$B$1:$CK$65536,BL$1,0)</f>
        <v>Yes</v>
      </c>
      <c r="BM104" s="85" t="str">
        <f>VLOOKUP($D104,'[1]Spec Sheet'!$B$1:$CK$65536,BM$1,0)</f>
        <v>Yes</v>
      </c>
      <c r="BN104" s="83" t="str">
        <f>VLOOKUP($D104,'[1]Spec Sheet'!$B$1:$CK$65536,BN$1,0)</f>
        <v>Yes</v>
      </c>
      <c r="BO104" s="83" t="str">
        <f>VLOOKUP($D104,'[1]Spec Sheet'!$B$1:$CK$65536,BO$1,0)</f>
        <v>Yes</v>
      </c>
      <c r="BP104" s="84" t="str">
        <f>VLOOKUP($D104,'[1]Spec Sheet'!$B$1:$CK$65536,BP$1,0)</f>
        <v>Yes</v>
      </c>
      <c r="BQ104" s="84" t="str">
        <f>VLOOKUP($D104,'[1]Spec Sheet'!$B$1:$CK$65536,BQ$1,0)</f>
        <v>Yes</v>
      </c>
      <c r="BR104" s="85" t="str">
        <f>VLOOKUP($D104,'[1]Spec Sheet'!$B$1:$CK$65536,BR$1,0)</f>
        <v>Yes</v>
      </c>
      <c r="BS104" s="86" t="str">
        <f>VLOOKUP($D104,'[1]Spec Sheet'!$B$1:$CK$65536,BS$1,0)</f>
        <v>Yes</v>
      </c>
      <c r="BT104" s="85" t="str">
        <f>VLOOKUP($D104,'[1]Spec Sheet'!$B$1:$CK$65536,BT$1,0)</f>
        <v>Yes</v>
      </c>
      <c r="BU104" s="83" t="str">
        <f>VLOOKUP($D104,'[1]Spec Sheet'!$B$1:$CK$65536,BU$1,0)</f>
        <v>Yes</v>
      </c>
      <c r="BV104" s="83" t="str">
        <f>VLOOKUP($D104,'[1]Spec Sheet'!$B$1:$CK$65536,BV$1,0)</f>
        <v>Yes</v>
      </c>
      <c r="BW104" s="83" t="str">
        <f>VLOOKUP($D104,'[1]Spec Sheet'!$B$1:$CK$65536,BW$1,0)</f>
        <v>Yes</v>
      </c>
      <c r="BX104" s="83" t="str">
        <f>VLOOKUP($D104,'[1]Spec Sheet'!$B$1:$CK$65536,BX$1,0)</f>
        <v>Yes</v>
      </c>
      <c r="BY104" s="83" t="str">
        <f>VLOOKUP($D104,'[1]Spec Sheet'!$B$1:$CK$65536,BY$1,0)</f>
        <v>Yes</v>
      </c>
      <c r="BZ104" s="83" t="str">
        <f>VLOOKUP($D104,'[1]Spec Sheet'!$B$1:$CK$65536,BZ$1,0)</f>
        <v>Yes</v>
      </c>
      <c r="CA104" s="83" t="str">
        <f>VLOOKUP($D104,'[1]Spec Sheet'!$B$1:$CK$65536,CA$1,0)</f>
        <v>Yes</v>
      </c>
      <c r="CB104" s="85" t="str">
        <f>VLOOKUP($D104,'[1]Spec Sheet'!$B$1:$CK$65536,CB$1,0)</f>
        <v>Yes</v>
      </c>
      <c r="CC104" s="83" t="str">
        <f>VLOOKUP($D104,'[1]Spec Sheet'!$B$1:$CK$65536,CC$1,0)</f>
        <v>Yes</v>
      </c>
      <c r="CD104" s="83" t="str">
        <f>VLOOKUP($D104,'[1]Spec Sheet'!$B$1:$CK$65536,CD$1,0)</f>
        <v>Yes</v>
      </c>
      <c r="CE104" s="83" t="str">
        <f>VLOOKUP($D104,'[1]Spec Sheet'!$B$1:$CK$65536,CE$1,0)</f>
        <v>Yes</v>
      </c>
      <c r="CF104" s="83" t="str">
        <f>VLOOKUP($D104,'[1]Spec Sheet'!$B$1:$CK$65536,CF$1,0)</f>
        <v>Yes</v>
      </c>
      <c r="CG104" s="83" t="str">
        <f>VLOOKUP($D104,'[1]Spec Sheet'!$B$1:$CK$65536,CG$1,0)</f>
        <v>Yes</v>
      </c>
      <c r="CH104" s="83" t="str">
        <f>VLOOKUP($D104,'[1]Spec Sheet'!$B$1:$CK$65536,CH$1,0)</f>
        <v>Yes</v>
      </c>
      <c r="CI104" s="83" t="str">
        <f>VLOOKUP($D104,'[1]Spec Sheet'!$B$1:$CK$65536,CI$1,0)</f>
        <v>Yes</v>
      </c>
      <c r="CJ104" s="83" t="str">
        <f>IFERROR(VLOOKUP($C104,'[4]40T5300'!$B$10:$C$179,2,0),"ERROR")</f>
        <v>Yes</v>
      </c>
      <c r="CL104" s="121" t="str">
        <f>IFERROR(VLOOKUP($C104,'[4]65LS01T'!$B$14:$C$159,2,0),"CHECK")</f>
        <v>Yes</v>
      </c>
      <c r="CM104" s="83" t="s">
        <v>1032</v>
      </c>
      <c r="CN104" s="83" t="s">
        <v>1032</v>
      </c>
      <c r="CO104" s="83" t="s">
        <v>1032</v>
      </c>
      <c r="CP104" s="83" t="s">
        <v>1032</v>
      </c>
      <c r="CQ104" s="83" t="s">
        <v>1032</v>
      </c>
      <c r="CR104" s="83" t="s">
        <v>1032</v>
      </c>
      <c r="CS104" s="83" t="s">
        <v>1032</v>
      </c>
      <c r="CT104" s="83" t="s">
        <v>1032</v>
      </c>
      <c r="CU104" s="83"/>
      <c r="CV104" s="83" t="s">
        <v>1032</v>
      </c>
    </row>
    <row r="105" spans="1:100">
      <c r="B105" s="88"/>
      <c r="C105" s="89" t="s">
        <v>185</v>
      </c>
      <c r="D105" s="81" t="s">
        <v>186</v>
      </c>
      <c r="E105" s="82" t="str">
        <f>VLOOKUP($D105,'[1]Spec Sheet'!$B$1:$CK$65536,E$1,0)</f>
        <v>Yes</v>
      </c>
      <c r="F105" s="83" t="str">
        <f>VLOOKUP($D105,'[1]Spec Sheet'!$B$1:$CK$65536,F$1,0)</f>
        <v>Yes</v>
      </c>
      <c r="G105" s="82" t="str">
        <f>VLOOKUP($D105,'[1]Spec Sheet'!$B$1:$CK$65536,G$1,0)</f>
        <v>Yes</v>
      </c>
      <c r="H105" s="83" t="str">
        <f>VLOOKUP($D105,'[1]Spec Sheet'!$B$1:$CK$65536,H$1,0)</f>
        <v>Yes</v>
      </c>
      <c r="I105" s="87" t="str">
        <f>VLOOKUP($D105,'[1]Spec Sheet'!$B$1:$CK$65536,I$1,0)</f>
        <v>Yes</v>
      </c>
      <c r="J105" s="85" t="str">
        <f>VLOOKUP($D105,'[1]Spec Sheet'!$B$1:$CK$65536,J$1,0)</f>
        <v>Yes</v>
      </c>
      <c r="K105" s="83" t="str">
        <f>VLOOKUP($D105,'[1]Spec Sheet'!$B$1:$CK$65536,K$1,0)</f>
        <v>Yes</v>
      </c>
      <c r="L105" s="84" t="str">
        <f>VLOOKUP($D105,'[1]Spec Sheet'!$B$1:$CK$65536,L$1,0)</f>
        <v>Yes</v>
      </c>
      <c r="M105" s="85" t="str">
        <f>VLOOKUP($D105,'[1]Spec Sheet'!$B$1:$CK$65536,M$1,0)</f>
        <v>Yes</v>
      </c>
      <c r="N105" s="83" t="str">
        <f>VLOOKUP($D105,'[1]Spec Sheet'!$B$1:$CK$65536,N$1,0)</f>
        <v>Yes</v>
      </c>
      <c r="O105" s="87" t="str">
        <f>VLOOKUP($D105,'[1]Spec Sheet'!$B$1:$CK$65536,O$1,0)</f>
        <v>Yes</v>
      </c>
      <c r="P105" s="85" t="str">
        <f>VLOOKUP($D105,'[1]Spec Sheet'!$B$1:$CK$65536,P$1,0)</f>
        <v>Yes</v>
      </c>
      <c r="Q105" s="83" t="str">
        <f>VLOOKUP($D105,'[1]Spec Sheet'!$B$1:$CK$65536,Q$1,0)</f>
        <v>Yes</v>
      </c>
      <c r="R105" s="83" t="str">
        <f>VLOOKUP($D105,'[1]Spec Sheet'!$B$1:$CK$65536,R$1,0)</f>
        <v>Yes</v>
      </c>
      <c r="S105" s="84" t="str">
        <f>VLOOKUP($D105,'[1]Spec Sheet'!$B$1:$CK$65536,S$1,0)</f>
        <v>Yes</v>
      </c>
      <c r="T105" s="85" t="str">
        <f>VLOOKUP($D105,'[1]Spec Sheet'!$B$1:$CK$65536,T$1,0)</f>
        <v>Yes</v>
      </c>
      <c r="U105" s="84" t="str">
        <f>VLOOKUP($D105,'[1]Spec Sheet'!$B$1:$CK$65536,U$1,0)</f>
        <v>Yes</v>
      </c>
      <c r="V105" s="84" t="str">
        <f>VLOOKUP($D105,'[1]Spec Sheet'!$B$1:$CK$65536,V$1,0)</f>
        <v>Yes</v>
      </c>
      <c r="W105" s="84" t="str">
        <f>VLOOKUP($D105,'[1]Spec Sheet'!$B$1:$CK$65536,W$1,0)</f>
        <v>Yes</v>
      </c>
      <c r="X105" s="85" t="str">
        <f>VLOOKUP($D105,'[1]Spec Sheet'!$B$1:$CK$65536,X$1,0)</f>
        <v>Yes</v>
      </c>
      <c r="Y105" s="86" t="str">
        <f>VLOOKUP($D105,'[1]Spec Sheet'!$B$1:$CK$65536,Y$1,0)</f>
        <v>Yes</v>
      </c>
      <c r="Z105" s="86" t="str">
        <f>VLOOKUP($D105,'[1]Spec Sheet'!$B$1:$CK$65536,Z$1,0)</f>
        <v>Yes</v>
      </c>
      <c r="AA105" s="86" t="str">
        <f>VLOOKUP($D105,'[1]Spec Sheet'!$B$1:$CK$65536,AA$1,0)</f>
        <v>Yes</v>
      </c>
      <c r="AB105" s="86" t="str">
        <f>VLOOKUP($D105,'[1]Spec Sheet'!$B$1:$CK$65536,AB$1,0)</f>
        <v>Yes</v>
      </c>
      <c r="AC105" s="105" t="str">
        <f>IFERROR(VLOOKUP($C105,'[4]43QN90A'!$B$14:$C$167,2,0),"CHECK")</f>
        <v>Yes</v>
      </c>
      <c r="AD105" s="85" t="str">
        <f>VLOOKUP($D105,'[1]Spec Sheet'!$B$1:$CK$65536,AD$1,0)</f>
        <v>Yes</v>
      </c>
      <c r="AE105" s="83" t="str">
        <f>VLOOKUP($D105,'[1]Spec Sheet'!$B$1:$CK$65536,AE$1,0)</f>
        <v>Yes</v>
      </c>
      <c r="AF105" s="83" t="str">
        <f>VLOOKUP($D105,'[1]Spec Sheet'!$B$1:$CK$65536,AF$1,0)</f>
        <v>Yes</v>
      </c>
      <c r="AG105" s="83" t="str">
        <f>VLOOKUP($D105,'[1]Spec Sheet'!$B$1:$CK$65536,AG$1,0)</f>
        <v>Yes</v>
      </c>
      <c r="AH105" s="85" t="str">
        <f>VLOOKUP($D105,'[1]Spec Sheet'!$B$1:$CK$65536,AH$1,0)</f>
        <v>Yes</v>
      </c>
      <c r="AI105" s="86" t="str">
        <f>VLOOKUP($D105,'[1]Spec Sheet'!$B$1:$CK$65536,AI$1,0)</f>
        <v>Yes</v>
      </c>
      <c r="AJ105" s="83" t="str">
        <f>VLOOKUP($D105,'[1]Spec Sheet'!$B$1:$CK$65536,AJ$1,0)</f>
        <v>Yes</v>
      </c>
      <c r="AK105" s="83" t="str">
        <f>VLOOKUP($D105,'[1]Spec Sheet'!$B$1:$CK$65536,AK$1,0)</f>
        <v>Yes</v>
      </c>
      <c r="AL105" s="83" t="str">
        <f>VLOOKUP($D105,'[1]Spec Sheet'!$B$1:$CK$65536,AL$1,0)</f>
        <v>Yes</v>
      </c>
      <c r="AM105" s="85" t="str">
        <f>VLOOKUP($D105,'[1]Spec Sheet'!$B$1:$CK$65536,AM$1,0)</f>
        <v>Yes</v>
      </c>
      <c r="AN105" s="86" t="str">
        <f>VLOOKUP($D105,'[1]Spec Sheet'!$B$1:$CK$65536,AN$1,0)</f>
        <v>Yes</v>
      </c>
      <c r="AO105" s="86" t="str">
        <f>VLOOKUP($D105,'[1]Spec Sheet'!$B$1:$CK$65536,AO$1,0)</f>
        <v>Yes</v>
      </c>
      <c r="AP105" s="85" t="str">
        <f>VLOOKUP($D105,'[1]Spec Sheet'!$B$1:$CK$65536,AP$1,0)</f>
        <v>Yes</v>
      </c>
      <c r="AQ105" s="86" t="str">
        <f>VLOOKUP($D105,'[1]Spec Sheet'!$B$1:$CK$65536,AQ$1,0)</f>
        <v>Yes</v>
      </c>
      <c r="AR105" s="86" t="str">
        <f>VLOOKUP($D105,'[1]Spec Sheet'!$B$1:$CK$65536,AR$1,0)</f>
        <v>Yes</v>
      </c>
      <c r="AS105" s="86" t="str">
        <f>VLOOKUP($D105,'[1]Spec Sheet'!$B$1:$CK$65536,AS$1,0)</f>
        <v>Yes</v>
      </c>
      <c r="AT105" s="85" t="str">
        <f>VLOOKUP($D105,'[1]Spec Sheet'!$B$1:$CK$65536,AT$1,0)</f>
        <v>Yes</v>
      </c>
      <c r="AU105" s="86" t="str">
        <f>VLOOKUP($D105,'[1]Spec Sheet'!$B$1:$CK$65536,AU$1,0)</f>
        <v>Yes</v>
      </c>
      <c r="AV105" s="86" t="str">
        <f>VLOOKUP($D105,'[1]Spec Sheet'!$B$1:$CK$65536,AV$1,0)</f>
        <v>Yes</v>
      </c>
      <c r="AW105" s="86" t="str">
        <f>VLOOKUP($D105,'[1]Spec Sheet'!$B$1:$CK$65536,AW$1,0)</f>
        <v>Yes</v>
      </c>
      <c r="AX105" s="86" t="str">
        <f>VLOOKUP($D105,'[1]Spec Sheet'!$B$1:$CK$65536,AX$1,0)</f>
        <v>Yes</v>
      </c>
      <c r="AY105" s="85" t="str">
        <f>VLOOKUP($D105,'[1]Spec Sheet'!$B$1:$CK$65536,AY$1,0)</f>
        <v>Yes</v>
      </c>
      <c r="AZ105" s="86" t="str">
        <f>VLOOKUP($D105,'[1]Spec Sheet'!$B$1:$CK$65536,AZ$1,0)</f>
        <v>Yes</v>
      </c>
      <c r="BA105" s="86" t="str">
        <f>VLOOKUP($D105,'[1]Spec Sheet'!$B$1:$CK$65536,BA$1,0)</f>
        <v>Yes</v>
      </c>
      <c r="BB105" s="86" t="str">
        <f>VLOOKUP($D105,'[1]Spec Sheet'!$B$1:$CK$65536,BB$1,0)</f>
        <v>Yes</v>
      </c>
      <c r="BC105" s="83" t="str">
        <f>VLOOKUP($D105,'[1]Spec Sheet'!$B$1:$CK$65536,BC$1,0)</f>
        <v>Yes</v>
      </c>
      <c r="BD105" s="83" t="str">
        <f>VLOOKUP($D105,'[1]Spec Sheet'!$B$1:$CK$65536,BD$1,0)</f>
        <v>Yes</v>
      </c>
      <c r="BE105" s="83" t="str">
        <f>VLOOKUP($D105,'[1]Spec Sheet'!$B$1:$CK$65536,BE$1,0)</f>
        <v>Yes</v>
      </c>
      <c r="BF105" s="434" t="str">
        <f>VLOOKUP($D105,'[1]Spec Sheet'!$B$1:$CK$65536,BF$1,0)</f>
        <v>Yes</v>
      </c>
      <c r="BG105" s="123" t="str">
        <f>IFERROR(VLOOKUP($C105,'[4]85LS03A'!$B$13:$C$166,2,0),"CHECK")</f>
        <v>Yes</v>
      </c>
      <c r="BH105" s="85" t="str">
        <f>VLOOKUP($D105,'[1]Spec Sheet'!$B$1:$CK$65536,BH$1,0)</f>
        <v>Yes</v>
      </c>
      <c r="BI105" s="83" t="str">
        <f>VLOOKUP($D105,'[1]Spec Sheet'!$B$1:$CK$65536,BI$1,0)</f>
        <v>Yes</v>
      </c>
      <c r="BJ105" s="83" t="str">
        <f>VLOOKUP($D105,'[1]Spec Sheet'!$B$1:$CK$65536,BJ$1,0)</f>
        <v>Yes</v>
      </c>
      <c r="BK105" s="83" t="str">
        <f>VLOOKUP($D105,'[1]Spec Sheet'!$B$1:$CK$65536,BK$1,0)</f>
        <v>Yes</v>
      </c>
      <c r="BL105" s="87" t="str">
        <f>VLOOKUP($D105,'[1]Spec Sheet'!$B$1:$CK$65536,BL$1,0)</f>
        <v>Yes</v>
      </c>
      <c r="BM105" s="85" t="str">
        <f>VLOOKUP($D105,'[1]Spec Sheet'!$B$1:$CK$65536,BM$1,0)</f>
        <v>Yes</v>
      </c>
      <c r="BN105" s="83" t="str">
        <f>VLOOKUP($D105,'[1]Spec Sheet'!$B$1:$CK$65536,BN$1,0)</f>
        <v>Yes</v>
      </c>
      <c r="BO105" s="83" t="str">
        <f>VLOOKUP($D105,'[1]Spec Sheet'!$B$1:$CK$65536,BO$1,0)</f>
        <v>Yes</v>
      </c>
      <c r="BP105" s="84" t="str">
        <f>VLOOKUP($D105,'[1]Spec Sheet'!$B$1:$CK$65536,BP$1,0)</f>
        <v>Yes</v>
      </c>
      <c r="BQ105" s="84" t="str">
        <f>VLOOKUP($D105,'[1]Spec Sheet'!$B$1:$CK$65536,BQ$1,0)</f>
        <v>Yes</v>
      </c>
      <c r="BR105" s="85" t="str">
        <f>VLOOKUP($D105,'[1]Spec Sheet'!$B$1:$CK$65536,BR$1,0)</f>
        <v>Yes</v>
      </c>
      <c r="BS105" s="86" t="str">
        <f>VLOOKUP($D105,'[1]Spec Sheet'!$B$1:$CK$65536,BS$1,0)</f>
        <v>Yes</v>
      </c>
      <c r="BT105" s="85" t="str">
        <f>VLOOKUP($D105,'[1]Spec Sheet'!$B$1:$CK$65536,BT$1,0)</f>
        <v>Yes</v>
      </c>
      <c r="BU105" s="83" t="str">
        <f>VLOOKUP($D105,'[1]Spec Sheet'!$B$1:$CK$65536,BU$1,0)</f>
        <v>Yes</v>
      </c>
      <c r="BV105" s="83" t="str">
        <f>VLOOKUP($D105,'[1]Spec Sheet'!$B$1:$CK$65536,BV$1,0)</f>
        <v>Yes</v>
      </c>
      <c r="BW105" s="83" t="str">
        <f>VLOOKUP($D105,'[1]Spec Sheet'!$B$1:$CK$65536,BW$1,0)</f>
        <v>Yes</v>
      </c>
      <c r="BX105" s="83" t="str">
        <f>VLOOKUP($D105,'[1]Spec Sheet'!$B$1:$CK$65536,BX$1,0)</f>
        <v>Yes</v>
      </c>
      <c r="BY105" s="83" t="str">
        <f>VLOOKUP($D105,'[1]Spec Sheet'!$B$1:$CK$65536,BY$1,0)</f>
        <v>Yes</v>
      </c>
      <c r="BZ105" s="83" t="str">
        <f>VLOOKUP($D105,'[1]Spec Sheet'!$B$1:$CK$65536,BZ$1,0)</f>
        <v>Yes</v>
      </c>
      <c r="CA105" s="83" t="str">
        <f>VLOOKUP($D105,'[1]Spec Sheet'!$B$1:$CK$65536,CA$1,0)</f>
        <v>Yes</v>
      </c>
      <c r="CB105" s="85" t="str">
        <f>VLOOKUP($D105,'[1]Spec Sheet'!$B$1:$CK$65536,CB$1,0)</f>
        <v>Yes</v>
      </c>
      <c r="CC105" s="83" t="str">
        <f>VLOOKUP($D105,'[1]Spec Sheet'!$B$1:$CK$65536,CC$1,0)</f>
        <v>Yes</v>
      </c>
      <c r="CD105" s="83" t="str">
        <f>VLOOKUP($D105,'[1]Spec Sheet'!$B$1:$CK$65536,CD$1,0)</f>
        <v>Yes</v>
      </c>
      <c r="CE105" s="83" t="str">
        <f>VLOOKUP($D105,'[1]Spec Sheet'!$B$1:$CK$65536,CE$1,0)</f>
        <v>Yes</v>
      </c>
      <c r="CF105" s="83" t="str">
        <f>VLOOKUP($D105,'[1]Spec Sheet'!$B$1:$CK$65536,CF$1,0)</f>
        <v>Yes</v>
      </c>
      <c r="CG105" s="83" t="str">
        <f>VLOOKUP($D105,'[1]Spec Sheet'!$B$1:$CK$65536,CG$1,0)</f>
        <v>Yes</v>
      </c>
      <c r="CH105" s="83" t="str">
        <f>VLOOKUP($D105,'[1]Spec Sheet'!$B$1:$CK$65536,CH$1,0)</f>
        <v>Yes</v>
      </c>
      <c r="CI105" s="83" t="str">
        <f>VLOOKUP($D105,'[1]Spec Sheet'!$B$1:$CK$65536,CI$1,0)</f>
        <v>Yes</v>
      </c>
      <c r="CJ105" s="83" t="str">
        <f>IFERROR(VLOOKUP($C105,'[4]40T5300'!$B$10:$C$179,2,0),"ERROR")</f>
        <v>Yes</v>
      </c>
      <c r="CL105" s="121" t="str">
        <f>IFERROR(VLOOKUP($C105,'[4]65LS01T'!$B$14:$C$159,2,0),"CHECK")</f>
        <v>Yes</v>
      </c>
      <c r="CM105" s="83" t="s">
        <v>1032</v>
      </c>
      <c r="CN105" s="83" t="s">
        <v>1032</v>
      </c>
      <c r="CO105" s="83" t="s">
        <v>1032</v>
      </c>
      <c r="CP105" s="83" t="s">
        <v>1032</v>
      </c>
      <c r="CQ105" s="83" t="s">
        <v>1032</v>
      </c>
      <c r="CR105" s="83" t="s">
        <v>1032</v>
      </c>
      <c r="CS105" s="83" t="s">
        <v>1032</v>
      </c>
      <c r="CT105" s="83" t="s">
        <v>1032</v>
      </c>
      <c r="CU105" s="83"/>
      <c r="CV105" s="83" t="s">
        <v>1032</v>
      </c>
    </row>
    <row r="106" spans="1:100">
      <c r="B106" s="88"/>
      <c r="C106" s="89" t="s">
        <v>2117</v>
      </c>
      <c r="D106" s="81" t="s">
        <v>188</v>
      </c>
      <c r="E106" s="82" t="str">
        <f>VLOOKUP($D106,'[1]Spec Sheet'!$B$1:$CK$65536,E$1,0)</f>
        <v>Yes</v>
      </c>
      <c r="F106" s="83" t="str">
        <f>VLOOKUP($D106,'[1]Spec Sheet'!$B$1:$CK$65536,F$1,0)</f>
        <v>Yes</v>
      </c>
      <c r="G106" s="82" t="str">
        <f>VLOOKUP($D106,'[1]Spec Sheet'!$B$1:$CK$65536,G$1,0)</f>
        <v>Yes</v>
      </c>
      <c r="H106" s="83" t="str">
        <f>VLOOKUP($D106,'[1]Spec Sheet'!$B$1:$CK$65536,H$1,0)</f>
        <v>Yes</v>
      </c>
      <c r="I106" s="87" t="str">
        <f>VLOOKUP($D106,'[1]Spec Sheet'!$B$1:$CK$65536,I$1,0)</f>
        <v>Yes</v>
      </c>
      <c r="J106" s="85" t="str">
        <f>VLOOKUP($D106,'[1]Spec Sheet'!$B$1:$CK$65536,J$1,0)</f>
        <v>Yes</v>
      </c>
      <c r="K106" s="83" t="str">
        <f>VLOOKUP($D106,'[1]Spec Sheet'!$B$1:$CK$65536,K$1,0)</f>
        <v>Yes</v>
      </c>
      <c r="L106" s="84" t="str">
        <f>VLOOKUP($D106,'[1]Spec Sheet'!$B$1:$CK$65536,L$1,0)</f>
        <v>Yes</v>
      </c>
      <c r="M106" s="85" t="str">
        <f>VLOOKUP($D106,'[1]Spec Sheet'!$B$1:$CK$65536,M$1,0)</f>
        <v>Yes</v>
      </c>
      <c r="N106" s="83" t="str">
        <f>VLOOKUP($D106,'[1]Spec Sheet'!$B$1:$CK$65536,N$1,0)</f>
        <v>Yes</v>
      </c>
      <c r="O106" s="87" t="str">
        <f>VLOOKUP($D106,'[1]Spec Sheet'!$B$1:$CK$65536,O$1,0)</f>
        <v>Yes</v>
      </c>
      <c r="P106" s="85" t="str">
        <f>VLOOKUP($D106,'[1]Spec Sheet'!$B$1:$CK$65536,P$1,0)</f>
        <v>Yes</v>
      </c>
      <c r="Q106" s="83" t="str">
        <f>VLOOKUP($D106,'[1]Spec Sheet'!$B$1:$CK$65536,Q$1,0)</f>
        <v>Yes</v>
      </c>
      <c r="R106" s="83" t="str">
        <f>VLOOKUP($D106,'[1]Spec Sheet'!$B$1:$CK$65536,R$1,0)</f>
        <v>Yes</v>
      </c>
      <c r="S106" s="84" t="str">
        <f>VLOOKUP($D106,'[1]Spec Sheet'!$B$1:$CK$65536,S$1,0)</f>
        <v>Yes</v>
      </c>
      <c r="T106" s="85" t="str">
        <f>VLOOKUP($D106,'[1]Spec Sheet'!$B$1:$CK$65536,T$1,0)</f>
        <v>Yes</v>
      </c>
      <c r="U106" s="84" t="str">
        <f>VLOOKUP($D106,'[1]Spec Sheet'!$B$1:$CK$65536,U$1,0)</f>
        <v>Yes</v>
      </c>
      <c r="V106" s="84" t="str">
        <f>VLOOKUP($D106,'[1]Spec Sheet'!$B$1:$CK$65536,V$1,0)</f>
        <v>Yes</v>
      </c>
      <c r="W106" s="84" t="str">
        <f>VLOOKUP($D106,'[1]Spec Sheet'!$B$1:$CK$65536,W$1,0)</f>
        <v>Yes</v>
      </c>
      <c r="X106" s="85" t="str">
        <f>VLOOKUP($D106,'[1]Spec Sheet'!$B$1:$CK$65536,X$1,0)</f>
        <v>Yes</v>
      </c>
      <c r="Y106" s="86" t="str">
        <f>VLOOKUP($D106,'[1]Spec Sheet'!$B$1:$CK$65536,Y$1,0)</f>
        <v>Yes</v>
      </c>
      <c r="Z106" s="86" t="str">
        <f>VLOOKUP($D106,'[1]Spec Sheet'!$B$1:$CK$65536,Z$1,0)</f>
        <v>Yes</v>
      </c>
      <c r="AA106" s="86" t="str">
        <f>VLOOKUP($D106,'[1]Spec Sheet'!$B$1:$CK$65536,AA$1,0)</f>
        <v>Yes</v>
      </c>
      <c r="AB106" s="86" t="str">
        <f>VLOOKUP($D106,'[1]Spec Sheet'!$B$1:$CK$65536,AB$1,0)</f>
        <v>Yes</v>
      </c>
      <c r="AC106" s="105" t="s">
        <v>1032</v>
      </c>
      <c r="AD106" s="85" t="str">
        <f>VLOOKUP($D106,'[1]Spec Sheet'!$B$1:$CK$65536,AD$1,0)</f>
        <v>Yes</v>
      </c>
      <c r="AE106" s="83" t="str">
        <f>VLOOKUP($D106,'[1]Spec Sheet'!$B$1:$CK$65536,AE$1,0)</f>
        <v>Yes</v>
      </c>
      <c r="AF106" s="83" t="str">
        <f>VLOOKUP($D106,'[1]Spec Sheet'!$B$1:$CK$65536,AF$1,0)</f>
        <v>Yes</v>
      </c>
      <c r="AG106" s="83" t="str">
        <f>VLOOKUP($D106,'[1]Spec Sheet'!$B$1:$CK$65536,AG$1,0)</f>
        <v>Yes</v>
      </c>
      <c r="AH106" s="85" t="str">
        <f>VLOOKUP($D106,'[1]Spec Sheet'!$B$1:$CK$65536,AH$1,0)</f>
        <v>Yes</v>
      </c>
      <c r="AI106" s="86" t="str">
        <f>VLOOKUP($D106,'[1]Spec Sheet'!$B$1:$CK$65536,AI$1,0)</f>
        <v>Yes</v>
      </c>
      <c r="AJ106" s="83" t="str">
        <f>VLOOKUP($D106,'[1]Spec Sheet'!$B$1:$CK$65536,AJ$1,0)</f>
        <v>Yes</v>
      </c>
      <c r="AK106" s="83" t="str">
        <f>VLOOKUP($D106,'[1]Spec Sheet'!$B$1:$CK$65536,AK$1,0)</f>
        <v>Yes</v>
      </c>
      <c r="AL106" s="83" t="str">
        <f>VLOOKUP($D106,'[1]Spec Sheet'!$B$1:$CK$65536,AL$1,0)</f>
        <v>Yes</v>
      </c>
      <c r="AM106" s="85" t="str">
        <f>VLOOKUP($D106,'[1]Spec Sheet'!$B$1:$CK$65536,AM$1,0)</f>
        <v>Yes</v>
      </c>
      <c r="AN106" s="86" t="str">
        <f>VLOOKUP($D106,'[1]Spec Sheet'!$B$1:$CK$65536,AN$1,0)</f>
        <v>Yes</v>
      </c>
      <c r="AO106" s="86" t="str">
        <f>VLOOKUP($D106,'[1]Spec Sheet'!$B$1:$CK$65536,AO$1,0)</f>
        <v>Yes</v>
      </c>
      <c r="AP106" s="85" t="str">
        <f>VLOOKUP($D106,'[1]Spec Sheet'!$B$1:$CK$65536,AP$1,0)</f>
        <v>Yes</v>
      </c>
      <c r="AQ106" s="86" t="str">
        <f>VLOOKUP($D106,'[1]Spec Sheet'!$B$1:$CK$65536,AQ$1,0)</f>
        <v>Yes</v>
      </c>
      <c r="AR106" s="86" t="str">
        <f>VLOOKUP($D106,'[1]Spec Sheet'!$B$1:$CK$65536,AR$1,0)</f>
        <v>Yes</v>
      </c>
      <c r="AS106" s="86" t="str">
        <f>VLOOKUP($D106,'[1]Spec Sheet'!$B$1:$CK$65536,AS$1,0)</f>
        <v>Yes</v>
      </c>
      <c r="AT106" s="85" t="str">
        <f>VLOOKUP($D106,'[1]Spec Sheet'!$B$1:$CK$65536,AT$1,0)</f>
        <v>Yes</v>
      </c>
      <c r="AU106" s="86" t="str">
        <f>VLOOKUP($D106,'[1]Spec Sheet'!$B$1:$CK$65536,AU$1,0)</f>
        <v>Yes</v>
      </c>
      <c r="AV106" s="86" t="str">
        <f>VLOOKUP($D106,'[1]Spec Sheet'!$B$1:$CK$65536,AV$1,0)</f>
        <v>Yes</v>
      </c>
      <c r="AW106" s="86" t="str">
        <f>VLOOKUP($D106,'[1]Spec Sheet'!$B$1:$CK$65536,AW$1,0)</f>
        <v>Yes</v>
      </c>
      <c r="AX106" s="86" t="str">
        <f>VLOOKUP($D106,'[1]Spec Sheet'!$B$1:$CK$65536,AX$1,0)</f>
        <v>Yes</v>
      </c>
      <c r="AY106" s="85" t="str">
        <f>VLOOKUP($D106,'[1]Spec Sheet'!$B$1:$CK$65536,AY$1,0)</f>
        <v>Yes</v>
      </c>
      <c r="AZ106" s="86" t="str">
        <f>VLOOKUP($D106,'[1]Spec Sheet'!$B$1:$CK$65536,AZ$1,0)</f>
        <v>Yes</v>
      </c>
      <c r="BA106" s="86" t="str">
        <f>VLOOKUP($D106,'[1]Spec Sheet'!$B$1:$CK$65536,BA$1,0)</f>
        <v>Yes</v>
      </c>
      <c r="BB106" s="86" t="str">
        <f>VLOOKUP($D106,'[1]Spec Sheet'!$B$1:$CK$65536,BB$1,0)</f>
        <v>Yes</v>
      </c>
      <c r="BC106" s="83" t="str">
        <f>VLOOKUP($D106,'[1]Spec Sheet'!$B$1:$CK$65536,BC$1,0)</f>
        <v>Yes</v>
      </c>
      <c r="BD106" s="83" t="str">
        <f>VLOOKUP($D106,'[1]Spec Sheet'!$B$1:$CK$65536,BD$1,0)</f>
        <v>Yes</v>
      </c>
      <c r="BE106" s="83" t="str">
        <f>VLOOKUP($D106,'[1]Spec Sheet'!$B$1:$CK$65536,BE$1,0)</f>
        <v>Yes</v>
      </c>
      <c r="BF106" s="434" t="str">
        <f>VLOOKUP($D106,'[1]Spec Sheet'!$B$1:$CK$65536,BF$1,0)</f>
        <v>Yes</v>
      </c>
      <c r="BG106" s="123" t="str">
        <f>IFERROR(VLOOKUP($C106,'[4]85LS03A'!$B$13:$C$166,2,0),"CHECK")</f>
        <v>Yes</v>
      </c>
      <c r="BH106" s="85" t="str">
        <f>VLOOKUP($D106,'[1]Spec Sheet'!$B$1:$CK$65536,BH$1,0)</f>
        <v>Yes</v>
      </c>
      <c r="BI106" s="83" t="str">
        <f>VLOOKUP($D106,'[1]Spec Sheet'!$B$1:$CK$65536,BI$1,0)</f>
        <v>Yes</v>
      </c>
      <c r="BJ106" s="83" t="str">
        <f>VLOOKUP($D106,'[1]Spec Sheet'!$B$1:$CK$65536,BJ$1,0)</f>
        <v>Yes</v>
      </c>
      <c r="BK106" s="83" t="str">
        <f>VLOOKUP($D106,'[1]Spec Sheet'!$B$1:$CK$65536,BK$1,0)</f>
        <v>Yes</v>
      </c>
      <c r="BL106" s="87" t="str">
        <f>VLOOKUP($D106,'[1]Spec Sheet'!$B$1:$CK$65536,BL$1,0)</f>
        <v>Yes</v>
      </c>
      <c r="BM106" s="85" t="str">
        <f>VLOOKUP($D106,'[1]Spec Sheet'!$B$1:$CK$65536,BM$1,0)</f>
        <v>Yes</v>
      </c>
      <c r="BN106" s="83" t="str">
        <f>VLOOKUP($D106,'[1]Spec Sheet'!$B$1:$CK$65536,BN$1,0)</f>
        <v>Yes</v>
      </c>
      <c r="BO106" s="83" t="str">
        <f>VLOOKUP($D106,'[1]Spec Sheet'!$B$1:$CK$65536,BO$1,0)</f>
        <v>Yes</v>
      </c>
      <c r="BP106" s="84" t="str">
        <f>VLOOKUP($D106,'[1]Spec Sheet'!$B$1:$CK$65536,BP$1,0)</f>
        <v>Yes</v>
      </c>
      <c r="BQ106" s="84" t="str">
        <f>VLOOKUP($D106,'[1]Spec Sheet'!$B$1:$CK$65536,BQ$1,0)</f>
        <v>Yes</v>
      </c>
      <c r="BR106" s="85" t="str">
        <f>VLOOKUP($D106,'[1]Spec Sheet'!$B$1:$CK$65536,BR$1,0)</f>
        <v>Yes</v>
      </c>
      <c r="BS106" s="86" t="str">
        <f>VLOOKUP($D106,'[1]Spec Sheet'!$B$1:$CK$65536,BS$1,0)</f>
        <v>Yes</v>
      </c>
      <c r="BT106" s="85" t="str">
        <f>VLOOKUP($D106,'[1]Spec Sheet'!$B$1:$CK$65536,BT$1,0)</f>
        <v>Yes</v>
      </c>
      <c r="BU106" s="83" t="str">
        <f>VLOOKUP($D106,'[1]Spec Sheet'!$B$1:$CK$65536,BU$1,0)</f>
        <v>Yes</v>
      </c>
      <c r="BV106" s="83" t="str">
        <f>VLOOKUP($D106,'[1]Spec Sheet'!$B$1:$CK$65536,BV$1,0)</f>
        <v>Yes</v>
      </c>
      <c r="BW106" s="83" t="str">
        <f>VLOOKUP($D106,'[1]Spec Sheet'!$B$1:$CK$65536,BW$1,0)</f>
        <v>Yes</v>
      </c>
      <c r="BX106" s="83" t="str">
        <f>VLOOKUP($D106,'[1]Spec Sheet'!$B$1:$CK$65536,BX$1,0)</f>
        <v>Yes</v>
      </c>
      <c r="BY106" s="83" t="str">
        <f>VLOOKUP($D106,'[1]Spec Sheet'!$B$1:$CK$65536,BY$1,0)</f>
        <v>Yes</v>
      </c>
      <c r="BZ106" s="83" t="str">
        <f>VLOOKUP($D106,'[1]Spec Sheet'!$B$1:$CK$65536,BZ$1,0)</f>
        <v>Yes</v>
      </c>
      <c r="CA106" s="83" t="str">
        <f>VLOOKUP($D106,'[1]Spec Sheet'!$B$1:$CK$65536,CA$1,0)</f>
        <v>Yes</v>
      </c>
      <c r="CB106" s="85" t="str">
        <f>VLOOKUP($D106,'[1]Spec Sheet'!$B$1:$CK$65536,CB$1,0)</f>
        <v>Yes</v>
      </c>
      <c r="CC106" s="83" t="str">
        <f>VLOOKUP($D106,'[1]Spec Sheet'!$B$1:$CK$65536,CC$1,0)</f>
        <v>Yes</v>
      </c>
      <c r="CD106" s="83" t="str">
        <f>VLOOKUP($D106,'[1]Spec Sheet'!$B$1:$CK$65536,CD$1,0)</f>
        <v>Yes</v>
      </c>
      <c r="CE106" s="83" t="str">
        <f>VLOOKUP($D106,'[1]Spec Sheet'!$B$1:$CK$65536,CE$1,0)</f>
        <v>Yes</v>
      </c>
      <c r="CF106" s="83" t="str">
        <f>VLOOKUP($D106,'[1]Spec Sheet'!$B$1:$CK$65536,CF$1,0)</f>
        <v>Yes</v>
      </c>
      <c r="CG106" s="83" t="str">
        <f>VLOOKUP($D106,'[1]Spec Sheet'!$B$1:$CK$65536,CG$1,0)</f>
        <v>Yes</v>
      </c>
      <c r="CH106" s="83" t="str">
        <f>VLOOKUP($D106,'[1]Spec Sheet'!$B$1:$CK$65536,CH$1,0)</f>
        <v>Yes</v>
      </c>
      <c r="CI106" s="83" t="str">
        <f>VLOOKUP($D106,'[1]Spec Sheet'!$B$1:$CK$65536,CI$1,0)</f>
        <v>Yes</v>
      </c>
      <c r="CJ106" s="83" t="str">
        <f>IFERROR(VLOOKUP($C106,'[4]40T5300'!$B$10:$C$179,2,0),"ERROR")</f>
        <v>Yes</v>
      </c>
      <c r="CL106" s="121" t="s">
        <v>1032</v>
      </c>
      <c r="CM106" s="83" t="s">
        <v>1032</v>
      </c>
      <c r="CN106" s="83" t="s">
        <v>1032</v>
      </c>
      <c r="CO106" s="83" t="s">
        <v>1032</v>
      </c>
      <c r="CP106" s="83" t="s">
        <v>1032</v>
      </c>
      <c r="CQ106" s="83" t="s">
        <v>1032</v>
      </c>
      <c r="CR106" s="83" t="s">
        <v>1032</v>
      </c>
      <c r="CS106" s="83" t="s">
        <v>1032</v>
      </c>
      <c r="CT106" s="83" t="s">
        <v>1032</v>
      </c>
      <c r="CU106" s="83"/>
      <c r="CV106" s="83" t="s">
        <v>1032</v>
      </c>
    </row>
    <row r="107" spans="1:100">
      <c r="B107" s="88"/>
      <c r="C107" s="89" t="s">
        <v>189</v>
      </c>
      <c r="D107" s="81" t="s">
        <v>190</v>
      </c>
      <c r="E107" s="82" t="str">
        <f>VLOOKUP($D107,'[1]Spec Sheet'!$B$1:$CK$65536,E$1,0)</f>
        <v>Yes</v>
      </c>
      <c r="F107" s="83" t="str">
        <f>VLOOKUP($D107,'[1]Spec Sheet'!$B$1:$CK$65536,F$1,0)</f>
        <v>Yes</v>
      </c>
      <c r="G107" s="82" t="str">
        <f>VLOOKUP($D107,'[1]Spec Sheet'!$B$1:$CK$65536,G$1,0)</f>
        <v>Yes</v>
      </c>
      <c r="H107" s="83" t="str">
        <f>VLOOKUP($D107,'[1]Spec Sheet'!$B$1:$CK$65536,H$1,0)</f>
        <v>Yes</v>
      </c>
      <c r="I107" s="87" t="str">
        <f>VLOOKUP($D107,'[1]Spec Sheet'!$B$1:$CK$65536,I$1,0)</f>
        <v>Yes</v>
      </c>
      <c r="J107" s="85" t="str">
        <f>VLOOKUP($D107,'[1]Spec Sheet'!$B$1:$CK$65536,J$1,0)</f>
        <v>Yes</v>
      </c>
      <c r="K107" s="83" t="str">
        <f>VLOOKUP($D107,'[1]Spec Sheet'!$B$1:$CK$65536,K$1,0)</f>
        <v>Yes</v>
      </c>
      <c r="L107" s="84" t="str">
        <f>VLOOKUP($D107,'[1]Spec Sheet'!$B$1:$CK$65536,L$1,0)</f>
        <v>Yes</v>
      </c>
      <c r="M107" s="85" t="str">
        <f>VLOOKUP($D107,'[1]Spec Sheet'!$B$1:$CK$65536,M$1,0)</f>
        <v>Yes</v>
      </c>
      <c r="N107" s="83" t="str">
        <f>VLOOKUP($D107,'[1]Spec Sheet'!$B$1:$CK$65536,N$1,0)</f>
        <v>Yes</v>
      </c>
      <c r="O107" s="87" t="str">
        <f>VLOOKUP($D107,'[1]Spec Sheet'!$B$1:$CK$65536,O$1,0)</f>
        <v>Yes</v>
      </c>
      <c r="P107" s="85" t="str">
        <f>VLOOKUP($D107,'[1]Spec Sheet'!$B$1:$CK$65536,P$1,0)</f>
        <v>Yes</v>
      </c>
      <c r="Q107" s="83" t="str">
        <f>VLOOKUP($D107,'[1]Spec Sheet'!$B$1:$CK$65536,Q$1,0)</f>
        <v>Yes</v>
      </c>
      <c r="R107" s="83" t="str">
        <f>VLOOKUP($D107,'[1]Spec Sheet'!$B$1:$CK$65536,R$1,0)</f>
        <v>Yes</v>
      </c>
      <c r="S107" s="84" t="str">
        <f>VLOOKUP($D107,'[1]Spec Sheet'!$B$1:$CK$65536,S$1,0)</f>
        <v>Yes</v>
      </c>
      <c r="T107" s="85" t="str">
        <f>VLOOKUP($D107,'[1]Spec Sheet'!$B$1:$CK$65536,T$1,0)</f>
        <v>Yes</v>
      </c>
      <c r="U107" s="84" t="str">
        <f>VLOOKUP($D107,'[1]Spec Sheet'!$B$1:$CK$65536,U$1,0)</f>
        <v>Yes</v>
      </c>
      <c r="V107" s="84" t="str">
        <f>VLOOKUP($D107,'[1]Spec Sheet'!$B$1:$CK$65536,V$1,0)</f>
        <v>Yes</v>
      </c>
      <c r="W107" s="84" t="str">
        <f>VLOOKUP($D107,'[1]Spec Sheet'!$B$1:$CK$65536,W$1,0)</f>
        <v>Yes</v>
      </c>
      <c r="X107" s="85" t="str">
        <f>VLOOKUP($D107,'[1]Spec Sheet'!$B$1:$CK$65536,X$1,0)</f>
        <v>Yes</v>
      </c>
      <c r="Y107" s="86" t="str">
        <f>VLOOKUP($D107,'[1]Spec Sheet'!$B$1:$CK$65536,Y$1,0)</f>
        <v>Yes</v>
      </c>
      <c r="Z107" s="86" t="str">
        <f>VLOOKUP($D107,'[1]Spec Sheet'!$B$1:$CK$65536,Z$1,0)</f>
        <v>Yes</v>
      </c>
      <c r="AA107" s="86" t="str">
        <f>VLOOKUP($D107,'[1]Spec Sheet'!$B$1:$CK$65536,AA$1,0)</f>
        <v>Yes</v>
      </c>
      <c r="AB107" s="86" t="str">
        <f>VLOOKUP($D107,'[1]Spec Sheet'!$B$1:$CK$65536,AB$1,0)</f>
        <v>Yes</v>
      </c>
      <c r="AC107" s="105" t="str">
        <f>IFERROR(VLOOKUP($C107,'[4]43QN90A'!$B$14:$C$167,2,0),"CHECK")</f>
        <v>Yes</v>
      </c>
      <c r="AD107" s="85" t="str">
        <f>VLOOKUP($D107,'[1]Spec Sheet'!$B$1:$CK$65536,AD$1,0)</f>
        <v>Yes</v>
      </c>
      <c r="AE107" s="83" t="str">
        <f>VLOOKUP($D107,'[1]Spec Sheet'!$B$1:$CK$65536,AE$1,0)</f>
        <v>Yes</v>
      </c>
      <c r="AF107" s="83" t="str">
        <f>VLOOKUP($D107,'[1]Spec Sheet'!$B$1:$CK$65536,AF$1,0)</f>
        <v>Yes</v>
      </c>
      <c r="AG107" s="83" t="str">
        <f>VLOOKUP($D107,'[1]Spec Sheet'!$B$1:$CK$65536,AG$1,0)</f>
        <v>Yes</v>
      </c>
      <c r="AH107" s="85" t="str">
        <f>VLOOKUP($D107,'[1]Spec Sheet'!$B$1:$CK$65536,AH$1,0)</f>
        <v>Yes</v>
      </c>
      <c r="AI107" s="86" t="str">
        <f>VLOOKUP($D107,'[1]Spec Sheet'!$B$1:$CK$65536,AI$1,0)</f>
        <v>Yes</v>
      </c>
      <c r="AJ107" s="83" t="str">
        <f>VLOOKUP($D107,'[1]Spec Sheet'!$B$1:$CK$65536,AJ$1,0)</f>
        <v>Yes</v>
      </c>
      <c r="AK107" s="83" t="str">
        <f>VLOOKUP($D107,'[1]Spec Sheet'!$B$1:$CK$65536,AK$1,0)</f>
        <v>Yes</v>
      </c>
      <c r="AL107" s="83" t="str">
        <f>VLOOKUP($D107,'[1]Spec Sheet'!$B$1:$CK$65536,AL$1,0)</f>
        <v>Yes</v>
      </c>
      <c r="AM107" s="85" t="str">
        <f>VLOOKUP($D107,'[1]Spec Sheet'!$B$1:$CK$65536,AM$1,0)</f>
        <v>Yes</v>
      </c>
      <c r="AN107" s="86" t="str">
        <f>VLOOKUP($D107,'[1]Spec Sheet'!$B$1:$CK$65536,AN$1,0)</f>
        <v>Yes</v>
      </c>
      <c r="AO107" s="86" t="str">
        <f>VLOOKUP($D107,'[1]Spec Sheet'!$B$1:$CK$65536,AO$1,0)</f>
        <v>Yes</v>
      </c>
      <c r="AP107" s="85" t="str">
        <f>VLOOKUP($D107,'[1]Spec Sheet'!$B$1:$CK$65536,AP$1,0)</f>
        <v>Yes</v>
      </c>
      <c r="AQ107" s="86" t="str">
        <f>VLOOKUP($D107,'[1]Spec Sheet'!$B$1:$CK$65536,AQ$1,0)</f>
        <v>Yes</v>
      </c>
      <c r="AR107" s="86" t="str">
        <f>VLOOKUP($D107,'[1]Spec Sheet'!$B$1:$CK$65536,AR$1,0)</f>
        <v>Yes</v>
      </c>
      <c r="AS107" s="86" t="str">
        <f>VLOOKUP($D107,'[1]Spec Sheet'!$B$1:$CK$65536,AS$1,0)</f>
        <v>Yes</v>
      </c>
      <c r="AT107" s="85" t="str">
        <f>VLOOKUP($D107,'[1]Spec Sheet'!$B$1:$CK$65536,AT$1,0)</f>
        <v>Yes</v>
      </c>
      <c r="AU107" s="86" t="str">
        <f>VLOOKUP($D107,'[1]Spec Sheet'!$B$1:$CK$65536,AU$1,0)</f>
        <v>Yes</v>
      </c>
      <c r="AV107" s="86" t="str">
        <f>VLOOKUP($D107,'[1]Spec Sheet'!$B$1:$CK$65536,AV$1,0)</f>
        <v>Yes</v>
      </c>
      <c r="AW107" s="86" t="str">
        <f>VLOOKUP($D107,'[1]Spec Sheet'!$B$1:$CK$65536,AW$1,0)</f>
        <v>Yes</v>
      </c>
      <c r="AX107" s="86" t="str">
        <f>VLOOKUP($D107,'[1]Spec Sheet'!$B$1:$CK$65536,AX$1,0)</f>
        <v>Yes</v>
      </c>
      <c r="AY107" s="85" t="str">
        <f>VLOOKUP($D107,'[1]Spec Sheet'!$B$1:$CK$65536,AY$1,0)</f>
        <v>Yes</v>
      </c>
      <c r="AZ107" s="86" t="str">
        <f>VLOOKUP($D107,'[1]Spec Sheet'!$B$1:$CK$65536,AZ$1,0)</f>
        <v>Yes</v>
      </c>
      <c r="BA107" s="86" t="str">
        <f>VLOOKUP($D107,'[1]Spec Sheet'!$B$1:$CK$65536,BA$1,0)</f>
        <v>Yes</v>
      </c>
      <c r="BB107" s="86" t="str">
        <f>VLOOKUP($D107,'[1]Spec Sheet'!$B$1:$CK$65536,BB$1,0)</f>
        <v>Yes</v>
      </c>
      <c r="BC107" s="83" t="str">
        <f>VLOOKUP($D107,'[1]Spec Sheet'!$B$1:$CK$65536,BC$1,0)</f>
        <v>Yes</v>
      </c>
      <c r="BD107" s="83" t="str">
        <f>VLOOKUP($D107,'[1]Spec Sheet'!$B$1:$CK$65536,BD$1,0)</f>
        <v>Yes</v>
      </c>
      <c r="BE107" s="83" t="str">
        <f>VLOOKUP($D107,'[1]Spec Sheet'!$B$1:$CK$65536,BE$1,0)</f>
        <v>Yes</v>
      </c>
      <c r="BF107" s="434" t="str">
        <f>VLOOKUP($D107,'[1]Spec Sheet'!$B$1:$CK$65536,BF$1,0)</f>
        <v>Yes</v>
      </c>
      <c r="BG107" s="123" t="str">
        <f>IFERROR(VLOOKUP($C107,'[4]85LS03A'!$B$13:$C$166,2,0),"CHECK")</f>
        <v>Yes</v>
      </c>
      <c r="BH107" s="85" t="str">
        <f>VLOOKUP($D107,'[1]Spec Sheet'!$B$1:$CK$65536,BH$1,0)</f>
        <v>Yes</v>
      </c>
      <c r="BI107" s="83" t="str">
        <f>VLOOKUP($D107,'[1]Spec Sheet'!$B$1:$CK$65536,BI$1,0)</f>
        <v>Yes</v>
      </c>
      <c r="BJ107" s="83" t="str">
        <f>VLOOKUP($D107,'[1]Spec Sheet'!$B$1:$CK$65536,BJ$1,0)</f>
        <v>Yes</v>
      </c>
      <c r="BK107" s="83" t="str">
        <f>VLOOKUP($D107,'[1]Spec Sheet'!$B$1:$CK$65536,BK$1,0)</f>
        <v>Yes</v>
      </c>
      <c r="BL107" s="87" t="str">
        <f>VLOOKUP($D107,'[1]Spec Sheet'!$B$1:$CK$65536,BL$1,0)</f>
        <v>Yes</v>
      </c>
      <c r="BM107" s="85" t="str">
        <f>VLOOKUP($D107,'[1]Spec Sheet'!$B$1:$CK$65536,BM$1,0)</f>
        <v>Yes</v>
      </c>
      <c r="BN107" s="83" t="str">
        <f>VLOOKUP($D107,'[1]Spec Sheet'!$B$1:$CK$65536,BN$1,0)</f>
        <v>Yes</v>
      </c>
      <c r="BO107" s="83" t="str">
        <f>VLOOKUP($D107,'[1]Spec Sheet'!$B$1:$CK$65536,BO$1,0)</f>
        <v>Yes</v>
      </c>
      <c r="BP107" s="84" t="str">
        <f>VLOOKUP($D107,'[1]Spec Sheet'!$B$1:$CK$65536,BP$1,0)</f>
        <v>Yes</v>
      </c>
      <c r="BQ107" s="84" t="str">
        <f>VLOOKUP($D107,'[1]Spec Sheet'!$B$1:$CK$65536,BQ$1,0)</f>
        <v>Yes</v>
      </c>
      <c r="BR107" s="85" t="str">
        <f>VLOOKUP($D107,'[1]Spec Sheet'!$B$1:$CK$65536,BR$1,0)</f>
        <v>Yes</v>
      </c>
      <c r="BS107" s="86" t="str">
        <f>VLOOKUP($D107,'[1]Spec Sheet'!$B$1:$CK$65536,BS$1,0)</f>
        <v>Yes</v>
      </c>
      <c r="BT107" s="85" t="str">
        <f>VLOOKUP($D107,'[1]Spec Sheet'!$B$1:$CK$65536,BT$1,0)</f>
        <v>Yes</v>
      </c>
      <c r="BU107" s="83" t="str">
        <f>VLOOKUP($D107,'[1]Spec Sheet'!$B$1:$CK$65536,BU$1,0)</f>
        <v>Yes</v>
      </c>
      <c r="BV107" s="83" t="str">
        <f>VLOOKUP($D107,'[1]Spec Sheet'!$B$1:$CK$65536,BV$1,0)</f>
        <v>Yes</v>
      </c>
      <c r="BW107" s="83" t="str">
        <f>VLOOKUP($D107,'[1]Spec Sheet'!$B$1:$CK$65536,BW$1,0)</f>
        <v>Yes</v>
      </c>
      <c r="BX107" s="83" t="str">
        <f>VLOOKUP($D107,'[1]Spec Sheet'!$B$1:$CK$65536,BX$1,0)</f>
        <v>Yes</v>
      </c>
      <c r="BY107" s="83" t="str">
        <f>VLOOKUP($D107,'[1]Spec Sheet'!$B$1:$CK$65536,BY$1,0)</f>
        <v>Yes</v>
      </c>
      <c r="BZ107" s="83" t="str">
        <f>VLOOKUP($D107,'[1]Spec Sheet'!$B$1:$CK$65536,BZ$1,0)</f>
        <v>Yes</v>
      </c>
      <c r="CA107" s="83" t="str">
        <f>VLOOKUP($D107,'[1]Spec Sheet'!$B$1:$CK$65536,CA$1,0)</f>
        <v>Yes</v>
      </c>
      <c r="CB107" s="85" t="str">
        <f>VLOOKUP($D107,'[1]Spec Sheet'!$B$1:$CK$65536,CB$1,0)</f>
        <v>Yes</v>
      </c>
      <c r="CC107" s="83" t="str">
        <f>VLOOKUP($D107,'[1]Spec Sheet'!$B$1:$CK$65536,CC$1,0)</f>
        <v>Yes</v>
      </c>
      <c r="CD107" s="83" t="str">
        <f>VLOOKUP($D107,'[1]Spec Sheet'!$B$1:$CK$65536,CD$1,0)</f>
        <v>Yes</v>
      </c>
      <c r="CE107" s="83" t="str">
        <f>VLOOKUP($D107,'[1]Spec Sheet'!$B$1:$CK$65536,CE$1,0)</f>
        <v>Yes</v>
      </c>
      <c r="CF107" s="83" t="str">
        <f>VLOOKUP($D107,'[1]Spec Sheet'!$B$1:$CK$65536,CF$1,0)</f>
        <v>Yes</v>
      </c>
      <c r="CG107" s="83" t="str">
        <f>VLOOKUP($D107,'[1]Spec Sheet'!$B$1:$CK$65536,CG$1,0)</f>
        <v>Yes</v>
      </c>
      <c r="CH107" s="83" t="str">
        <f>VLOOKUP($D107,'[1]Spec Sheet'!$B$1:$CK$65536,CH$1,0)</f>
        <v>Yes</v>
      </c>
      <c r="CI107" s="83" t="str">
        <f>VLOOKUP($D107,'[1]Spec Sheet'!$B$1:$CK$65536,CI$1,0)</f>
        <v>Yes</v>
      </c>
      <c r="CJ107" s="83" t="str">
        <f>IFERROR(VLOOKUP($C107,'[4]40T5300'!$B$10:$C$179,2,0),"ERROR")</f>
        <v>Yes</v>
      </c>
      <c r="CL107" s="121" t="str">
        <f>IFERROR(VLOOKUP($C107,'[4]65LS01T'!$B$14:$C$159,2,0),"CHECK")</f>
        <v>Yes</v>
      </c>
      <c r="CM107" s="83" t="s">
        <v>1032</v>
      </c>
      <c r="CN107" s="83" t="s">
        <v>1032</v>
      </c>
      <c r="CO107" s="83" t="s">
        <v>1032</v>
      </c>
      <c r="CP107" s="83" t="s">
        <v>1032</v>
      </c>
      <c r="CQ107" s="83" t="s">
        <v>1032</v>
      </c>
      <c r="CR107" s="83" t="s">
        <v>1032</v>
      </c>
      <c r="CS107" s="83" t="s">
        <v>1032</v>
      </c>
      <c r="CT107" s="83" t="s">
        <v>1032</v>
      </c>
      <c r="CU107" s="83"/>
      <c r="CV107" s="83" t="s">
        <v>1032</v>
      </c>
    </row>
    <row r="108" spans="1:100">
      <c r="B108" s="88"/>
      <c r="C108" s="89" t="s">
        <v>191</v>
      </c>
      <c r="D108" s="81" t="s">
        <v>192</v>
      </c>
      <c r="E108" s="82" t="str">
        <f>VLOOKUP($D108,'[1]Spec Sheet'!$B$1:$CK$65536,E$1,0)</f>
        <v>N/A</v>
      </c>
      <c r="F108" s="83" t="str">
        <f>VLOOKUP($D108,'[1]Spec Sheet'!$B$1:$CK$65536,F$1,0)</f>
        <v>N/A</v>
      </c>
      <c r="G108" s="82" t="str">
        <f>VLOOKUP($D108,'[1]Spec Sheet'!$B$1:$CK$65536,G$1,0)</f>
        <v>Yes</v>
      </c>
      <c r="H108" s="83" t="str">
        <f>VLOOKUP($D108,'[1]Spec Sheet'!$B$1:$CK$65536,H$1,0)</f>
        <v>Yes</v>
      </c>
      <c r="I108" s="87" t="str">
        <f>VLOOKUP($D108,'[1]Spec Sheet'!$B$1:$CK$65536,I$1,0)</f>
        <v>Yes</v>
      </c>
      <c r="J108" s="85" t="str">
        <f>VLOOKUP($D108,'[1]Spec Sheet'!$B$1:$CK$65536,J$1,0)</f>
        <v>Yes</v>
      </c>
      <c r="K108" s="83" t="str">
        <f>VLOOKUP($D108,'[1]Spec Sheet'!$B$1:$CK$65536,K$1,0)</f>
        <v>Yes</v>
      </c>
      <c r="L108" s="84" t="str">
        <f>VLOOKUP($D108,'[1]Spec Sheet'!$B$1:$CK$65536,L$1,0)</f>
        <v>Yes</v>
      </c>
      <c r="M108" s="85" t="str">
        <f>VLOOKUP($D108,'[1]Spec Sheet'!$B$1:$CK$65536,M$1,0)</f>
        <v>Yes</v>
      </c>
      <c r="N108" s="83" t="str">
        <f>VLOOKUP($D108,'[1]Spec Sheet'!$B$1:$CK$65536,N$1,0)</f>
        <v>Yes</v>
      </c>
      <c r="O108" s="87" t="str">
        <f>VLOOKUP($D108,'[1]Spec Sheet'!$B$1:$CK$65536,O$1,0)</f>
        <v>Yes</v>
      </c>
      <c r="P108" s="85" t="str">
        <f>VLOOKUP($D108,'[1]Spec Sheet'!$B$1:$CK$65536,P$1,0)</f>
        <v>Yes</v>
      </c>
      <c r="Q108" s="83" t="str">
        <f>VLOOKUP($D108,'[1]Spec Sheet'!$B$1:$CK$65536,Q$1,0)</f>
        <v>Yes</v>
      </c>
      <c r="R108" s="83" t="str">
        <f>VLOOKUP($D108,'[1]Spec Sheet'!$B$1:$CK$65536,R$1,0)</f>
        <v>Yes</v>
      </c>
      <c r="S108" s="84" t="str">
        <f>VLOOKUP($D108,'[1]Spec Sheet'!$B$1:$CK$65536,S$1,0)</f>
        <v>Yes</v>
      </c>
      <c r="T108" s="85" t="str">
        <f>VLOOKUP($D108,'[1]Spec Sheet'!$B$1:$CK$65536,T$1,0)</f>
        <v>Yes</v>
      </c>
      <c r="U108" s="84" t="str">
        <f>VLOOKUP($D108,'[1]Spec Sheet'!$B$1:$CK$65536,U$1,0)</f>
        <v>Yes</v>
      </c>
      <c r="V108" s="84" t="str">
        <f>VLOOKUP($D108,'[1]Spec Sheet'!$B$1:$CK$65536,V$1,0)</f>
        <v>Yes</v>
      </c>
      <c r="W108" s="84" t="str">
        <f>VLOOKUP($D108,'[1]Spec Sheet'!$B$1:$CK$65536,W$1,0)</f>
        <v>Yes</v>
      </c>
      <c r="X108" s="85" t="str">
        <f>VLOOKUP($D108,'[1]Spec Sheet'!$B$1:$CK$65536,X$1,0)</f>
        <v>Yes</v>
      </c>
      <c r="Y108" s="86" t="str">
        <f>VLOOKUP($D108,'[1]Spec Sheet'!$B$1:$CK$65536,Y$1,0)</f>
        <v>Yes</v>
      </c>
      <c r="Z108" s="86" t="str">
        <f>VLOOKUP($D108,'[1]Spec Sheet'!$B$1:$CK$65536,Z$1,0)</f>
        <v>Yes</v>
      </c>
      <c r="AA108" s="86" t="str">
        <f>VLOOKUP($D108,'[1]Spec Sheet'!$B$1:$CK$65536,AA$1,0)</f>
        <v>Yes</v>
      </c>
      <c r="AB108" s="86" t="str">
        <f>VLOOKUP($D108,'[1]Spec Sheet'!$B$1:$CK$65536,AB$1,0)</f>
        <v>Yes</v>
      </c>
      <c r="AC108" s="105" t="s">
        <v>1032</v>
      </c>
      <c r="AD108" s="85" t="str">
        <f>VLOOKUP($D108,'[1]Spec Sheet'!$B$1:$CK$65536,AD$1,0)</f>
        <v>Yes</v>
      </c>
      <c r="AE108" s="83" t="str">
        <f>VLOOKUP($D108,'[1]Spec Sheet'!$B$1:$CK$65536,AE$1,0)</f>
        <v>Yes</v>
      </c>
      <c r="AF108" s="83" t="str">
        <f>VLOOKUP($D108,'[1]Spec Sheet'!$B$1:$CK$65536,AF$1,0)</f>
        <v>Yes</v>
      </c>
      <c r="AG108" s="83" t="str">
        <f>VLOOKUP($D108,'[1]Spec Sheet'!$B$1:$CK$65536,AG$1,0)</f>
        <v>Yes</v>
      </c>
      <c r="AH108" s="85" t="str">
        <f>VLOOKUP($D108,'[1]Spec Sheet'!$B$1:$CK$65536,AH$1,0)</f>
        <v>Yes</v>
      </c>
      <c r="AI108" s="86" t="str">
        <f>VLOOKUP($D108,'[1]Spec Sheet'!$B$1:$CK$65536,AI$1,0)</f>
        <v>Yes</v>
      </c>
      <c r="AJ108" s="83" t="str">
        <f>VLOOKUP($D108,'[1]Spec Sheet'!$B$1:$CK$65536,AJ$1,0)</f>
        <v>Yes</v>
      </c>
      <c r="AK108" s="83" t="str">
        <f>VLOOKUP($D108,'[1]Spec Sheet'!$B$1:$CK$65536,AK$1,0)</f>
        <v>Yes</v>
      </c>
      <c r="AL108" s="83" t="str">
        <f>VLOOKUP($D108,'[1]Spec Sheet'!$B$1:$CK$65536,AL$1,0)</f>
        <v>Yes</v>
      </c>
      <c r="AM108" s="85" t="str">
        <f>VLOOKUP($D108,'[1]Spec Sheet'!$B$1:$CK$65536,AM$1,0)</f>
        <v>Yes</v>
      </c>
      <c r="AN108" s="86" t="str">
        <f>VLOOKUP($D108,'[1]Spec Sheet'!$B$1:$CK$65536,AN$1,0)</f>
        <v>Yes</v>
      </c>
      <c r="AO108" s="86" t="str">
        <f>VLOOKUP($D108,'[1]Spec Sheet'!$B$1:$CK$65536,AO$1,0)</f>
        <v>Yes</v>
      </c>
      <c r="AP108" s="85" t="str">
        <f>VLOOKUP($D108,'[1]Spec Sheet'!$B$1:$CK$65536,AP$1,0)</f>
        <v>Yes</v>
      </c>
      <c r="AQ108" s="86" t="str">
        <f>VLOOKUP($D108,'[1]Spec Sheet'!$B$1:$CK$65536,AQ$1,0)</f>
        <v>Yes</v>
      </c>
      <c r="AR108" s="86" t="str">
        <f>VLOOKUP($D108,'[1]Spec Sheet'!$B$1:$CK$65536,AR$1,0)</f>
        <v>Yes</v>
      </c>
      <c r="AS108" s="86" t="str">
        <f>VLOOKUP($D108,'[1]Spec Sheet'!$B$1:$CK$65536,AS$1,0)</f>
        <v>Yes</v>
      </c>
      <c r="AT108" s="85" t="str">
        <f>VLOOKUP($D108,'[1]Spec Sheet'!$B$1:$CK$65536,AT$1,0)</f>
        <v>Yes</v>
      </c>
      <c r="AU108" s="86" t="str">
        <f>VLOOKUP($D108,'[1]Spec Sheet'!$B$1:$CK$65536,AU$1,0)</f>
        <v>Yes</v>
      </c>
      <c r="AV108" s="86" t="str">
        <f>VLOOKUP($D108,'[1]Spec Sheet'!$B$1:$CK$65536,AV$1,0)</f>
        <v>Yes</v>
      </c>
      <c r="AW108" s="86" t="str">
        <f>VLOOKUP($D108,'[1]Spec Sheet'!$B$1:$CK$65536,AW$1,0)</f>
        <v>Yes</v>
      </c>
      <c r="AX108" s="86" t="str">
        <f>VLOOKUP($D108,'[1]Spec Sheet'!$B$1:$CK$65536,AX$1,0)</f>
        <v>Yes</v>
      </c>
      <c r="AY108" s="85" t="str">
        <f>VLOOKUP($D108,'[1]Spec Sheet'!$B$1:$CK$65536,AY$1,0)</f>
        <v>Yes</v>
      </c>
      <c r="AZ108" s="86" t="str">
        <f>VLOOKUP($D108,'[1]Spec Sheet'!$B$1:$CK$65536,AZ$1,0)</f>
        <v>Yes</v>
      </c>
      <c r="BA108" s="86" t="str">
        <f>VLOOKUP($D108,'[1]Spec Sheet'!$B$1:$CK$65536,BA$1,0)</f>
        <v>Yes</v>
      </c>
      <c r="BB108" s="86" t="str">
        <f>VLOOKUP($D108,'[1]Spec Sheet'!$B$1:$CK$65536,BB$1,0)</f>
        <v>Yes</v>
      </c>
      <c r="BC108" s="83" t="str">
        <f>VLOOKUP($D108,'[1]Spec Sheet'!$B$1:$CK$65536,BC$1,0)</f>
        <v>Yes</v>
      </c>
      <c r="BD108" s="83" t="str">
        <f>VLOOKUP($D108,'[1]Spec Sheet'!$B$1:$CK$65536,BD$1,0)</f>
        <v>Yes</v>
      </c>
      <c r="BE108" s="83" t="str">
        <f>VLOOKUP($D108,'[1]Spec Sheet'!$B$1:$CK$65536,BE$1,0)</f>
        <v>Yes</v>
      </c>
      <c r="BF108" s="434" t="str">
        <f>VLOOKUP($D108,'[1]Spec Sheet'!$B$1:$CK$65536,BF$1,0)</f>
        <v>Yes</v>
      </c>
      <c r="BG108" s="123" t="s">
        <v>1032</v>
      </c>
      <c r="BH108" s="85" t="str">
        <f>VLOOKUP($D108,'[1]Spec Sheet'!$B$1:$CK$65536,BH$1,0)</f>
        <v>Yes</v>
      </c>
      <c r="BI108" s="83" t="str">
        <f>VLOOKUP($D108,'[1]Spec Sheet'!$B$1:$CK$65536,BI$1,0)</f>
        <v>Yes</v>
      </c>
      <c r="BJ108" s="83" t="str">
        <f>VLOOKUP($D108,'[1]Spec Sheet'!$B$1:$CK$65536,BJ$1,0)</f>
        <v>Yes</v>
      </c>
      <c r="BK108" s="83" t="str">
        <f>VLOOKUP($D108,'[1]Spec Sheet'!$B$1:$CK$65536,BK$1,0)</f>
        <v>Yes</v>
      </c>
      <c r="BL108" s="87" t="str">
        <f>VLOOKUP($D108,'[1]Spec Sheet'!$B$1:$CK$65536,BL$1,0)</f>
        <v>Yes</v>
      </c>
      <c r="BM108" s="85" t="str">
        <f>VLOOKUP($D108,'[1]Spec Sheet'!$B$1:$CK$65536,BM$1,0)</f>
        <v>Yes</v>
      </c>
      <c r="BN108" s="83" t="str">
        <f>VLOOKUP($D108,'[1]Spec Sheet'!$B$1:$CK$65536,BN$1,0)</f>
        <v>Yes</v>
      </c>
      <c r="BO108" s="83" t="str">
        <f>VLOOKUP($D108,'[1]Spec Sheet'!$B$1:$CK$65536,BO$1,0)</f>
        <v>Yes</v>
      </c>
      <c r="BP108" s="84" t="str">
        <f>VLOOKUP($D108,'[1]Spec Sheet'!$B$1:$CK$65536,BP$1,0)</f>
        <v>Yes</v>
      </c>
      <c r="BQ108" s="84" t="str">
        <f>VLOOKUP($D108,'[1]Spec Sheet'!$B$1:$CK$65536,BQ$1,0)</f>
        <v>Yes</v>
      </c>
      <c r="BR108" s="85" t="str">
        <f>VLOOKUP($D108,'[1]Spec Sheet'!$B$1:$CK$65536,BR$1,0)</f>
        <v>Yes</v>
      </c>
      <c r="BS108" s="86" t="str">
        <f>VLOOKUP($D108,'[1]Spec Sheet'!$B$1:$CK$65536,BS$1,0)</f>
        <v>Yes</v>
      </c>
      <c r="BT108" s="85" t="str">
        <f>VLOOKUP($D108,'[1]Spec Sheet'!$B$1:$CK$65536,BT$1,0)</f>
        <v>Yes</v>
      </c>
      <c r="BU108" s="83" t="str">
        <f>VLOOKUP($D108,'[1]Spec Sheet'!$B$1:$CK$65536,BU$1,0)</f>
        <v>Yes</v>
      </c>
      <c r="BV108" s="83" t="str">
        <f>VLOOKUP($D108,'[1]Spec Sheet'!$B$1:$CK$65536,BV$1,0)</f>
        <v>Yes</v>
      </c>
      <c r="BW108" s="83" t="str">
        <f>VLOOKUP($D108,'[1]Spec Sheet'!$B$1:$CK$65536,BW$1,0)</f>
        <v>Yes</v>
      </c>
      <c r="BX108" s="83" t="str">
        <f>VLOOKUP($D108,'[1]Spec Sheet'!$B$1:$CK$65536,BX$1,0)</f>
        <v>Yes</v>
      </c>
      <c r="BY108" s="83" t="str">
        <f>VLOOKUP($D108,'[1]Spec Sheet'!$B$1:$CK$65536,BY$1,0)</f>
        <v>Yes</v>
      </c>
      <c r="BZ108" s="83" t="str">
        <f>VLOOKUP($D108,'[1]Spec Sheet'!$B$1:$CK$65536,BZ$1,0)</f>
        <v>Yes</v>
      </c>
      <c r="CA108" s="83" t="str">
        <f>VLOOKUP($D108,'[1]Spec Sheet'!$B$1:$CK$65536,CA$1,0)</f>
        <v>Yes</v>
      </c>
      <c r="CB108" s="85" t="str">
        <f>VLOOKUP($D108,'[1]Spec Sheet'!$B$1:$CK$65536,CB$1,0)</f>
        <v>Yes</v>
      </c>
      <c r="CC108" s="83" t="str">
        <f>VLOOKUP($D108,'[1]Spec Sheet'!$B$1:$CK$65536,CC$1,0)</f>
        <v>Yes</v>
      </c>
      <c r="CD108" s="83" t="str">
        <f>VLOOKUP($D108,'[1]Spec Sheet'!$B$1:$CK$65536,CD$1,0)</f>
        <v>Yes</v>
      </c>
      <c r="CE108" s="83" t="str">
        <f>VLOOKUP($D108,'[1]Spec Sheet'!$B$1:$CK$65536,CE$1,0)</f>
        <v>Yes</v>
      </c>
      <c r="CF108" s="83" t="str">
        <f>VLOOKUP($D108,'[1]Spec Sheet'!$B$1:$CK$65536,CF$1,0)</f>
        <v>Yes</v>
      </c>
      <c r="CG108" s="83" t="str">
        <f>VLOOKUP($D108,'[1]Spec Sheet'!$B$1:$CK$65536,CG$1,0)</f>
        <v>Yes</v>
      </c>
      <c r="CH108" s="83" t="str">
        <f>VLOOKUP($D108,'[1]Spec Sheet'!$B$1:$CK$65536,CH$1,0)</f>
        <v>Yes</v>
      </c>
      <c r="CI108" s="83" t="str">
        <f>VLOOKUP($D108,'[1]Spec Sheet'!$B$1:$CK$65536,CI$1,0)</f>
        <v>Yes</v>
      </c>
      <c r="CJ108" s="83" t="s">
        <v>1032</v>
      </c>
      <c r="CL108" s="83" t="s">
        <v>1032</v>
      </c>
      <c r="CM108" s="83" t="s">
        <v>1032</v>
      </c>
      <c r="CN108" s="83" t="s">
        <v>1032</v>
      </c>
      <c r="CO108" s="83" t="s">
        <v>1032</v>
      </c>
      <c r="CP108" s="83" t="s">
        <v>1032</v>
      </c>
      <c r="CQ108" s="83" t="s">
        <v>1032</v>
      </c>
      <c r="CR108" s="83" t="s">
        <v>1867</v>
      </c>
      <c r="CS108" s="83" t="s">
        <v>1867</v>
      </c>
      <c r="CT108" s="83" t="s">
        <v>1867</v>
      </c>
      <c r="CU108" s="83"/>
      <c r="CV108" s="83" t="s">
        <v>1867</v>
      </c>
    </row>
    <row r="109" spans="1:100">
      <c r="B109" s="88"/>
      <c r="C109" s="89" t="s">
        <v>193</v>
      </c>
      <c r="D109" s="81" t="s">
        <v>194</v>
      </c>
      <c r="E109" s="82" t="str">
        <f>VLOOKUP($D109,'[1]Spec Sheet'!$B$1:$CK$65536,E$1,0)</f>
        <v>Yes</v>
      </c>
      <c r="F109" s="83" t="str">
        <f>VLOOKUP($D109,'[1]Spec Sheet'!$B$1:$CK$65536,F$1,0)</f>
        <v>Yes</v>
      </c>
      <c r="G109" s="82" t="str">
        <f>VLOOKUP($D109,'[1]Spec Sheet'!$B$1:$CK$65536,G$1,0)</f>
        <v>Yes</v>
      </c>
      <c r="H109" s="83" t="str">
        <f>VLOOKUP($D109,'[1]Spec Sheet'!$B$1:$CK$65536,H$1,0)</f>
        <v>Yes</v>
      </c>
      <c r="I109" s="87" t="str">
        <f>VLOOKUP($D109,'[1]Spec Sheet'!$B$1:$CK$65536,I$1,0)</f>
        <v>Yes</v>
      </c>
      <c r="J109" s="85" t="str">
        <f>VLOOKUP($D109,'[1]Spec Sheet'!$B$1:$CK$65536,J$1,0)</f>
        <v>Yes</v>
      </c>
      <c r="K109" s="83" t="str">
        <f>VLOOKUP($D109,'[1]Spec Sheet'!$B$1:$CK$65536,K$1,0)</f>
        <v>Yes</v>
      </c>
      <c r="L109" s="84" t="str">
        <f>VLOOKUP($D109,'[1]Spec Sheet'!$B$1:$CK$65536,L$1,0)</f>
        <v>Yes</v>
      </c>
      <c r="M109" s="85" t="str">
        <f>VLOOKUP($D109,'[1]Spec Sheet'!$B$1:$CK$65536,M$1,0)</f>
        <v>Yes</v>
      </c>
      <c r="N109" s="83" t="str">
        <f>VLOOKUP($D109,'[1]Spec Sheet'!$B$1:$CK$65536,N$1,0)</f>
        <v>Yes</v>
      </c>
      <c r="O109" s="87" t="str">
        <f>VLOOKUP($D109,'[1]Spec Sheet'!$B$1:$CK$65536,O$1,0)</f>
        <v>Yes</v>
      </c>
      <c r="P109" s="85" t="str">
        <f>VLOOKUP($D109,'[1]Spec Sheet'!$B$1:$CK$65536,P$1,0)</f>
        <v>Yes</v>
      </c>
      <c r="Q109" s="83" t="str">
        <f>VLOOKUP($D109,'[1]Spec Sheet'!$B$1:$CK$65536,Q$1,0)</f>
        <v>Yes</v>
      </c>
      <c r="R109" s="83" t="str">
        <f>VLOOKUP($D109,'[1]Spec Sheet'!$B$1:$CK$65536,R$1,0)</f>
        <v>Yes</v>
      </c>
      <c r="S109" s="84" t="str">
        <f>VLOOKUP($D109,'[1]Spec Sheet'!$B$1:$CK$65536,S$1,0)</f>
        <v>Yes</v>
      </c>
      <c r="T109" s="85" t="str">
        <f>VLOOKUP($D109,'[1]Spec Sheet'!$B$1:$CK$65536,T$1,0)</f>
        <v>Yes</v>
      </c>
      <c r="U109" s="84" t="str">
        <f>VLOOKUP($D109,'[1]Spec Sheet'!$B$1:$CK$65536,U$1,0)</f>
        <v>Yes</v>
      </c>
      <c r="V109" s="84" t="str">
        <f>VLOOKUP($D109,'[1]Spec Sheet'!$B$1:$CK$65536,V$1,0)</f>
        <v>Yes</v>
      </c>
      <c r="W109" s="84" t="str">
        <f>VLOOKUP($D109,'[1]Spec Sheet'!$B$1:$CK$65536,W$1,0)</f>
        <v>Yes</v>
      </c>
      <c r="X109" s="85" t="str">
        <f>VLOOKUP($D109,'[1]Spec Sheet'!$B$1:$CK$65536,X$1,0)</f>
        <v>Yes</v>
      </c>
      <c r="Y109" s="86" t="str">
        <f>VLOOKUP($D109,'[1]Spec Sheet'!$B$1:$CK$65536,Y$1,0)</f>
        <v>Yes</v>
      </c>
      <c r="Z109" s="86" t="str">
        <f>VLOOKUP($D109,'[1]Spec Sheet'!$B$1:$CK$65536,Z$1,0)</f>
        <v>Yes</v>
      </c>
      <c r="AA109" s="86" t="str">
        <f>VLOOKUP($D109,'[1]Spec Sheet'!$B$1:$CK$65536,AA$1,0)</f>
        <v>Yes</v>
      </c>
      <c r="AB109" s="86" t="str">
        <f>VLOOKUP($D109,'[1]Spec Sheet'!$B$1:$CK$65536,AB$1,0)</f>
        <v>Yes</v>
      </c>
      <c r="AC109" s="105" t="str">
        <f>IFERROR(VLOOKUP($C109,'[4]43QN90A'!$B$14:$C$167,2,0),"CHECK")</f>
        <v>Yes</v>
      </c>
      <c r="AD109" s="85" t="str">
        <f>VLOOKUP($D109,'[1]Spec Sheet'!$B$1:$CK$65536,AD$1,0)</f>
        <v>Yes</v>
      </c>
      <c r="AE109" s="83" t="str">
        <f>VLOOKUP($D109,'[1]Spec Sheet'!$B$1:$CK$65536,AE$1,0)</f>
        <v>Yes</v>
      </c>
      <c r="AF109" s="83" t="str">
        <f>VLOOKUP($D109,'[1]Spec Sheet'!$B$1:$CK$65536,AF$1,0)</f>
        <v>Yes</v>
      </c>
      <c r="AG109" s="83" t="str">
        <f>VLOOKUP($D109,'[1]Spec Sheet'!$B$1:$CK$65536,AG$1,0)</f>
        <v>Yes</v>
      </c>
      <c r="AH109" s="85" t="str">
        <f>VLOOKUP($D109,'[1]Spec Sheet'!$B$1:$CK$65536,AH$1,0)</f>
        <v>Yes</v>
      </c>
      <c r="AI109" s="86" t="str">
        <f>VLOOKUP($D109,'[1]Spec Sheet'!$B$1:$CK$65536,AI$1,0)</f>
        <v>Yes</v>
      </c>
      <c r="AJ109" s="83" t="str">
        <f>VLOOKUP($D109,'[1]Spec Sheet'!$B$1:$CK$65536,AJ$1,0)</f>
        <v>Yes</v>
      </c>
      <c r="AK109" s="83" t="str">
        <f>VLOOKUP($D109,'[1]Spec Sheet'!$B$1:$CK$65536,AK$1,0)</f>
        <v>Yes</v>
      </c>
      <c r="AL109" s="83" t="str">
        <f>VLOOKUP($D109,'[1]Spec Sheet'!$B$1:$CK$65536,AL$1,0)</f>
        <v>Yes</v>
      </c>
      <c r="AM109" s="85" t="str">
        <f>VLOOKUP($D109,'[1]Spec Sheet'!$B$1:$CK$65536,AM$1,0)</f>
        <v>Yes</v>
      </c>
      <c r="AN109" s="86" t="str">
        <f>VLOOKUP($D109,'[1]Spec Sheet'!$B$1:$CK$65536,AN$1,0)</f>
        <v>Yes</v>
      </c>
      <c r="AO109" s="86" t="str">
        <f>VLOOKUP($D109,'[1]Spec Sheet'!$B$1:$CK$65536,AO$1,0)</f>
        <v>Yes</v>
      </c>
      <c r="AP109" s="85" t="str">
        <f>VLOOKUP($D109,'[1]Spec Sheet'!$B$1:$CK$65536,AP$1,0)</f>
        <v>Yes</v>
      </c>
      <c r="AQ109" s="86" t="str">
        <f>VLOOKUP($D109,'[1]Spec Sheet'!$B$1:$CK$65536,AQ$1,0)</f>
        <v>Yes</v>
      </c>
      <c r="AR109" s="86" t="str">
        <f>VLOOKUP($D109,'[1]Spec Sheet'!$B$1:$CK$65536,AR$1,0)</f>
        <v>Yes</v>
      </c>
      <c r="AS109" s="86" t="str">
        <f>VLOOKUP($D109,'[1]Spec Sheet'!$B$1:$CK$65536,AS$1,0)</f>
        <v>Yes</v>
      </c>
      <c r="AT109" s="85" t="str">
        <f>VLOOKUP($D109,'[1]Spec Sheet'!$B$1:$CK$65536,AT$1,0)</f>
        <v>Yes</v>
      </c>
      <c r="AU109" s="86" t="str">
        <f>VLOOKUP($D109,'[1]Spec Sheet'!$B$1:$CK$65536,AU$1,0)</f>
        <v>Yes</v>
      </c>
      <c r="AV109" s="86" t="str">
        <f>VLOOKUP($D109,'[1]Spec Sheet'!$B$1:$CK$65536,AV$1,0)</f>
        <v>Yes</v>
      </c>
      <c r="AW109" s="86" t="str">
        <f>VLOOKUP($D109,'[1]Spec Sheet'!$B$1:$CK$65536,AW$1,0)</f>
        <v>Yes</v>
      </c>
      <c r="AX109" s="86" t="str">
        <f>VLOOKUP($D109,'[1]Spec Sheet'!$B$1:$CK$65536,AX$1,0)</f>
        <v>Yes</v>
      </c>
      <c r="AY109" s="85" t="str">
        <f>VLOOKUP($D109,'[1]Spec Sheet'!$B$1:$CK$65536,AY$1,0)</f>
        <v>Yes</v>
      </c>
      <c r="AZ109" s="86" t="str">
        <f>VLOOKUP($D109,'[1]Spec Sheet'!$B$1:$CK$65536,AZ$1,0)</f>
        <v>Yes</v>
      </c>
      <c r="BA109" s="86" t="str">
        <f>VLOOKUP($D109,'[1]Spec Sheet'!$B$1:$CK$65536,BA$1,0)</f>
        <v>Yes</v>
      </c>
      <c r="BB109" s="86" t="str">
        <f>VLOOKUP($D109,'[1]Spec Sheet'!$B$1:$CK$65536,BB$1,0)</f>
        <v>Yes</v>
      </c>
      <c r="BC109" s="83" t="str">
        <f>VLOOKUP($D109,'[1]Spec Sheet'!$B$1:$CK$65536,BC$1,0)</f>
        <v>Yes</v>
      </c>
      <c r="BD109" s="83" t="str">
        <f>VLOOKUP($D109,'[1]Spec Sheet'!$B$1:$CK$65536,BD$1,0)</f>
        <v>Yes</v>
      </c>
      <c r="BE109" s="83" t="str">
        <f>VLOOKUP($D109,'[1]Spec Sheet'!$B$1:$CK$65536,BE$1,0)</f>
        <v>Yes</v>
      </c>
      <c r="BF109" s="434" t="str">
        <f>VLOOKUP($D109,'[1]Spec Sheet'!$B$1:$CK$65536,BF$1,0)</f>
        <v>Yes</v>
      </c>
      <c r="BG109" s="123" t="str">
        <f>IFERROR(VLOOKUP($C109,'[4]85LS03A'!$B$13:$C$166,2,0),"CHECK")</f>
        <v>Yes</v>
      </c>
      <c r="BH109" s="85" t="str">
        <f>VLOOKUP($D109,'[1]Spec Sheet'!$B$1:$CK$65536,BH$1,0)</f>
        <v>Yes</v>
      </c>
      <c r="BI109" s="83" t="str">
        <f>VLOOKUP($D109,'[1]Spec Sheet'!$B$1:$CK$65536,BI$1,0)</f>
        <v>Yes</v>
      </c>
      <c r="BJ109" s="83" t="str">
        <f>VLOOKUP($D109,'[1]Spec Sheet'!$B$1:$CK$65536,BJ$1,0)</f>
        <v>Yes</v>
      </c>
      <c r="BK109" s="83" t="str">
        <f>VLOOKUP($D109,'[1]Spec Sheet'!$B$1:$CK$65536,BK$1,0)</f>
        <v>Yes</v>
      </c>
      <c r="BL109" s="87" t="str">
        <f>VLOOKUP($D109,'[1]Spec Sheet'!$B$1:$CK$65536,BL$1,0)</f>
        <v>Yes</v>
      </c>
      <c r="BM109" s="85" t="str">
        <f>VLOOKUP($D109,'[1]Spec Sheet'!$B$1:$CK$65536,BM$1,0)</f>
        <v>Yes</v>
      </c>
      <c r="BN109" s="83" t="str">
        <f>VLOOKUP($D109,'[1]Spec Sheet'!$B$1:$CK$65536,BN$1,0)</f>
        <v>Yes</v>
      </c>
      <c r="BO109" s="83" t="str">
        <f>VLOOKUP($D109,'[1]Spec Sheet'!$B$1:$CK$65536,BO$1,0)</f>
        <v>Yes</v>
      </c>
      <c r="BP109" s="84" t="str">
        <f>VLOOKUP($D109,'[1]Spec Sheet'!$B$1:$CK$65536,BP$1,0)</f>
        <v>Yes</v>
      </c>
      <c r="BQ109" s="84" t="str">
        <f>VLOOKUP($D109,'[1]Spec Sheet'!$B$1:$CK$65536,BQ$1,0)</f>
        <v>Yes</v>
      </c>
      <c r="BR109" s="85" t="str">
        <f>VLOOKUP($D109,'[1]Spec Sheet'!$B$1:$CK$65536,BR$1,0)</f>
        <v>Yes</v>
      </c>
      <c r="BS109" s="86" t="str">
        <f>VLOOKUP($D109,'[1]Spec Sheet'!$B$1:$CK$65536,BS$1,0)</f>
        <v>Yes</v>
      </c>
      <c r="BT109" s="85" t="str">
        <f>VLOOKUP($D109,'[1]Spec Sheet'!$B$1:$CK$65536,BT$1,0)</f>
        <v>Yes</v>
      </c>
      <c r="BU109" s="83" t="str">
        <f>VLOOKUP($D109,'[1]Spec Sheet'!$B$1:$CK$65536,BU$1,0)</f>
        <v>Yes</v>
      </c>
      <c r="BV109" s="83" t="str">
        <f>VLOOKUP($D109,'[1]Spec Sheet'!$B$1:$CK$65536,BV$1,0)</f>
        <v>Yes</v>
      </c>
      <c r="BW109" s="83" t="str">
        <f>VLOOKUP($D109,'[1]Spec Sheet'!$B$1:$CK$65536,BW$1,0)</f>
        <v>Yes</v>
      </c>
      <c r="BX109" s="83" t="str">
        <f>VLOOKUP($D109,'[1]Spec Sheet'!$B$1:$CK$65536,BX$1,0)</f>
        <v>Yes</v>
      </c>
      <c r="BY109" s="83" t="str">
        <f>VLOOKUP($D109,'[1]Spec Sheet'!$B$1:$CK$65536,BY$1,0)</f>
        <v>Yes</v>
      </c>
      <c r="BZ109" s="83" t="str">
        <f>VLOOKUP($D109,'[1]Spec Sheet'!$B$1:$CK$65536,BZ$1,0)</f>
        <v>Yes</v>
      </c>
      <c r="CA109" s="83" t="str">
        <f>VLOOKUP($D109,'[1]Spec Sheet'!$B$1:$CK$65536,CA$1,0)</f>
        <v>Yes</v>
      </c>
      <c r="CB109" s="85" t="str">
        <f>VLOOKUP($D109,'[1]Spec Sheet'!$B$1:$CK$65536,CB$1,0)</f>
        <v>Yes</v>
      </c>
      <c r="CC109" s="83" t="str">
        <f>VLOOKUP($D109,'[1]Spec Sheet'!$B$1:$CK$65536,CC$1,0)</f>
        <v>Yes</v>
      </c>
      <c r="CD109" s="83" t="str">
        <f>VLOOKUP($D109,'[1]Spec Sheet'!$B$1:$CK$65536,CD$1,0)</f>
        <v>Yes</v>
      </c>
      <c r="CE109" s="83" t="str">
        <f>VLOOKUP($D109,'[1]Spec Sheet'!$B$1:$CK$65536,CE$1,0)</f>
        <v>Yes</v>
      </c>
      <c r="CF109" s="83" t="str">
        <f>VLOOKUP($D109,'[1]Spec Sheet'!$B$1:$CK$65536,CF$1,0)</f>
        <v>Yes</v>
      </c>
      <c r="CG109" s="83" t="str">
        <f>VLOOKUP($D109,'[1]Spec Sheet'!$B$1:$CK$65536,CG$1,0)</f>
        <v>Yes</v>
      </c>
      <c r="CH109" s="83" t="str">
        <f>VLOOKUP($D109,'[1]Spec Sheet'!$B$1:$CK$65536,CH$1,0)</f>
        <v>Yes</v>
      </c>
      <c r="CI109" s="83" t="str">
        <f>VLOOKUP($D109,'[1]Spec Sheet'!$B$1:$CK$65536,CI$1,0)</f>
        <v>Yes</v>
      </c>
      <c r="CJ109" s="83" t="str">
        <f>IFERROR(VLOOKUP($C109,'[4]40T5300'!$B$10:$C$179,2,0),"ERROR")</f>
        <v>Yes</v>
      </c>
      <c r="CL109" s="121" t="str">
        <f>IFERROR(VLOOKUP($C109,'[4]65LS01T'!$B$14:$C$159,2,0),"CHECK")</f>
        <v>Yes</v>
      </c>
      <c r="CM109" s="83" t="s">
        <v>1032</v>
      </c>
      <c r="CN109" s="83" t="s">
        <v>1032</v>
      </c>
      <c r="CO109" s="83" t="s">
        <v>1032</v>
      </c>
      <c r="CP109" s="83" t="s">
        <v>1032</v>
      </c>
      <c r="CQ109" s="83" t="s">
        <v>1032</v>
      </c>
      <c r="CR109" s="83" t="s">
        <v>1032</v>
      </c>
      <c r="CS109" s="83" t="s">
        <v>1032</v>
      </c>
      <c r="CT109" s="83" t="s">
        <v>1032</v>
      </c>
      <c r="CU109" s="83"/>
      <c r="CV109" s="83" t="s">
        <v>1032</v>
      </c>
    </row>
    <row r="110" spans="1:100">
      <c r="B110" s="88"/>
      <c r="C110" s="89" t="s">
        <v>195</v>
      </c>
      <c r="D110" s="81" t="s">
        <v>196</v>
      </c>
      <c r="E110" s="82" t="str">
        <f>VLOOKUP($D110,'[1]Spec Sheet'!$B$1:$CK$65536,E$1,0)</f>
        <v>N/A</v>
      </c>
      <c r="F110" s="83" t="str">
        <f>VLOOKUP($D110,'[1]Spec Sheet'!$B$1:$CK$65536,F$1,0)</f>
        <v>N/A</v>
      </c>
      <c r="G110" s="82" t="str">
        <f>VLOOKUP($D110,'[1]Spec Sheet'!$B$1:$CK$65536,G$1,0)</f>
        <v>Yes (N/A for IT)</v>
      </c>
      <c r="H110" s="83" t="str">
        <f>VLOOKUP($D110,'[1]Spec Sheet'!$B$1:$CK$65536,H$1,0)</f>
        <v>Yes (N/A for IT)</v>
      </c>
      <c r="I110" s="87" t="str">
        <f>VLOOKUP($D110,'[1]Spec Sheet'!$B$1:$CK$65536,I$1,0)</f>
        <v>Yes (N/A for IT)</v>
      </c>
      <c r="J110" s="85" t="str">
        <f>VLOOKUP($D110,'[1]Spec Sheet'!$B$1:$CK$65536,J$1,0)</f>
        <v>Yes (N/A for IT)</v>
      </c>
      <c r="K110" s="83" t="str">
        <f>VLOOKUP($D110,'[1]Spec Sheet'!$B$1:$CK$65536,K$1,0)</f>
        <v>Yes (N/A for IT)</v>
      </c>
      <c r="L110" s="84" t="str">
        <f>VLOOKUP($D110,'[1]Spec Sheet'!$B$1:$CK$65536,L$1,0)</f>
        <v>Yes (N/A for IT)</v>
      </c>
      <c r="M110" s="85" t="str">
        <f>VLOOKUP($D110,'[1]Spec Sheet'!$B$1:$CK$65536,M$1,0)</f>
        <v>Yes (N/A for IT)</v>
      </c>
      <c r="N110" s="83" t="str">
        <f>VLOOKUP($D110,'[1]Spec Sheet'!$B$1:$CK$65536,N$1,0)</f>
        <v>Yes (N/A for IT)</v>
      </c>
      <c r="O110" s="87" t="str">
        <f>VLOOKUP($D110,'[1]Spec Sheet'!$B$1:$CK$65536,O$1,0)</f>
        <v>Yes (N/A for IT)</v>
      </c>
      <c r="P110" s="85" t="str">
        <f>VLOOKUP($D110,'[1]Spec Sheet'!$B$1:$CK$65536,P$1,0)</f>
        <v>Yes (N/A for IT)</v>
      </c>
      <c r="Q110" s="83" t="str">
        <f>VLOOKUP($D110,'[1]Spec Sheet'!$B$1:$CK$65536,Q$1,0)</f>
        <v>Yes (N/A for IT)</v>
      </c>
      <c r="R110" s="83" t="str">
        <f>VLOOKUP($D110,'[1]Spec Sheet'!$B$1:$CK$65536,R$1,0)</f>
        <v>Yes (N/A for IT)</v>
      </c>
      <c r="S110" s="84" t="str">
        <f>VLOOKUP($D110,'[1]Spec Sheet'!$B$1:$CK$65536,S$1,0)</f>
        <v>Yes (N/A for IT)</v>
      </c>
      <c r="T110" s="85" t="str">
        <f>VLOOKUP($D110,'[1]Spec Sheet'!$B$1:$CK$65536,T$1,0)</f>
        <v>Yes (N/A for IT)</v>
      </c>
      <c r="U110" s="84" t="str">
        <f>VLOOKUP($D110,'[1]Spec Sheet'!$B$1:$CK$65536,U$1,0)</f>
        <v>Yes (N/A for IT)</v>
      </c>
      <c r="V110" s="84" t="str">
        <f>VLOOKUP($D110,'[1]Spec Sheet'!$B$1:$CK$65536,V$1,0)</f>
        <v>Yes (N/A for IT)</v>
      </c>
      <c r="W110" s="84" t="str">
        <f>VLOOKUP($D110,'[1]Spec Sheet'!$B$1:$CK$65536,W$1,0)</f>
        <v>Yes (N/A for IT)</v>
      </c>
      <c r="X110" s="85" t="str">
        <f>VLOOKUP($D110,'[1]Spec Sheet'!$B$1:$CK$65536,X$1,0)</f>
        <v>Yes (N/A for IT)</v>
      </c>
      <c r="Y110" s="86" t="str">
        <f>VLOOKUP($D110,'[1]Spec Sheet'!$B$1:$CK$65536,Y$1,0)</f>
        <v>Yes (N/A for IT)</v>
      </c>
      <c r="Z110" s="86" t="str">
        <f>VLOOKUP($D110,'[1]Spec Sheet'!$B$1:$CK$65536,Z$1,0)</f>
        <v>Yes (N/A for IT)</v>
      </c>
      <c r="AA110" s="86" t="str">
        <f>VLOOKUP($D110,'[1]Spec Sheet'!$B$1:$CK$65536,AA$1,0)</f>
        <v>Yes (N/A for IT)</v>
      </c>
      <c r="AB110" s="86" t="str">
        <f>VLOOKUP($D110,'[1]Spec Sheet'!$B$1:$CK$65536,AB$1,0)</f>
        <v>Yes (N/A for IT)</v>
      </c>
      <c r="AC110" s="105" t="str">
        <f>IFERROR(VLOOKUP($C110,'[4]43QN90A'!$B$14:$C$167,2,0),"CHECK")</f>
        <v>Yes (N/A for IT)</v>
      </c>
      <c r="AD110" s="85" t="str">
        <f>VLOOKUP($D110,'[1]Spec Sheet'!$B$1:$CK$65536,AD$1,0)</f>
        <v>Yes (N/A for IT)</v>
      </c>
      <c r="AE110" s="83" t="str">
        <f>VLOOKUP($D110,'[1]Spec Sheet'!$B$1:$CK$65536,AE$1,0)</f>
        <v>Yes (N/A for IT)</v>
      </c>
      <c r="AF110" s="83" t="str">
        <f>VLOOKUP($D110,'[1]Spec Sheet'!$B$1:$CK$65536,AF$1,0)</f>
        <v>Yes (N/A for IT)</v>
      </c>
      <c r="AG110" s="83" t="str">
        <f>VLOOKUP($D110,'[1]Spec Sheet'!$B$1:$CK$65536,AG$1,0)</f>
        <v>Yes (N/A for IT)</v>
      </c>
      <c r="AH110" s="85" t="str">
        <f>VLOOKUP($D110,'[1]Spec Sheet'!$B$1:$CK$65536,AH$1,0)</f>
        <v>Yes (N/A for IT)</v>
      </c>
      <c r="AI110" s="86" t="str">
        <f>VLOOKUP($D110,'[1]Spec Sheet'!$B$1:$CK$65536,AI$1,0)</f>
        <v>Yes (N/A for IT)</v>
      </c>
      <c r="AJ110" s="83" t="str">
        <f>VLOOKUP($D110,'[1]Spec Sheet'!$B$1:$CK$65536,AJ$1,0)</f>
        <v>Yes (N/A for IT)</v>
      </c>
      <c r="AK110" s="83" t="str">
        <f>VLOOKUP($D110,'[1]Spec Sheet'!$B$1:$CK$65536,AK$1,0)</f>
        <v>Yes (N/A for IT)</v>
      </c>
      <c r="AL110" s="83" t="str">
        <f>VLOOKUP($D110,'[1]Spec Sheet'!$B$1:$CK$65536,AL$1,0)</f>
        <v>Yes (N/A for IT)</v>
      </c>
      <c r="AM110" s="85" t="str">
        <f>VLOOKUP($D110,'[1]Spec Sheet'!$B$1:$CK$65536,AM$1,0)</f>
        <v>Yes(N/A for IT)</v>
      </c>
      <c r="AN110" s="86" t="str">
        <f>VLOOKUP($D110,'[1]Spec Sheet'!$B$1:$CK$65536,AN$1,0)</f>
        <v>Yes(N/A for IT)</v>
      </c>
      <c r="AO110" s="86" t="str">
        <f>VLOOKUP($D110,'[1]Spec Sheet'!$B$1:$CK$65536,AO$1,0)</f>
        <v>Yes(N/A for IT)</v>
      </c>
      <c r="AP110" s="85" t="str">
        <f>VLOOKUP($D110,'[1]Spec Sheet'!$B$1:$CK$65536,AP$1,0)</f>
        <v>Yes(N/A for IT)</v>
      </c>
      <c r="AQ110" s="86" t="str">
        <f>VLOOKUP($D110,'[1]Spec Sheet'!$B$1:$CK$65536,AQ$1,0)</f>
        <v>Yes(N/A for IT)</v>
      </c>
      <c r="AR110" s="86" t="str">
        <f>VLOOKUP($D110,'[1]Spec Sheet'!$B$1:$CK$65536,AR$1,0)</f>
        <v>Yes(N/A for IT)</v>
      </c>
      <c r="AS110" s="86" t="str">
        <f>VLOOKUP($D110,'[1]Spec Sheet'!$B$1:$CK$65536,AS$1,0)</f>
        <v>Yes(N/A for IT)</v>
      </c>
      <c r="AT110" s="85" t="str">
        <f>VLOOKUP($D110,'[1]Spec Sheet'!$B$1:$CK$65536,AT$1,0)</f>
        <v>Yes (N/A for IT)</v>
      </c>
      <c r="AU110" s="86" t="str">
        <f>VLOOKUP($D110,'[1]Spec Sheet'!$B$1:$CK$65536,AU$1,0)</f>
        <v>Yes (N/A for IT)</v>
      </c>
      <c r="AV110" s="86" t="str">
        <f>VLOOKUP($D110,'[1]Spec Sheet'!$B$1:$CK$65536,AV$1,0)</f>
        <v>Yes (N/A for IT)</v>
      </c>
      <c r="AW110" s="86" t="str">
        <f>VLOOKUP($D110,'[1]Spec Sheet'!$B$1:$CK$65536,AW$1,0)</f>
        <v>Yes (N/A for IT)</v>
      </c>
      <c r="AX110" s="86" t="str">
        <f>VLOOKUP($D110,'[1]Spec Sheet'!$B$1:$CK$65536,AX$1,0)</f>
        <v>Yes (N/A for IT)</v>
      </c>
      <c r="AY110" s="85" t="str">
        <f>VLOOKUP($D110,'[1]Spec Sheet'!$B$1:$CK$65536,AY$1,0)</f>
        <v>Yes (N/A for IT)</v>
      </c>
      <c r="AZ110" s="86" t="str">
        <f>VLOOKUP($D110,'[1]Spec Sheet'!$B$1:$CK$65536,AZ$1,0)</f>
        <v>Yes (N/A for IT)</v>
      </c>
      <c r="BA110" s="86" t="str">
        <f>VLOOKUP($D110,'[1]Spec Sheet'!$B$1:$CK$65536,BA$1,0)</f>
        <v>Yes (N/A for IT)</v>
      </c>
      <c r="BB110" s="86" t="str">
        <f>VLOOKUP($D110,'[1]Spec Sheet'!$B$1:$CK$65536,BB$1,0)</f>
        <v>Yes (N/A for IT)</v>
      </c>
      <c r="BC110" s="83" t="str">
        <f>VLOOKUP($D110,'[1]Spec Sheet'!$B$1:$CK$65536,BC$1,0)</f>
        <v>Yes (N/A for IT)</v>
      </c>
      <c r="BD110" s="83" t="str">
        <f>VLOOKUP($D110,'[1]Spec Sheet'!$B$1:$CK$65536,BD$1,0)</f>
        <v>Yes (N/A for IT)</v>
      </c>
      <c r="BE110" s="83" t="str">
        <f>VLOOKUP($D110,'[1]Spec Sheet'!$B$1:$CK$65536,BE$1,0)</f>
        <v>Yes (N/A for IT)</v>
      </c>
      <c r="BF110" s="434" t="str">
        <f>VLOOKUP($D110,'[1]Spec Sheet'!$B$1:$CK$65536,BF$1,0)</f>
        <v>N/A</v>
      </c>
      <c r="BG110" s="123" t="str">
        <f>IFERROR(VLOOKUP($C110,'[4]85LS03A'!$B$13:$C$166,2,0),"CHECK")</f>
        <v>Yes(N/A for IT)</v>
      </c>
      <c r="BH110" s="85" t="str">
        <f>VLOOKUP($D110,'[1]Spec Sheet'!$B$1:$CK$65536,BH$1,0)</f>
        <v>Yes(N/A for IT)</v>
      </c>
      <c r="BI110" s="83" t="str">
        <f>VLOOKUP($D110,'[1]Spec Sheet'!$B$1:$CK$65536,BI$1,0)</f>
        <v>Yes(N/A for IT)</v>
      </c>
      <c r="BJ110" s="83" t="str">
        <f>VLOOKUP($D110,'[1]Spec Sheet'!$B$1:$CK$65536,BJ$1,0)</f>
        <v>Yes(N/A for IT)</v>
      </c>
      <c r="BK110" s="83" t="str">
        <f>VLOOKUP($D110,'[1]Spec Sheet'!$B$1:$CK$65536,BK$1,0)</f>
        <v>Yes(N/A for IT)</v>
      </c>
      <c r="BL110" s="87" t="str">
        <f>VLOOKUP($D110,'[1]Spec Sheet'!$B$1:$CK$65536,BL$1,0)</f>
        <v>Yes(N/A for IT)</v>
      </c>
      <c r="BM110" s="85" t="str">
        <f>VLOOKUP($D110,'[1]Spec Sheet'!$B$1:$CK$65536,BM$1,0)</f>
        <v>Yes (NA for IT)</v>
      </c>
      <c r="BN110" s="83" t="str">
        <f>VLOOKUP($D110,'[1]Spec Sheet'!$B$1:$CK$65536,BN$1,0)</f>
        <v>Yes (NA for IT)</v>
      </c>
      <c r="BO110" s="83" t="str">
        <f>VLOOKUP($D110,'[1]Spec Sheet'!$B$1:$CK$65536,BO$1,0)</f>
        <v>Yes (NA for IT)</v>
      </c>
      <c r="BP110" s="84" t="str">
        <f>VLOOKUP($D110,'[1]Spec Sheet'!$B$1:$CK$65536,BP$1,0)</f>
        <v>Yes (NA for IT)</v>
      </c>
      <c r="BQ110" s="84" t="str">
        <f>VLOOKUP($D110,'[1]Spec Sheet'!$B$1:$CK$65536,BQ$1,0)</f>
        <v>Yes (NA for IT)</v>
      </c>
      <c r="BR110" s="85" t="str">
        <f>VLOOKUP($D110,'[1]Spec Sheet'!$B$1:$CK$65536,BR$1,0)</f>
        <v>Yes (NA for IT)</v>
      </c>
      <c r="BS110" s="86" t="str">
        <f>VLOOKUP($D110,'[1]Spec Sheet'!$B$1:$CK$65536,BS$1,0)</f>
        <v>Yes (NA for IT)</v>
      </c>
      <c r="BT110" s="85" t="str">
        <f>VLOOKUP($D110,'[1]Spec Sheet'!$B$1:$CK$65536,BT$1,0)</f>
        <v>N/A</v>
      </c>
      <c r="BU110" s="83" t="str">
        <f>VLOOKUP($D110,'[1]Spec Sheet'!$B$1:$CK$65536,BU$1,0)</f>
        <v>N/A</v>
      </c>
      <c r="BV110" s="83" t="str">
        <f>VLOOKUP($D110,'[1]Spec Sheet'!$B$1:$CK$65536,BV$1,0)</f>
        <v>N/A</v>
      </c>
      <c r="BW110" s="83" t="str">
        <f>VLOOKUP($D110,'[1]Spec Sheet'!$B$1:$CK$65536,BW$1,0)</f>
        <v>N/A</v>
      </c>
      <c r="BX110" s="83" t="str">
        <f>VLOOKUP($D110,'[1]Spec Sheet'!$B$1:$CK$65536,BX$1,0)</f>
        <v>N/A</v>
      </c>
      <c r="BY110" s="83" t="str">
        <f>VLOOKUP($D110,'[1]Spec Sheet'!$B$1:$CK$65536,BY$1,0)</f>
        <v>N/A</v>
      </c>
      <c r="BZ110" s="83" t="str">
        <f>VLOOKUP($D110,'[1]Spec Sheet'!$B$1:$CK$65536,BZ$1,0)</f>
        <v>N/A</v>
      </c>
      <c r="CA110" s="83" t="str">
        <f>VLOOKUP($D110,'[1]Spec Sheet'!$B$1:$CK$65536,CA$1,0)</f>
        <v>N/A</v>
      </c>
      <c r="CB110" s="85" t="str">
        <f>VLOOKUP($D110,'[1]Spec Sheet'!$B$1:$CK$65536,CB$1,0)</f>
        <v>N/A</v>
      </c>
      <c r="CC110" s="83" t="str">
        <f>VLOOKUP($D110,'[1]Spec Sheet'!$B$1:$CK$65536,CC$1,0)</f>
        <v>N/A</v>
      </c>
      <c r="CD110" s="83" t="str">
        <f>VLOOKUP($D110,'[1]Spec Sheet'!$B$1:$CK$65536,CD$1,0)</f>
        <v>N/A</v>
      </c>
      <c r="CE110" s="83" t="str">
        <f>VLOOKUP($D110,'[1]Spec Sheet'!$B$1:$CK$65536,CE$1,0)</f>
        <v>N/A</v>
      </c>
      <c r="CF110" s="83" t="str">
        <f>VLOOKUP($D110,'[1]Spec Sheet'!$B$1:$CK$65536,CF$1,0)</f>
        <v>N/A</v>
      </c>
      <c r="CG110" s="83" t="str">
        <f>VLOOKUP($D110,'[1]Spec Sheet'!$B$1:$CK$65536,CG$1,0)</f>
        <v>N/A</v>
      </c>
      <c r="CH110" s="83" t="str">
        <f>VLOOKUP($D110,'[1]Spec Sheet'!$B$1:$CK$65536,CH$1,0)</f>
        <v>N/A</v>
      </c>
      <c r="CI110" s="83" t="str">
        <f>VLOOKUP($D110,'[1]Spec Sheet'!$B$1:$CK$65536,CI$1,0)</f>
        <v>N/A</v>
      </c>
      <c r="CJ110" s="83" t="str">
        <f>IFERROR(VLOOKUP($C110,'[4]40T5300'!$B$10:$C$179,2,0),"ERROR")</f>
        <v>N/A</v>
      </c>
      <c r="CL110" s="121" t="str">
        <f>IFERROR(VLOOKUP($C110,'[4]65LS01T'!$B$14:$C$159,2,0),"CHECK")</f>
        <v>Yes(N/A for IT)</v>
      </c>
      <c r="CM110" s="83" t="s">
        <v>1149</v>
      </c>
      <c r="CN110" s="83" t="s">
        <v>1032</v>
      </c>
      <c r="CO110" s="83" t="s">
        <v>1149</v>
      </c>
      <c r="CP110" s="83" t="s">
        <v>1149</v>
      </c>
      <c r="CQ110" s="83" t="s">
        <v>1149</v>
      </c>
      <c r="CR110" s="83" t="s">
        <v>1024</v>
      </c>
      <c r="CS110" s="83" t="s">
        <v>1024</v>
      </c>
      <c r="CT110" s="83" t="s">
        <v>1024</v>
      </c>
      <c r="CU110" s="83"/>
      <c r="CV110" s="83" t="s">
        <v>1024</v>
      </c>
    </row>
    <row r="111" spans="1:100">
      <c r="B111" s="88"/>
      <c r="C111" s="282" t="s">
        <v>2109</v>
      </c>
      <c r="D111" s="81" t="s">
        <v>510</v>
      </c>
      <c r="E111" s="101" t="str">
        <f>VLOOKUP($D111,'[1]Spec Sheet'!$B$1:$CK$65536,E$1,0)</f>
        <v>Yes</v>
      </c>
      <c r="F111" s="102" t="str">
        <f>VLOOKUP($D111,'[1]Spec Sheet'!$B$1:$CK$65536,F$1,0)</f>
        <v>Yes</v>
      </c>
      <c r="G111" s="101" t="str">
        <f>VLOOKUP($D111,'[1]Spec Sheet'!$B$1:$CK$65536,G$1,0)</f>
        <v>Yes</v>
      </c>
      <c r="H111" s="102" t="str">
        <f>VLOOKUP($D111,'[1]Spec Sheet'!$B$1:$CK$65536,H$1,0)</f>
        <v>Yes</v>
      </c>
      <c r="I111" s="106" t="str">
        <f>VLOOKUP($D111,'[1]Spec Sheet'!$B$1:$CK$65536,I$1,0)</f>
        <v>Yes</v>
      </c>
      <c r="J111" s="104" t="str">
        <f>VLOOKUP($D111,'[1]Spec Sheet'!$B$1:$CK$65536,J$1,0)</f>
        <v>Yes</v>
      </c>
      <c r="K111" s="102" t="str">
        <f>VLOOKUP($D111,'[1]Spec Sheet'!$B$1:$CK$65536,K$1,0)</f>
        <v>Yes</v>
      </c>
      <c r="L111" s="103" t="str">
        <f>VLOOKUP($D111,'[1]Spec Sheet'!$B$1:$CK$65536,L$1,0)</f>
        <v>Yes</v>
      </c>
      <c r="M111" s="104" t="str">
        <f>VLOOKUP($D111,'[1]Spec Sheet'!$B$1:$CK$65536,M$1,0)</f>
        <v>Yes</v>
      </c>
      <c r="N111" s="102" t="str">
        <f>VLOOKUP($D111,'[1]Spec Sheet'!$B$1:$CK$65536,N$1,0)</f>
        <v>Yes</v>
      </c>
      <c r="O111" s="106" t="str">
        <f>VLOOKUP($D111,'[1]Spec Sheet'!$B$1:$CK$65536,O$1,0)</f>
        <v>Yes</v>
      </c>
      <c r="P111" s="104" t="str">
        <f>VLOOKUP($D111,'[1]Spec Sheet'!$B$1:$CK$65536,P$1,0)</f>
        <v>Yes</v>
      </c>
      <c r="Q111" s="102" t="str">
        <f>VLOOKUP($D111,'[1]Spec Sheet'!$B$1:$CK$65536,Q$1,0)</f>
        <v>Yes</v>
      </c>
      <c r="R111" s="102" t="str">
        <f>VLOOKUP($D111,'[1]Spec Sheet'!$B$1:$CK$65536,R$1,0)</f>
        <v>Yes</v>
      </c>
      <c r="S111" s="103" t="str">
        <f>VLOOKUP($D111,'[1]Spec Sheet'!$B$1:$CK$65536,S$1,0)</f>
        <v>Yes</v>
      </c>
      <c r="T111" s="104" t="str">
        <f>VLOOKUP($D111,'[1]Spec Sheet'!$B$1:$CK$65536,T$1,0)</f>
        <v>Yes</v>
      </c>
      <c r="U111" s="103" t="str">
        <f>VLOOKUP($D111,'[1]Spec Sheet'!$B$1:$CK$65536,U$1,0)</f>
        <v>Yes</v>
      </c>
      <c r="V111" s="103" t="str">
        <f>VLOOKUP($D111,'[1]Spec Sheet'!$B$1:$CK$65536,V$1,0)</f>
        <v>Yes</v>
      </c>
      <c r="W111" s="103" t="str">
        <f>VLOOKUP($D111,'[1]Spec Sheet'!$B$1:$CK$65536,W$1,0)</f>
        <v>Yes</v>
      </c>
      <c r="X111" s="104" t="str">
        <f>VLOOKUP($D111,'[1]Spec Sheet'!$B$1:$CK$65536,X$1,0)</f>
        <v>Yes</v>
      </c>
      <c r="Y111" s="105" t="str">
        <f>VLOOKUP($D111,'[1]Spec Sheet'!$B$1:$CK$65536,Y$1,0)</f>
        <v>Yes</v>
      </c>
      <c r="Z111" s="105" t="str">
        <f>VLOOKUP($D111,'[1]Spec Sheet'!$B$1:$CK$65536,Z$1,0)</f>
        <v>Yes</v>
      </c>
      <c r="AA111" s="105" t="str">
        <f>VLOOKUP($D111,'[1]Spec Sheet'!$B$1:$CK$65536,AA$1,0)</f>
        <v>Yes</v>
      </c>
      <c r="AB111" s="105" t="str">
        <f>VLOOKUP($D111,'[1]Spec Sheet'!$B$1:$CK$65536,AB$1,0)</f>
        <v>Yes</v>
      </c>
      <c r="AC111" s="105" t="str">
        <f>IFERROR(VLOOKUP($C111,'[4]43QN90A'!$B$14:$C$167,2,0),"CHECK")</f>
        <v>Yes</v>
      </c>
      <c r="AD111" s="101" t="str">
        <f>VLOOKUP($D111,'[1]Spec Sheet'!$B$1:$CK$65536,AD$1,0)</f>
        <v>Yes</v>
      </c>
      <c r="AE111" s="102" t="str">
        <f>VLOOKUP($D111,'[1]Spec Sheet'!$B$1:$CK$65536,AE$1,0)</f>
        <v>Yes</v>
      </c>
      <c r="AF111" s="102" t="str">
        <f>VLOOKUP($D111,'[1]Spec Sheet'!$B$1:$CK$65536,AF$1,0)</f>
        <v>Yes</v>
      </c>
      <c r="AG111" s="102" t="str">
        <f>VLOOKUP($D111,'[1]Spec Sheet'!$B$1:$CK$65536,AG$1,0)</f>
        <v>Yes</v>
      </c>
      <c r="AH111" s="104" t="str">
        <f>VLOOKUP($D111,'[1]Spec Sheet'!$B$1:$CK$65536,AH$1,0)</f>
        <v>Yes</v>
      </c>
      <c r="AI111" s="108" t="str">
        <f>VLOOKUP($D111,'[1]Spec Sheet'!$B$1:$CK$65536,AI$1,0)</f>
        <v>Yes</v>
      </c>
      <c r="AJ111" s="102" t="str">
        <f>VLOOKUP($D111,'[1]Spec Sheet'!$B$1:$CK$65536,AJ$1,0)</f>
        <v>Yes</v>
      </c>
      <c r="AK111" s="102" t="str">
        <f>VLOOKUP($D111,'[1]Spec Sheet'!$B$1:$CK$65536,AK$1,0)</f>
        <v>Yes</v>
      </c>
      <c r="AL111" s="102" t="str">
        <f>VLOOKUP($D111,'[1]Spec Sheet'!$B$1:$CK$65536,AL$1,0)</f>
        <v>Yes</v>
      </c>
      <c r="AM111" s="101" t="str">
        <f>VLOOKUP($D111,'[1]Spec Sheet'!$B$1:$CK$65536,AM$1,0)</f>
        <v>Yes</v>
      </c>
      <c r="AN111" s="108" t="str">
        <f>VLOOKUP($D111,'[1]Spec Sheet'!$B$1:$CK$65536,AN$1,0)</f>
        <v>Yes</v>
      </c>
      <c r="AO111" s="108" t="str">
        <f>VLOOKUP($D111,'[1]Spec Sheet'!$B$1:$CK$65536,AO$1,0)</f>
        <v>Yes</v>
      </c>
      <c r="AP111" s="101" t="str">
        <f>VLOOKUP($D111,'[1]Spec Sheet'!$B$1:$CK$65536,AP$1,0)</f>
        <v>Yes</v>
      </c>
      <c r="AQ111" s="108" t="str">
        <f>VLOOKUP($D111,'[1]Spec Sheet'!$B$1:$CK$65536,AQ$1,0)</f>
        <v>Yes</v>
      </c>
      <c r="AR111" s="108" t="str">
        <f>VLOOKUP($D111,'[1]Spec Sheet'!$B$1:$CK$65536,AR$1,0)</f>
        <v>Yes</v>
      </c>
      <c r="AS111" s="108" t="str">
        <f>VLOOKUP($D111,'[1]Spec Sheet'!$B$1:$CK$65536,AS$1,0)</f>
        <v>Yes</v>
      </c>
      <c r="AT111" s="101" t="str">
        <f>VLOOKUP($D111,'[1]Spec Sheet'!$B$1:$CK$65536,AT$1,0)</f>
        <v>Yes</v>
      </c>
      <c r="AU111" s="108" t="str">
        <f>VLOOKUP($D111,'[1]Spec Sheet'!$B$1:$CK$65536,AU$1,0)</f>
        <v>Yes</v>
      </c>
      <c r="AV111" s="108" t="str">
        <f>VLOOKUP($D111,'[1]Spec Sheet'!$B$1:$CK$65536,AV$1,0)</f>
        <v>Yes</v>
      </c>
      <c r="AW111" s="108" t="str">
        <f>VLOOKUP($D111,'[1]Spec Sheet'!$B$1:$CK$65536,AW$1,0)</f>
        <v>Yes</v>
      </c>
      <c r="AX111" s="108" t="str">
        <f>VLOOKUP($D111,'[1]Spec Sheet'!$B$1:$CK$65536,AX$1,0)</f>
        <v>Yes</v>
      </c>
      <c r="AY111" s="101" t="str">
        <f>VLOOKUP($D111,'[1]Spec Sheet'!$B$1:$CK$65536,AY$1,0)</f>
        <v>Yes</v>
      </c>
      <c r="AZ111" s="108" t="str">
        <f>VLOOKUP($D111,'[1]Spec Sheet'!$B$1:$CK$65536,AZ$1,0)</f>
        <v>Yes</v>
      </c>
      <c r="BA111" s="108" t="str">
        <f>VLOOKUP($D111,'[1]Spec Sheet'!$B$1:$CK$65536,BA$1,0)</f>
        <v>Yes</v>
      </c>
      <c r="BB111" s="108" t="str">
        <f>VLOOKUP($D111,'[1]Spec Sheet'!$B$1:$CK$65536,BB$1,0)</f>
        <v>Yes</v>
      </c>
      <c r="BC111" s="103" t="str">
        <f>VLOOKUP($D111,'[1]Spec Sheet'!$B$1:$CK$65536,BC$1,0)</f>
        <v>Yes</v>
      </c>
      <c r="BD111" s="103" t="str">
        <f>VLOOKUP($D111,'[1]Spec Sheet'!$B$1:$CK$65536,BD$1,0)</f>
        <v>Yes</v>
      </c>
      <c r="BE111" s="103" t="str">
        <f>VLOOKUP($D111,'[1]Spec Sheet'!$B$1:$CK$65536,BE$1,0)</f>
        <v>Yes</v>
      </c>
      <c r="BF111" s="108" t="str">
        <f>VLOOKUP($D111,'[1]Spec Sheet'!$B$1:$CK$65536,BF$1,0)</f>
        <v>N/A</v>
      </c>
      <c r="BG111" s="123" t="str">
        <f>IFERROR(VLOOKUP($C111,'[4]85LS03A'!$B$13:$C$166,2,0),"CHECK")</f>
        <v>Yes</v>
      </c>
      <c r="BH111" s="104" t="str">
        <f>VLOOKUP($D111,'[1]Spec Sheet'!$B$1:$CK$65536,BH$1,0)</f>
        <v>Yes</v>
      </c>
      <c r="BI111" s="102" t="str">
        <f>VLOOKUP($D111,'[1]Spec Sheet'!$B$1:$CK$65536,BI$1,0)</f>
        <v>Yes</v>
      </c>
      <c r="BJ111" s="102" t="str">
        <f>VLOOKUP($D111,'[1]Spec Sheet'!$B$1:$CK$65536,BJ$1,0)</f>
        <v>Yes</v>
      </c>
      <c r="BK111" s="102" t="str">
        <f>VLOOKUP($D111,'[1]Spec Sheet'!$B$1:$CK$65536,BK$1,0)</f>
        <v>Yes</v>
      </c>
      <c r="BL111" s="106" t="str">
        <f>VLOOKUP($D111,'[1]Spec Sheet'!$B$1:$CK$65536,BL$1,0)</f>
        <v>Yes</v>
      </c>
      <c r="BM111" s="101" t="str">
        <f>VLOOKUP($D111,'[1]Spec Sheet'!$B$1:$CK$65536,BM$1,0)</f>
        <v>Yes</v>
      </c>
      <c r="BN111" s="103" t="str">
        <f>VLOOKUP($D111,'[1]Spec Sheet'!$B$1:$CK$65536,BN$1,0)</f>
        <v>Yes</v>
      </c>
      <c r="BO111" s="102" t="str">
        <f>VLOOKUP($D111,'[1]Spec Sheet'!$B$1:$CK$65536,BO$1,0)</f>
        <v>Yes</v>
      </c>
      <c r="BP111" s="103" t="str">
        <f>VLOOKUP($D111,'[1]Spec Sheet'!$B$1:$CK$65536,BP$1,0)</f>
        <v>Yes</v>
      </c>
      <c r="BQ111" s="103" t="str">
        <f>VLOOKUP($D111,'[1]Spec Sheet'!$B$1:$CK$65536,BQ$1,0)</f>
        <v>Yes</v>
      </c>
      <c r="BR111" s="101" t="str">
        <f>VLOOKUP($D111,'[1]Spec Sheet'!$B$1:$CK$65536,BR$1,0)</f>
        <v>Yes</v>
      </c>
      <c r="BS111" s="106" t="str">
        <f>VLOOKUP($D111,'[1]Spec Sheet'!$B$1:$CK$65536,BS$1,0)</f>
        <v>Yes</v>
      </c>
      <c r="BT111" s="101" t="str">
        <f>VLOOKUP($D111,'[1]Spec Sheet'!$B$1:$CK$65536,BT$1,0)</f>
        <v>Yes</v>
      </c>
      <c r="BU111" s="103" t="str">
        <f>VLOOKUP($D111,'[1]Spec Sheet'!$B$1:$CK$65536,BU$1,0)</f>
        <v>Yes</v>
      </c>
      <c r="BV111" s="102" t="str">
        <f>VLOOKUP($D111,'[1]Spec Sheet'!$B$1:$CK$65536,BV$1,0)</f>
        <v>Yes</v>
      </c>
      <c r="BW111" s="102" t="str">
        <f>VLOOKUP($D111,'[1]Spec Sheet'!$B$1:$CK$65536,BW$1,0)</f>
        <v>Yes</v>
      </c>
      <c r="BX111" s="102" t="str">
        <f>VLOOKUP($D111,'[1]Spec Sheet'!$B$1:$CK$65536,BX$1,0)</f>
        <v>Yes</v>
      </c>
      <c r="BY111" s="102" t="str">
        <f>VLOOKUP($D111,'[1]Spec Sheet'!$B$1:$CK$65536,BY$1,0)</f>
        <v>Yes</v>
      </c>
      <c r="BZ111" s="102" t="str">
        <f>VLOOKUP($D111,'[1]Spec Sheet'!$B$1:$CK$65536,BZ$1,0)</f>
        <v>Yes</v>
      </c>
      <c r="CA111" s="102" t="str">
        <f>VLOOKUP($D111,'[1]Spec Sheet'!$B$1:$CK$65536,CA$1,0)</f>
        <v>Yes</v>
      </c>
      <c r="CB111" s="101" t="str">
        <f>VLOOKUP($D111,'[1]Spec Sheet'!$B$1:$CK$65536,CB$1,0)</f>
        <v>Yes</v>
      </c>
      <c r="CC111" s="103" t="str">
        <f>VLOOKUP($D111,'[1]Spec Sheet'!$B$1:$CK$65536,CC$1,0)</f>
        <v>Yes</v>
      </c>
      <c r="CD111" s="102" t="str">
        <f>VLOOKUP($D111,'[1]Spec Sheet'!$B$1:$CK$65536,CD$1,0)</f>
        <v>Yes</v>
      </c>
      <c r="CE111" s="102" t="str">
        <f>VLOOKUP($D111,'[1]Spec Sheet'!$B$1:$CK$65536,CE$1,0)</f>
        <v>Yes</v>
      </c>
      <c r="CF111" s="102" t="str">
        <f>VLOOKUP($D111,'[1]Spec Sheet'!$B$1:$CK$65536,CF$1,0)</f>
        <v>Yes</v>
      </c>
      <c r="CG111" s="102" t="str">
        <f>VLOOKUP($D111,'[1]Spec Sheet'!$B$1:$CK$65536,CG$1,0)</f>
        <v>Yes</v>
      </c>
      <c r="CH111" s="102" t="str">
        <f>VLOOKUP($D111,'[1]Spec Sheet'!$B$1:$CK$65536,CH$1,0)</f>
        <v>Yes</v>
      </c>
      <c r="CI111" s="102" t="str">
        <f>VLOOKUP($D111,'[1]Spec Sheet'!$B$1:$CK$65536,CI$1,0)</f>
        <v>Yes</v>
      </c>
      <c r="CJ111" s="83" t="str">
        <f>IFERROR(VLOOKUP($C111,'[4]40T5300'!$B$10:$C$179,2,0),"ERROR")</f>
        <v>N/A</v>
      </c>
      <c r="CL111" s="121" t="str">
        <f>IFERROR(VLOOKUP($C111,'[4]65LS01T'!$B$14:$C$159,2,0),"CHECK")</f>
        <v>Yes</v>
      </c>
      <c r="CM111" s="102" t="s">
        <v>1032</v>
      </c>
      <c r="CN111" s="102" t="s">
        <v>1032</v>
      </c>
      <c r="CO111" s="102" t="s">
        <v>1032</v>
      </c>
      <c r="CP111" s="102" t="s">
        <v>1032</v>
      </c>
      <c r="CQ111" s="102" t="s">
        <v>1032</v>
      </c>
      <c r="CR111" s="102" t="s">
        <v>1032</v>
      </c>
      <c r="CS111" s="102" t="s">
        <v>1032</v>
      </c>
      <c r="CT111" s="102" t="s">
        <v>1032</v>
      </c>
      <c r="CU111" s="102"/>
      <c r="CV111" s="102" t="s">
        <v>1024</v>
      </c>
    </row>
    <row r="112" spans="1:100" ht="25.2" customHeight="1">
      <c r="B112" s="88"/>
      <c r="C112" s="118" t="s">
        <v>198</v>
      </c>
      <c r="D112" s="81" t="s">
        <v>199</v>
      </c>
      <c r="E112" s="127" t="str">
        <f>VLOOKUP($D112,'[1]Spec Sheet'!$B$1:$CK$65536,E$1,0)</f>
        <v>Korean(Kor), English(EngUS) ,French(FraUS),Spanish(SpaUS),Portuguese(PorUS),Albanian(Alb),Azerbaijan(Aze),Bosnian(Bos),Bulgarian(Bul),Croatian(Cro),Czech(Cze),Danish(Dan),Dutch(Dut),Estonia(Est),Finnish(Fin),French(Fra),German(Deu),Greek(Gre),Hungarian(Hun),Italian(Ita),Kazakhs(Kaz),Latvia(Lat),Lithuania(Ltu),Macedonian(Mac),Norwegian(Nor),English(Eng),Polish(Pol),Portuguese(Por),Romanian(Rom),Russian(Rus),Serbian(Ser),Slovakia(Slk),Slovenian(Slv),Spanish(Spa),Swedish(Swe),Turkish(Tur),Ukrainian(Ukr),Uzbek(Uzb),Chinese(Chi),HongKong(Hkg),Taiwan(Tpe),Thai(Tha),Arabic(Arb),Farsi(Fsi),Hebrew(Heb),Indonesian(Ind),Malay(Mal),Vietnamese(Vie),Assmese(Asm),Bengali(Ben),Bhilodi(Bhi),Gujarati(Guj),Kannada(Kan),Kashmiri(Kas),Konkani(Kon),Malayalam(Mym),Maithili(Mai),Manipuri(Man),Marathi(Mar),Nepali(Nep),Oriya(Ori),Punjabi(Pun),Santali(San),Sanskrit(Sas),Sindhi(Sin),Tamil(Tam),Telugu(Tel),Tulu(Tul),Devanagri(Dev),Urdu(Urd),Afrikaans(Afr),Zulu(Zul),Kswahili(Swa),Amharic(Amh),Yoruba(Yor),Igbo(Igb),Hausa(Hau),Xhosa(Xho),Mongolia(Mon),Japanese(Jpn),Armenian(Arm),Georgian(Geo),Burmese(Bur),Khmer(Khm),Sorani(Sor),Kurmanji(Kur),Maori(Mao)</v>
      </c>
      <c r="F112" s="128" t="str">
        <f>VLOOKUP($D112,'[1]Spec Sheet'!$B$1:$CK$65536,F$1,0)</f>
        <v>Korean(Kor), English(EngUS) ,French(FraUS),Spanish(SpaUS),Portuguese(PorUS),Albanian(Alb),Azerbaijan(Aze),Bosnian(Bos),Bulgarian(Bul),Croatian(Cro),Czech(Cze),Danish(Dan),Dutch(Dut),Estonia(Est),Finnish(Fin),French(Fra),German(Deu),Greek(Gre),Hungarian(Hun),Italian(Ita),Kazakhs(Kaz),Latvia(Lat),Lithuania(Ltu),Macedonian(Mac),Norwegian(Nor),English(Eng),Polish(Pol),Portuguese(Por),Romanian(Rom),Russian(Rus),Serbian(Ser),Slovakia(Slk),Slovenian(Slv),Spanish(Spa),Swedish(Swe),Turkish(Tur),Ukrainian(Ukr),Uzbek(Uzb),Chinese(Chi),HongKong(Hkg),Taiwan(Tpe),Thai(Tha),Arabic(Arb),Farsi(Fsi),Hebrew(Heb),Indonesian(Ind),Malay(Mal),Vietnamese(Vie),Assmese(Asm),Bengali(Ben),Bhilodi(Bhi),Gujarati(Guj),Kannada(Kan),Kashmiri(Kas),Konkani(Kon),Malayalam(Mym),Maithili(Mai),Manipuri(Man),Marathi(Mar),Nepali(Nep),Oriya(Ori),Punjabi(Pun),Santali(San),Sanskrit(Sas),Sindhi(Sin),Tamil(Tam),Telugu(Tel),Tulu(Tul),Devanagri(Dev),Urdu(Urd),Afrikaans(Afr),Zulu(Zul),Kswahili(Swa),Amharic(Amh),Yoruba(Yor),Igbo(Igb),Hausa(Hau),Xhosa(Xho),Mongolia(Mon),Japanese(Jpn),Armenian(Arm),Georgian(Geo),Burmese(Bur),Khmer(Khm),Sorani(Sor),Kurmanji(Kur),Maori(Mao)</v>
      </c>
      <c r="G112" s="127" t="str">
        <f>VLOOKUP($D112,'[1]Spec Sheet'!$B$1:$CK$65536,G$1,0)</f>
        <v>27 European Languages + Russian(only when connecting to Network in EE,LV,LT)</v>
      </c>
      <c r="H112" s="128" t="str">
        <f>VLOOKUP($D112,'[1]Spec Sheet'!$B$1:$CK$65536,H$1,0)</f>
        <v>27 European Languages + Russian(only when connecting to Network in EE,LV,LT)</v>
      </c>
      <c r="I112" s="132" t="str">
        <f>VLOOKUP($D112,'[1]Spec Sheet'!$B$1:$CK$65536,I$1,0)</f>
        <v>27 European Languages + Russian(only when connecting to Network in EE,LV,LT)</v>
      </c>
      <c r="J112" s="130" t="str">
        <f>VLOOKUP($D112,'[1]Spec Sheet'!$B$1:$CK$65536,J$1,0)</f>
        <v>27 European Languages + Russian(only when connecting to Network in EE,LV,LT)</v>
      </c>
      <c r="K112" s="128" t="str">
        <f>VLOOKUP($D112,'[1]Spec Sheet'!$B$1:$CK$65536,K$1,0)</f>
        <v>27 European Languages + Russian(only when connecting to Network in EE,LV,LT)</v>
      </c>
      <c r="L112" s="129" t="str">
        <f>VLOOKUP($D112,'[1]Spec Sheet'!$B$1:$CK$65536,L$1,0)</f>
        <v>27 European Languages + Russian(only when connecting to Network in EE,LV,LT)</v>
      </c>
      <c r="M112" s="130" t="str">
        <f>VLOOKUP($D112,'[1]Spec Sheet'!$B$1:$CK$65536,M$1,0)</f>
        <v>27 European Languages + Russian(only when connecting to Network in EE,LV,LT)</v>
      </c>
      <c r="N112" s="128" t="str">
        <f>VLOOKUP($D112,'[1]Spec Sheet'!$B$1:$CK$65536,N$1,0)</f>
        <v>27 European Languages + Russian(only when connecting to Network in EE,LV,LT)</v>
      </c>
      <c r="O112" s="132" t="str">
        <f>VLOOKUP($D112,'[1]Spec Sheet'!$B$1:$CK$65536,O$1,0)</f>
        <v>27 European Languages + Russian(only when connecting to Network in EE,LV,LT)</v>
      </c>
      <c r="P112" s="130" t="str">
        <f>VLOOKUP($D112,'[1]Spec Sheet'!$B$1:$CK$65536,P$1,0)</f>
        <v>27 European Languages + Russian(only when connecting to Network in EE,LV,LT)</v>
      </c>
      <c r="Q112" s="128" t="str">
        <f>VLOOKUP($D112,'[1]Spec Sheet'!$B$1:$CK$65536,Q$1,0)</f>
        <v>27 European Languages + Russian(only when connecting to Network in EE,LV,LT)</v>
      </c>
      <c r="R112" s="128" t="str">
        <f>VLOOKUP($D112,'[1]Spec Sheet'!$B$1:$CK$65536,R$1,0)</f>
        <v>27 European Languages + Russian(only when connecting to Network in EE,LV,LT)</v>
      </c>
      <c r="S112" s="129" t="str">
        <f>VLOOKUP($D112,'[1]Spec Sheet'!$B$1:$CK$65536,S$1,0)</f>
        <v>27 European Languages + Russian(only when connecting to Network in EE,LV,LT)</v>
      </c>
      <c r="T112" s="130" t="str">
        <f>VLOOKUP($D112,'[1]Spec Sheet'!$B$1:$CK$65536,T$1,0)</f>
        <v>27 European Languages + Russian(only when connecting to Network in EE,LV,LT)</v>
      </c>
      <c r="U112" s="129" t="str">
        <f>VLOOKUP($D112,'[1]Spec Sheet'!$B$1:$CK$65536,U$1,0)</f>
        <v>27 European Languages + Russian(only when connecting to Network in EE,LV,LT)</v>
      </c>
      <c r="V112" s="129" t="str">
        <f>VLOOKUP($D112,'[1]Spec Sheet'!$B$1:$CK$65536,V$1,0)</f>
        <v>27 European Languages + Russian(only when connecting to Network in EE,LV,LT)</v>
      </c>
      <c r="W112" s="129" t="str">
        <f>VLOOKUP($D112,'[1]Spec Sheet'!$B$1:$CK$65536,W$1,0)</f>
        <v>27 European Languages + Russian(only when connecting to Network in EE,LV,LT)</v>
      </c>
      <c r="X112" s="130" t="str">
        <f>VLOOKUP($D112,'[1]Spec Sheet'!$B$1:$CK$65536,X$1,0)</f>
        <v>27 European Languages + Russian(only when connecting to Network in EE,LV,LT)</v>
      </c>
      <c r="Y112" s="131" t="str">
        <f>VLOOKUP($D112,'[1]Spec Sheet'!$B$1:$CK$65536,Y$1,0)</f>
        <v>27 European Languages + Russian(only when connecting to Network in EE,LV,LT)</v>
      </c>
      <c r="Z112" s="131" t="str">
        <f>VLOOKUP($D112,'[1]Spec Sheet'!$B$1:$CK$65536,Z$1,0)</f>
        <v>27 European Languages + Russian(only when connecting to Network in EE,LV,LT)</v>
      </c>
      <c r="AA112" s="131" t="str">
        <f>VLOOKUP($D112,'[1]Spec Sheet'!$B$1:$CK$65536,AA$1,0)</f>
        <v>27 European Languages + Russian(only when connecting to Network in EE,LV,LT)</v>
      </c>
      <c r="AB112" s="131" t="str">
        <f>VLOOKUP($D112,'[1]Spec Sheet'!$B$1:$CK$65536,AB$1,0)</f>
        <v>27 European Languages + Russian(only when connecting to Network in EE,LV,LT)</v>
      </c>
      <c r="AC112" s="105" t="str">
        <f>IFERROR(VLOOKUP($C112,'[4]43QN90A'!$B$14:$C$167,2,0),"CHECK")</f>
        <v>27 European Languages + Russian(only when connecting to Network in EE,LV,LT)</v>
      </c>
      <c r="AD112" s="130" t="str">
        <f>VLOOKUP($D112,'[1]Spec Sheet'!$B$1:$CK$65536,AD$1,0)</f>
        <v>27 European Languages + Russian(only when connecting to Network in EE,LV,LT)</v>
      </c>
      <c r="AE112" s="128" t="str">
        <f>VLOOKUP($D112,'[1]Spec Sheet'!$B$1:$CK$65536,AE$1,0)</f>
        <v>27 European Languages + Russian(only when connecting to Network in EE,LV,LT)</v>
      </c>
      <c r="AF112" s="128" t="str">
        <f>VLOOKUP($D112,'[1]Spec Sheet'!$B$1:$CK$65536,AF$1,0)</f>
        <v>27 European Languages + Russian(only when connecting to Network in EE,LV,LT)</v>
      </c>
      <c r="AG112" s="128" t="str">
        <f>VLOOKUP($D112,'[1]Spec Sheet'!$B$1:$CK$65536,AG$1,0)</f>
        <v>27 European Languages + Russian(only when connecting to Network in EE,LV,LT)</v>
      </c>
      <c r="AH112" s="130" t="str">
        <f>VLOOKUP($D112,'[1]Spec Sheet'!$B$1:$CK$65536,AH$1,0)</f>
        <v>27 European Languages + Russian(only when connecting to Network in EE,LV,LT)</v>
      </c>
      <c r="AI112" s="131" t="str">
        <f>VLOOKUP($D112,'[1]Spec Sheet'!$B$1:$CK$65536,AI$1,0)</f>
        <v>27 European Languages + Russian(only when connecting to Network in EE,LV,LT)</v>
      </c>
      <c r="AJ112" s="128" t="str">
        <f>VLOOKUP($D112,'[1]Spec Sheet'!$B$1:$CK$65536,AJ$1,0)</f>
        <v>27 European Languages + Russian(only when connecting to Network in EE,LV,LT)</v>
      </c>
      <c r="AK112" s="128" t="str">
        <f>VLOOKUP($D112,'[1]Spec Sheet'!$B$1:$CK$65536,AK$1,0)</f>
        <v>27 European Languages + Russian(only when connecting to Network in EE,LV,LT)</v>
      </c>
      <c r="AL112" s="128" t="str">
        <f>VLOOKUP($D112,'[1]Spec Sheet'!$B$1:$CK$65536,AL$1,0)</f>
        <v>27 European Languages + Russian(only when connecting to Network in EE,LV,LT)</v>
      </c>
      <c r="AM112" s="130" t="str">
        <f>VLOOKUP($D112,'[1]Spec Sheet'!$B$1:$CK$65536,AM$1,0)</f>
        <v>27 European Languages + Russian(only when connecting to Network in EE,LV,LT)</v>
      </c>
      <c r="AN112" s="131" t="str">
        <f>VLOOKUP($D112,'[1]Spec Sheet'!$B$1:$CK$65536,AN$1,0)</f>
        <v>27 European Languages + Russian(only when connecting to Network in EE,LV,LT)</v>
      </c>
      <c r="AO112" s="131" t="str">
        <f>VLOOKUP($D112,'[1]Spec Sheet'!$B$1:$CK$65536,AO$1,0)</f>
        <v>27 European Languages + Russian(only when connecting to Network in EE,LV,LT)</v>
      </c>
      <c r="AP112" s="130" t="str">
        <f>VLOOKUP($D112,'[1]Spec Sheet'!$B$1:$CK$65536,AP$1,0)</f>
        <v>27 European Languages + Russian(only when connecting to Network in EE,LV,LT)</v>
      </c>
      <c r="AQ112" s="131" t="str">
        <f>VLOOKUP($D112,'[1]Spec Sheet'!$B$1:$CK$65536,AQ$1,0)</f>
        <v>27 European Languages + Russian(only when connecting to Network in EE,LV,LT)</v>
      </c>
      <c r="AR112" s="131" t="str">
        <f>VLOOKUP($D112,'[1]Spec Sheet'!$B$1:$CK$65536,AR$1,0)</f>
        <v>27 European Languages + Russian(only when connecting to Network in EE,LV,LT)</v>
      </c>
      <c r="AS112" s="131" t="str">
        <f>VLOOKUP($D112,'[1]Spec Sheet'!$B$1:$CK$65536,AS$1,0)</f>
        <v>27 European Languages + Russian(only when connecting to Network in EE,LV,LT)</v>
      </c>
      <c r="AT112" s="130" t="str">
        <f>VLOOKUP($D112,'[1]Spec Sheet'!$B$1:$CK$65536,AT$1,0)</f>
        <v>27 European Languages + Russian(only when connecting to Network in EE,LV,LT)</v>
      </c>
      <c r="AU112" s="131" t="str">
        <f>VLOOKUP($D112,'[1]Spec Sheet'!$B$1:$CK$65536,AU$1,0)</f>
        <v>27 European Languages + Russian(only when connecting to Network in EE,LV,LT)</v>
      </c>
      <c r="AV112" s="131" t="str">
        <f>VLOOKUP($D112,'[1]Spec Sheet'!$B$1:$CK$65536,AV$1,0)</f>
        <v>27 European Languages + Russian(only when connecting to Network in EE,LV,LT)</v>
      </c>
      <c r="AW112" s="131" t="str">
        <f>VLOOKUP($D112,'[1]Spec Sheet'!$B$1:$CK$65536,AW$1,0)</f>
        <v>27 European Languages + Russian(only when connecting to Network in EE,LV,LT)</v>
      </c>
      <c r="AX112" s="131" t="str">
        <f>VLOOKUP($D112,'[1]Spec Sheet'!$B$1:$CK$65536,AX$1,0)</f>
        <v>27 European Languages + Russian(only when connecting to Network in EE,LV,LT)</v>
      </c>
      <c r="AY112" s="130" t="str">
        <f>VLOOKUP($D112,'[1]Spec Sheet'!$B$1:$CK$65536,AY$1,0)</f>
        <v>27 European Languages + Russian(only when connecting to Network in EE,LV,LT)</v>
      </c>
      <c r="AZ112" s="131" t="str">
        <f>VLOOKUP($D112,'[1]Spec Sheet'!$B$1:$CK$65536,AZ$1,0)</f>
        <v>27 European Languages + Russian(only when connecting to Network in EE,LV,LT)</v>
      </c>
      <c r="BA112" s="131" t="str">
        <f>VLOOKUP($D112,'[1]Spec Sheet'!$B$1:$CK$65536,BA$1,0)</f>
        <v>27 European Languages + Russian(only when connecting to Network in EE,LV,LT)</v>
      </c>
      <c r="BB112" s="131" t="str">
        <f>VLOOKUP($D112,'[1]Spec Sheet'!$B$1:$CK$65536,BB$1,0)</f>
        <v>27 European Languages + Russian(only when connecting to Network in EE,LV,LT)</v>
      </c>
      <c r="BC112" s="128" t="str">
        <f>VLOOKUP($D112,'[1]Spec Sheet'!$B$1:$CK$65536,BC$1,0)</f>
        <v>27 European Languages + Russian(only when connecting to Network in EE,LV,LT)</v>
      </c>
      <c r="BD112" s="128" t="str">
        <f>VLOOKUP($D112,'[1]Spec Sheet'!$B$1:$CK$65536,BD$1,0)</f>
        <v>27 European Languages + Russian(only when connecting to Network in EE,LV,LT)</v>
      </c>
      <c r="BE112" s="128" t="str">
        <f>VLOOKUP($D112,'[1]Spec Sheet'!$B$1:$CK$65536,BE$1,0)</f>
        <v>27 European Languages + Russian(only when connecting to Network in EE,LV,LT)</v>
      </c>
      <c r="BF112" s="438" t="str">
        <f>VLOOKUP($D112,'[1]Spec Sheet'!$B$1:$CK$65536,BF$1,0)</f>
        <v>27 European Languages + Russian(only when connecting to Network in EE,LV,LT)</v>
      </c>
      <c r="BG112" s="123" t="str">
        <f>IFERROR(VLOOKUP($C112,'[4]85LS03A'!$B$13:$C$166,2,0),"CHECK")</f>
        <v>27 European Languages + Russian(only when connecting to Network in EE,LV,LT)</v>
      </c>
      <c r="BH112" s="130" t="str">
        <f>VLOOKUP($D112,'[1]Spec Sheet'!$B$1:$CK$65536,BH$1,0)</f>
        <v>27 European Languages + Russian(only when connecting to Network in EE,LV,LT)</v>
      </c>
      <c r="BI112" s="128" t="str">
        <f>VLOOKUP($D112,'[1]Spec Sheet'!$B$1:$CK$65536,BI$1,0)</f>
        <v>27 European Languages + Russian(only when connecting to Network in EE,LV,LT)</v>
      </c>
      <c r="BJ112" s="128" t="str">
        <f>VLOOKUP($D112,'[1]Spec Sheet'!$B$1:$CK$65536,BJ$1,0)</f>
        <v>27 European Languages + Russian(only when connecting to Network in EE,LV,LT)</v>
      </c>
      <c r="BK112" s="128" t="str">
        <f>VLOOKUP($D112,'[1]Spec Sheet'!$B$1:$CK$65536,BK$1,0)</f>
        <v>27 European Languages + Russian(only when connecting to Network in EE,LV,LT)</v>
      </c>
      <c r="BL112" s="132" t="str">
        <f>VLOOKUP($D112,'[1]Spec Sheet'!$B$1:$CK$65536,BL$1,0)</f>
        <v>27 European Languages + Russian(only when connecting to Network in EE,LV,LT)</v>
      </c>
      <c r="BM112" s="130" t="str">
        <f>VLOOKUP($D112,'[1]Spec Sheet'!$B$1:$CK$65536,BM$1,0)</f>
        <v>27 European Languages + Russian(only when connecting to Network in EE,LV,LT)</v>
      </c>
      <c r="BN112" s="128" t="str">
        <f>VLOOKUP($D112,'[1]Spec Sheet'!$B$1:$CK$65536,BN$1,0)</f>
        <v>27 European Languages + Russian(only when connecting to Network in EE,LV,LT)</v>
      </c>
      <c r="BO112" s="128" t="str">
        <f>VLOOKUP($D112,'[1]Spec Sheet'!$B$1:$CK$65536,BO$1,0)</f>
        <v>27 European Languages + Russian(only when connecting to Network in EE,LV,LT)</v>
      </c>
      <c r="BP112" s="129" t="str">
        <f>VLOOKUP($D112,'[1]Spec Sheet'!$B$1:$CK$65536,BP$1,0)</f>
        <v>27 European Languages + Russian(only when connecting to Network in EE,LV,LT)</v>
      </c>
      <c r="BQ112" s="129" t="str">
        <f>VLOOKUP($D112,'[1]Spec Sheet'!$B$1:$CK$65536,BQ$1,0)</f>
        <v>27 European Languages + Russian(only when connecting to Network in EE,LV,LT)</v>
      </c>
      <c r="BR112" s="130" t="str">
        <f>VLOOKUP($D112,'[1]Spec Sheet'!$B$1:$CK$65536,BR$1,0)</f>
        <v>27 European Languages + Russian(only when connecting to Network in EE,LV,LT)</v>
      </c>
      <c r="BS112" s="131" t="str">
        <f>VLOOKUP($D112,'[1]Spec Sheet'!$B$1:$CK$65536,BS$1,0)</f>
        <v>27 European Languages + Russian(only when connecting to Network in EE,LV,LT)</v>
      </c>
      <c r="BT112" s="130" t="str">
        <f>VLOOKUP($D112,'[1]Spec Sheet'!$B$1:$CK$65536,BT$1,0)</f>
        <v>27 European Languages + Russian(only when connecting to Network in EE,LV,LT)</v>
      </c>
      <c r="BU112" s="128" t="str">
        <f>VLOOKUP($D112,'[1]Spec Sheet'!$B$1:$CK$65536,BU$1,0)</f>
        <v>27 European Languages + Russian(only when connecting to Network in EE,LV,LT)</v>
      </c>
      <c r="BV112" s="128" t="str">
        <f>VLOOKUP($D112,'[1]Spec Sheet'!$B$1:$CK$65536,BV$1,0)</f>
        <v>27 European Languages + Russian(only when connecting to Network in EE,LV,LT)</v>
      </c>
      <c r="BW112" s="128" t="str">
        <f>VLOOKUP($D112,'[1]Spec Sheet'!$B$1:$CK$65536,BW$1,0)</f>
        <v>27 European Languages + Russian(only when connecting to Network in EE,LV,LT)</v>
      </c>
      <c r="BX112" s="128" t="str">
        <f>VLOOKUP($D112,'[1]Spec Sheet'!$B$1:$CK$65536,BX$1,0)</f>
        <v>27 European Languages + Russian(only when connecting to Network in EE,LV,LT)</v>
      </c>
      <c r="BY112" s="128" t="str">
        <f>VLOOKUP($D112,'[1]Spec Sheet'!$B$1:$CK$65536,BY$1,0)</f>
        <v>27 European Languages + Russian(only when connecting to Network in EE,LV,LT)</v>
      </c>
      <c r="BZ112" s="128" t="str">
        <f>VLOOKUP($D112,'[1]Spec Sheet'!$B$1:$CK$65536,BZ$1,0)</f>
        <v>27 European Languages + Russian(only when connecting to Network in EE,LV,LT)</v>
      </c>
      <c r="CA112" s="128" t="str">
        <f>VLOOKUP($D112,'[1]Spec Sheet'!$B$1:$CK$65536,CA$1,0)</f>
        <v>27 European Languages + Russian(only when connecting to Network in EE,LV,LT)</v>
      </c>
      <c r="CB112" s="130" t="str">
        <f>VLOOKUP($D112,'[1]Spec Sheet'!$B$1:$CK$65536,CB$1,0)</f>
        <v>27 European Languages + Russian(only when connecting to Network in EE,LV,LT)</v>
      </c>
      <c r="CC112" s="128" t="str">
        <f>VLOOKUP($D112,'[1]Spec Sheet'!$B$1:$CK$65536,CC$1,0)</f>
        <v>27 European Languages + Russian(only when connecting to Network in EE,LV,LT)</v>
      </c>
      <c r="CD112" s="128" t="str">
        <f>VLOOKUP($D112,'[1]Spec Sheet'!$B$1:$CK$65536,CD$1,0)</f>
        <v>27 European Languages + Russian(only when connecting to Network in EE,LV,LT)</v>
      </c>
      <c r="CE112" s="128" t="str">
        <f>VLOOKUP($D112,'[1]Spec Sheet'!$B$1:$CK$65536,CE$1,0)</f>
        <v>27 European Languages + Russian(only when connecting to Network in EE,LV,LT)</v>
      </c>
      <c r="CF112" s="128" t="str">
        <f>VLOOKUP($D112,'[1]Spec Sheet'!$B$1:$CK$65536,CF$1,0)</f>
        <v>27 European Languages + Russian(only when connecting to Network in EE,LV,LT)</v>
      </c>
      <c r="CG112" s="128" t="str">
        <f>VLOOKUP($D112,'[1]Spec Sheet'!$B$1:$CK$65536,CG$1,0)</f>
        <v>27 European Languages + Russian(only when connecting to Network in EE,LV,LT)</v>
      </c>
      <c r="CH112" s="128" t="str">
        <f>VLOOKUP($D112,'[1]Spec Sheet'!$B$1:$CK$65536,CH$1,0)</f>
        <v>27 European Languages + Russian(only when connecting to Network in EE,LV,LT)</v>
      </c>
      <c r="CI112" s="128" t="str">
        <f>VLOOKUP($D112,'[1]Spec Sheet'!$B$1:$CK$65536,CI$1,0)</f>
        <v>27 European Languages + Russian(only when connecting to Network in EE,LV,LT)</v>
      </c>
      <c r="CJ112" s="83" t="str">
        <f>IFERROR(VLOOKUP($C112,'[4]40T5300'!$B$10:$C$179,2,0),"ERROR")</f>
        <v>Local Languages</v>
      </c>
      <c r="CL112" s="121" t="str">
        <f>IFERROR(VLOOKUP($C112,'[4]65LS01T'!$B$14:$C$159,2,0),"CHECK")</f>
        <v>27 European Languages + Russian(only when connecting to Network in EE,LV,LT)</v>
      </c>
      <c r="CM112" s="128" t="s">
        <v>1151</v>
      </c>
      <c r="CN112" s="128" t="s">
        <v>1874</v>
      </c>
      <c r="CO112" s="128" t="s">
        <v>1151</v>
      </c>
      <c r="CP112" s="128" t="s">
        <v>1151</v>
      </c>
      <c r="CQ112" s="128" t="s">
        <v>1151</v>
      </c>
      <c r="CR112" s="128" t="s">
        <v>1151</v>
      </c>
      <c r="CS112" s="128" t="s">
        <v>1151</v>
      </c>
      <c r="CT112" s="128" t="s">
        <v>1151</v>
      </c>
      <c r="CU112" s="128"/>
      <c r="CV112" s="128" t="s">
        <v>1151</v>
      </c>
    </row>
    <row r="113" spans="2:100">
      <c r="B113" s="117"/>
      <c r="C113" s="89" t="s">
        <v>200</v>
      </c>
      <c r="D113" s="81" t="s">
        <v>201</v>
      </c>
      <c r="E113" s="82" t="str">
        <f>VLOOKUP($D113,'[1]Spec Sheet'!$B$1:$CK$65536,E$1,0)</f>
        <v>N/A</v>
      </c>
      <c r="F113" s="83" t="str">
        <f>VLOOKUP($D113,'[1]Spec Sheet'!$B$1:$CK$65536,F$1,0)</f>
        <v>N/A</v>
      </c>
      <c r="G113" s="82" t="str">
        <f>VLOOKUP($D113,'[1]Spec Sheet'!$B$1:$CK$65536,G$1,0)</f>
        <v>Yes</v>
      </c>
      <c r="H113" s="83" t="str">
        <f>VLOOKUP($D113,'[1]Spec Sheet'!$B$1:$CK$65536,H$1,0)</f>
        <v>Yes</v>
      </c>
      <c r="I113" s="87" t="str">
        <f>VLOOKUP($D113,'[1]Spec Sheet'!$B$1:$CK$65536,I$1,0)</f>
        <v>Yes</v>
      </c>
      <c r="J113" s="85" t="str">
        <f>VLOOKUP($D113,'[1]Spec Sheet'!$B$1:$CK$65536,J$1,0)</f>
        <v>Yes</v>
      </c>
      <c r="K113" s="83" t="str">
        <f>VLOOKUP($D113,'[1]Spec Sheet'!$B$1:$CK$65536,K$1,0)</f>
        <v>Yes</v>
      </c>
      <c r="L113" s="84" t="str">
        <f>VLOOKUP($D113,'[1]Spec Sheet'!$B$1:$CK$65536,L$1,0)</f>
        <v>Yes</v>
      </c>
      <c r="M113" s="85" t="str">
        <f>VLOOKUP($D113,'[1]Spec Sheet'!$B$1:$CK$65536,M$1,0)</f>
        <v>Yes</v>
      </c>
      <c r="N113" s="83" t="str">
        <f>VLOOKUP($D113,'[1]Spec Sheet'!$B$1:$CK$65536,N$1,0)</f>
        <v>Yes</v>
      </c>
      <c r="O113" s="87" t="str">
        <f>VLOOKUP($D113,'[1]Spec Sheet'!$B$1:$CK$65536,O$1,0)</f>
        <v>Yes</v>
      </c>
      <c r="P113" s="85" t="str">
        <f>VLOOKUP($D113,'[1]Spec Sheet'!$B$1:$CK$65536,P$1,0)</f>
        <v>Yes</v>
      </c>
      <c r="Q113" s="83" t="str">
        <f>VLOOKUP($D113,'[1]Spec Sheet'!$B$1:$CK$65536,Q$1,0)</f>
        <v>Yes</v>
      </c>
      <c r="R113" s="83" t="str">
        <f>VLOOKUP($D113,'[1]Spec Sheet'!$B$1:$CK$65536,R$1,0)</f>
        <v>Yes</v>
      </c>
      <c r="S113" s="84" t="str">
        <f>VLOOKUP($D113,'[1]Spec Sheet'!$B$1:$CK$65536,S$1,0)</f>
        <v>Yes</v>
      </c>
      <c r="T113" s="85" t="str">
        <f>VLOOKUP($D113,'[1]Spec Sheet'!$B$1:$CK$65536,T$1,0)</f>
        <v>Yes</v>
      </c>
      <c r="U113" s="84" t="str">
        <f>VLOOKUP($D113,'[1]Spec Sheet'!$B$1:$CK$65536,U$1,0)</f>
        <v>Yes</v>
      </c>
      <c r="V113" s="84" t="str">
        <f>VLOOKUP($D113,'[1]Spec Sheet'!$B$1:$CK$65536,V$1,0)</f>
        <v>Yes</v>
      </c>
      <c r="W113" s="84" t="str">
        <f>VLOOKUP($D113,'[1]Spec Sheet'!$B$1:$CK$65536,W$1,0)</f>
        <v>Yes</v>
      </c>
      <c r="X113" s="85" t="str">
        <f>VLOOKUP($D113,'[1]Spec Sheet'!$B$1:$CK$65536,X$1,0)</f>
        <v>Yes</v>
      </c>
      <c r="Y113" s="86" t="str">
        <f>VLOOKUP($D113,'[1]Spec Sheet'!$B$1:$CK$65536,Y$1,0)</f>
        <v>Yes</v>
      </c>
      <c r="Z113" s="86" t="str">
        <f>VLOOKUP($D113,'[1]Spec Sheet'!$B$1:$CK$65536,Z$1,0)</f>
        <v>Yes</v>
      </c>
      <c r="AA113" s="86" t="str">
        <f>VLOOKUP($D113,'[1]Spec Sheet'!$B$1:$CK$65536,AA$1,0)</f>
        <v>Yes</v>
      </c>
      <c r="AB113" s="86" t="str">
        <f>VLOOKUP($D113,'[1]Spec Sheet'!$B$1:$CK$65536,AB$1,0)</f>
        <v>Yes</v>
      </c>
      <c r="AC113" s="105" t="str">
        <f>IFERROR(VLOOKUP($C113,'[4]43QN90A'!$B$14:$C$167,2,0),"CHECK")</f>
        <v>Yes</v>
      </c>
      <c r="AD113" s="85" t="str">
        <f>VLOOKUP($D113,'[1]Spec Sheet'!$B$1:$CK$65536,AD$1,0)</f>
        <v>Yes</v>
      </c>
      <c r="AE113" s="83" t="str">
        <f>VLOOKUP($D113,'[1]Spec Sheet'!$B$1:$CK$65536,AE$1,0)</f>
        <v>Yes</v>
      </c>
      <c r="AF113" s="83" t="str">
        <f>VLOOKUP($D113,'[1]Spec Sheet'!$B$1:$CK$65536,AF$1,0)</f>
        <v>Yes</v>
      </c>
      <c r="AG113" s="83" t="str">
        <f>VLOOKUP($D113,'[1]Spec Sheet'!$B$1:$CK$65536,AG$1,0)</f>
        <v>Yes</v>
      </c>
      <c r="AH113" s="85" t="str">
        <f>VLOOKUP($D113,'[1]Spec Sheet'!$B$1:$CK$65536,AH$1,0)</f>
        <v>Yes</v>
      </c>
      <c r="AI113" s="86" t="str">
        <f>VLOOKUP($D113,'[1]Spec Sheet'!$B$1:$CK$65536,AI$1,0)</f>
        <v>Yes</v>
      </c>
      <c r="AJ113" s="83" t="str">
        <f>VLOOKUP($D113,'[1]Spec Sheet'!$B$1:$CK$65536,AJ$1,0)</f>
        <v>Yes</v>
      </c>
      <c r="AK113" s="83" t="str">
        <f>VLOOKUP($D113,'[1]Spec Sheet'!$B$1:$CK$65536,AK$1,0)</f>
        <v>Yes</v>
      </c>
      <c r="AL113" s="83" t="str">
        <f>VLOOKUP($D113,'[1]Spec Sheet'!$B$1:$CK$65536,AL$1,0)</f>
        <v>Yes</v>
      </c>
      <c r="AM113" s="85" t="str">
        <f>VLOOKUP($D113,'[1]Spec Sheet'!$B$1:$CK$65536,AM$1,0)</f>
        <v>Yes</v>
      </c>
      <c r="AN113" s="86" t="str">
        <f>VLOOKUP($D113,'[1]Spec Sheet'!$B$1:$CK$65536,AN$1,0)</f>
        <v>Yes</v>
      </c>
      <c r="AO113" s="86" t="str">
        <f>VLOOKUP($D113,'[1]Spec Sheet'!$B$1:$CK$65536,AO$1,0)</f>
        <v>Yes</v>
      </c>
      <c r="AP113" s="85" t="str">
        <f>VLOOKUP($D113,'[1]Spec Sheet'!$B$1:$CK$65536,AP$1,0)</f>
        <v>Yes</v>
      </c>
      <c r="AQ113" s="86" t="str">
        <f>VLOOKUP($D113,'[1]Spec Sheet'!$B$1:$CK$65536,AQ$1,0)</f>
        <v>Yes</v>
      </c>
      <c r="AR113" s="86" t="str">
        <f>VLOOKUP($D113,'[1]Spec Sheet'!$B$1:$CK$65536,AR$1,0)</f>
        <v>Yes</v>
      </c>
      <c r="AS113" s="86" t="str">
        <f>VLOOKUP($D113,'[1]Spec Sheet'!$B$1:$CK$65536,AS$1,0)</f>
        <v>Yes</v>
      </c>
      <c r="AT113" s="85" t="str">
        <f>VLOOKUP($D113,'[1]Spec Sheet'!$B$1:$CK$65536,AT$1,0)</f>
        <v>N/A</v>
      </c>
      <c r="AU113" s="86" t="str">
        <f>VLOOKUP($D113,'[1]Spec Sheet'!$B$1:$CK$65536,AU$1,0)</f>
        <v>N/A</v>
      </c>
      <c r="AV113" s="86" t="str">
        <f>VLOOKUP($D113,'[1]Spec Sheet'!$B$1:$CK$65536,AV$1,0)</f>
        <v>N/A</v>
      </c>
      <c r="AW113" s="86" t="str">
        <f>VLOOKUP($D113,'[1]Spec Sheet'!$B$1:$CK$65536,AW$1,0)</f>
        <v>N/A</v>
      </c>
      <c r="AX113" s="86" t="str">
        <f>VLOOKUP($D113,'[1]Spec Sheet'!$B$1:$CK$65536,AX$1,0)</f>
        <v>N/A</v>
      </c>
      <c r="AY113" s="85" t="str">
        <f>VLOOKUP($D113,'[1]Spec Sheet'!$B$1:$CK$65536,AY$1,0)</f>
        <v>N/A</v>
      </c>
      <c r="AZ113" s="86" t="str">
        <f>VLOOKUP($D113,'[1]Spec Sheet'!$B$1:$CK$65536,AZ$1,0)</f>
        <v>N/A</v>
      </c>
      <c r="BA113" s="86" t="str">
        <f>VLOOKUP($D113,'[1]Spec Sheet'!$B$1:$CK$65536,BA$1,0)</f>
        <v>N/A</v>
      </c>
      <c r="BB113" s="86" t="str">
        <f>VLOOKUP($D113,'[1]Spec Sheet'!$B$1:$CK$65536,BB$1,0)</f>
        <v>N/A</v>
      </c>
      <c r="BC113" s="83" t="str">
        <f>VLOOKUP($D113,'[1]Spec Sheet'!$B$1:$CK$65536,BC$1,0)</f>
        <v>N/A</v>
      </c>
      <c r="BD113" s="83" t="str">
        <f>VLOOKUP($D113,'[1]Spec Sheet'!$B$1:$CK$65536,BD$1,0)</f>
        <v>N/A</v>
      </c>
      <c r="BE113" s="83" t="str">
        <f>VLOOKUP($D113,'[1]Spec Sheet'!$B$1:$CK$65536,BE$1,0)</f>
        <v>N/A</v>
      </c>
      <c r="BF113" s="434" t="str">
        <f>VLOOKUP($D113,'[1]Spec Sheet'!$B$1:$CK$65536,BF$1,0)</f>
        <v>N/A</v>
      </c>
      <c r="BG113" s="123" t="str">
        <f>IFERROR(VLOOKUP($C113,'[4]85LS03A'!$B$13:$C$166,2,0),"CHECK")</f>
        <v>N/A</v>
      </c>
      <c r="BH113" s="85" t="str">
        <f>VLOOKUP($D113,'[1]Spec Sheet'!$B$1:$CK$65536,BH$1,0)</f>
        <v>N/A</v>
      </c>
      <c r="BI113" s="83" t="str">
        <f>VLOOKUP($D113,'[1]Spec Sheet'!$B$1:$CK$65536,BI$1,0)</f>
        <v>N/A</v>
      </c>
      <c r="BJ113" s="83" t="str">
        <f>VLOOKUP($D113,'[1]Spec Sheet'!$B$1:$CK$65536,BJ$1,0)</f>
        <v>N/A</v>
      </c>
      <c r="BK113" s="83" t="str">
        <f>VLOOKUP($D113,'[1]Spec Sheet'!$B$1:$CK$65536,BK$1,0)</f>
        <v>N/A</v>
      </c>
      <c r="BL113" s="87" t="str">
        <f>VLOOKUP($D113,'[1]Spec Sheet'!$B$1:$CK$65536,BL$1,0)</f>
        <v>N/A</v>
      </c>
      <c r="BM113" s="85" t="str">
        <f>VLOOKUP($D113,'[1]Spec Sheet'!$B$1:$CK$65536,BM$1,0)</f>
        <v>N/A</v>
      </c>
      <c r="BN113" s="83" t="str">
        <f>VLOOKUP($D113,'[1]Spec Sheet'!$B$1:$CK$65536,BN$1,0)</f>
        <v>N/A</v>
      </c>
      <c r="BO113" s="83" t="str">
        <f>VLOOKUP($D113,'[1]Spec Sheet'!$B$1:$CK$65536,BO$1,0)</f>
        <v>N/A</v>
      </c>
      <c r="BP113" s="84" t="str">
        <f>VLOOKUP($D113,'[1]Spec Sheet'!$B$1:$CK$65536,BP$1,0)</f>
        <v>N/A</v>
      </c>
      <c r="BQ113" s="84" t="str">
        <f>VLOOKUP($D113,'[1]Spec Sheet'!$B$1:$CK$65536,BQ$1,0)</f>
        <v>N/A</v>
      </c>
      <c r="BR113" s="85" t="str">
        <f>VLOOKUP($D113,'[1]Spec Sheet'!$B$1:$CK$65536,BR$1,0)</f>
        <v>N/A</v>
      </c>
      <c r="BS113" s="86" t="str">
        <f>VLOOKUP($D113,'[1]Spec Sheet'!$B$1:$CK$65536,BS$1,0)</f>
        <v>N/A</v>
      </c>
      <c r="BT113" s="85" t="str">
        <f>VLOOKUP($D113,'[1]Spec Sheet'!$B$1:$CK$65536,BT$1,0)</f>
        <v>N/A</v>
      </c>
      <c r="BU113" s="83" t="str">
        <f>VLOOKUP($D113,'[1]Spec Sheet'!$B$1:$CK$65536,BU$1,0)</f>
        <v>N/A</v>
      </c>
      <c r="BV113" s="83" t="str">
        <f>VLOOKUP($D113,'[1]Spec Sheet'!$B$1:$CK$65536,BV$1,0)</f>
        <v>N/A</v>
      </c>
      <c r="BW113" s="83" t="str">
        <f>VLOOKUP($D113,'[1]Spec Sheet'!$B$1:$CK$65536,BW$1,0)</f>
        <v>N/A</v>
      </c>
      <c r="BX113" s="83" t="str">
        <f>VLOOKUP($D113,'[1]Spec Sheet'!$B$1:$CK$65536,BX$1,0)</f>
        <v>N/A</v>
      </c>
      <c r="BY113" s="83" t="str">
        <f>VLOOKUP($D113,'[1]Spec Sheet'!$B$1:$CK$65536,BY$1,0)</f>
        <v>N/A</v>
      </c>
      <c r="BZ113" s="83" t="str">
        <f>VLOOKUP($D113,'[1]Spec Sheet'!$B$1:$CK$65536,BZ$1,0)</f>
        <v>N/A</v>
      </c>
      <c r="CA113" s="83" t="str">
        <f>VLOOKUP($D113,'[1]Spec Sheet'!$B$1:$CK$65536,CA$1,0)</f>
        <v>N/A</v>
      </c>
      <c r="CB113" s="85" t="str">
        <f>VLOOKUP($D113,'[1]Spec Sheet'!$B$1:$CK$65536,CB$1,0)</f>
        <v>N/A</v>
      </c>
      <c r="CC113" s="83" t="str">
        <f>VLOOKUP($D113,'[1]Spec Sheet'!$B$1:$CK$65536,CC$1,0)</f>
        <v>N/A</v>
      </c>
      <c r="CD113" s="83" t="str">
        <f>VLOOKUP($D113,'[1]Spec Sheet'!$B$1:$CK$65536,CD$1,0)</f>
        <v>N/A</v>
      </c>
      <c r="CE113" s="83" t="str">
        <f>VLOOKUP($D113,'[1]Spec Sheet'!$B$1:$CK$65536,CE$1,0)</f>
        <v>N/A</v>
      </c>
      <c r="CF113" s="83" t="str">
        <f>VLOOKUP($D113,'[1]Spec Sheet'!$B$1:$CK$65536,CF$1,0)</f>
        <v>N/A</v>
      </c>
      <c r="CG113" s="83" t="str">
        <f>VLOOKUP($D113,'[1]Spec Sheet'!$B$1:$CK$65536,CG$1,0)</f>
        <v>N/A</v>
      </c>
      <c r="CH113" s="83" t="str">
        <f>VLOOKUP($D113,'[1]Spec Sheet'!$B$1:$CK$65536,CH$1,0)</f>
        <v>N/A</v>
      </c>
      <c r="CI113" s="83" t="str">
        <f>VLOOKUP($D113,'[1]Spec Sheet'!$B$1:$CK$65536,CI$1,0)</f>
        <v>N/A</v>
      </c>
      <c r="CJ113" s="83" t="str">
        <f>IFERROR(VLOOKUP($C113,'[4]40T5300'!$B$10:$C$179,2,0),"ERROR")</f>
        <v>N/A</v>
      </c>
      <c r="CL113" s="121" t="str">
        <f>IFERROR(VLOOKUP($C113,'[4]65LS01T'!$B$14:$C$159,2,0),"CHECK")</f>
        <v>N/A</v>
      </c>
      <c r="CM113" s="83" t="s">
        <v>1024</v>
      </c>
      <c r="CN113" s="83" t="s">
        <v>1024</v>
      </c>
      <c r="CO113" s="83" t="s">
        <v>1024</v>
      </c>
      <c r="CP113" s="83" t="s">
        <v>1024</v>
      </c>
      <c r="CQ113" s="83" t="s">
        <v>1867</v>
      </c>
      <c r="CR113" s="83" t="s">
        <v>1032</v>
      </c>
      <c r="CS113" s="83" t="s">
        <v>1867</v>
      </c>
      <c r="CT113" s="83" t="s">
        <v>1867</v>
      </c>
      <c r="CU113" s="83"/>
      <c r="CV113" s="83" t="s">
        <v>1867</v>
      </c>
    </row>
    <row r="114" spans="2:100">
      <c r="B114" s="88"/>
      <c r="C114" s="89" t="s">
        <v>202</v>
      </c>
      <c r="D114" s="81" t="s">
        <v>203</v>
      </c>
      <c r="E114" s="82" t="str">
        <f>VLOOKUP($D114,'[1]Spec Sheet'!$B$1:$CK$65536,E$1,0)</f>
        <v>Yes</v>
      </c>
      <c r="F114" s="83" t="str">
        <f>VLOOKUP($D114,'[1]Spec Sheet'!$B$1:$CK$65536,F$1,0)</f>
        <v>Yes</v>
      </c>
      <c r="G114" s="82" t="str">
        <f>VLOOKUP($D114,'[1]Spec Sheet'!$B$1:$CK$65536,G$1,0)</f>
        <v>Yes</v>
      </c>
      <c r="H114" s="83" t="str">
        <f>VLOOKUP($D114,'[1]Spec Sheet'!$B$1:$CK$65536,H$1,0)</f>
        <v>Yes</v>
      </c>
      <c r="I114" s="87" t="str">
        <f>VLOOKUP($D114,'[1]Spec Sheet'!$B$1:$CK$65536,I$1,0)</f>
        <v>Yes</v>
      </c>
      <c r="J114" s="85" t="str">
        <f>VLOOKUP($D114,'[1]Spec Sheet'!$B$1:$CK$65536,J$1,0)</f>
        <v>Yes</v>
      </c>
      <c r="K114" s="83" t="str">
        <f>VLOOKUP($D114,'[1]Spec Sheet'!$B$1:$CK$65536,K$1,0)</f>
        <v>Yes</v>
      </c>
      <c r="L114" s="84" t="str">
        <f>VLOOKUP($D114,'[1]Spec Sheet'!$B$1:$CK$65536,L$1,0)</f>
        <v>Yes</v>
      </c>
      <c r="M114" s="85" t="str">
        <f>VLOOKUP($D114,'[1]Spec Sheet'!$B$1:$CK$65536,M$1,0)</f>
        <v>Yes</v>
      </c>
      <c r="N114" s="83" t="str">
        <f>VLOOKUP($D114,'[1]Spec Sheet'!$B$1:$CK$65536,N$1,0)</f>
        <v>Yes</v>
      </c>
      <c r="O114" s="87" t="str">
        <f>VLOOKUP($D114,'[1]Spec Sheet'!$B$1:$CK$65536,O$1,0)</f>
        <v>Yes</v>
      </c>
      <c r="P114" s="85" t="str">
        <f>VLOOKUP($D114,'[1]Spec Sheet'!$B$1:$CK$65536,P$1,0)</f>
        <v>Yes</v>
      </c>
      <c r="Q114" s="83" t="str">
        <f>VLOOKUP($D114,'[1]Spec Sheet'!$B$1:$CK$65536,Q$1,0)</f>
        <v>Yes</v>
      </c>
      <c r="R114" s="83" t="str">
        <f>VLOOKUP($D114,'[1]Spec Sheet'!$B$1:$CK$65536,R$1,0)</f>
        <v>Yes</v>
      </c>
      <c r="S114" s="84" t="str">
        <f>VLOOKUP($D114,'[1]Spec Sheet'!$B$1:$CK$65536,S$1,0)</f>
        <v>Yes</v>
      </c>
      <c r="T114" s="85" t="str">
        <f>VLOOKUP($D114,'[1]Spec Sheet'!$B$1:$CK$65536,T$1,0)</f>
        <v>Yes</v>
      </c>
      <c r="U114" s="84" t="str">
        <f>VLOOKUP($D114,'[1]Spec Sheet'!$B$1:$CK$65536,U$1,0)</f>
        <v>Yes</v>
      </c>
      <c r="V114" s="84" t="str">
        <f>VLOOKUP($D114,'[1]Spec Sheet'!$B$1:$CK$65536,V$1,0)</f>
        <v>Yes</v>
      </c>
      <c r="W114" s="84" t="str">
        <f>VLOOKUP($D114,'[1]Spec Sheet'!$B$1:$CK$65536,W$1,0)</f>
        <v>Yes</v>
      </c>
      <c r="X114" s="85" t="str">
        <f>VLOOKUP($D114,'[1]Spec Sheet'!$B$1:$CK$65536,X$1,0)</f>
        <v>Yes</v>
      </c>
      <c r="Y114" s="86" t="str">
        <f>VLOOKUP($D114,'[1]Spec Sheet'!$B$1:$CK$65536,Y$1,0)</f>
        <v>Yes</v>
      </c>
      <c r="Z114" s="86" t="str">
        <f>VLOOKUP($D114,'[1]Spec Sheet'!$B$1:$CK$65536,Z$1,0)</f>
        <v>Yes</v>
      </c>
      <c r="AA114" s="86" t="str">
        <f>VLOOKUP($D114,'[1]Spec Sheet'!$B$1:$CK$65536,AA$1,0)</f>
        <v>Yes</v>
      </c>
      <c r="AB114" s="86" t="str">
        <f>VLOOKUP($D114,'[1]Spec Sheet'!$B$1:$CK$65536,AB$1,0)</f>
        <v>Yes</v>
      </c>
      <c r="AC114" s="105" t="s">
        <v>1032</v>
      </c>
      <c r="AD114" s="85" t="str">
        <f>VLOOKUP($D114,'[1]Spec Sheet'!$B$1:$CK$65536,AD$1,0)</f>
        <v>Yes</v>
      </c>
      <c r="AE114" s="83" t="str">
        <f>VLOOKUP($D114,'[1]Spec Sheet'!$B$1:$CK$65536,AE$1,0)</f>
        <v>Yes</v>
      </c>
      <c r="AF114" s="83" t="str">
        <f>VLOOKUP($D114,'[1]Spec Sheet'!$B$1:$CK$65536,AF$1,0)</f>
        <v>Yes</v>
      </c>
      <c r="AG114" s="83" t="str">
        <f>VLOOKUP($D114,'[1]Spec Sheet'!$B$1:$CK$65536,AG$1,0)</f>
        <v>Yes</v>
      </c>
      <c r="AH114" s="85" t="str">
        <f>VLOOKUP($D114,'[1]Spec Sheet'!$B$1:$CK$65536,AH$1,0)</f>
        <v>Yes</v>
      </c>
      <c r="AI114" s="86" t="str">
        <f>VLOOKUP($D114,'[1]Spec Sheet'!$B$1:$CK$65536,AI$1,0)</f>
        <v>Yes</v>
      </c>
      <c r="AJ114" s="83" t="str">
        <f>VLOOKUP($D114,'[1]Spec Sheet'!$B$1:$CK$65536,AJ$1,0)</f>
        <v>Yes</v>
      </c>
      <c r="AK114" s="83" t="str">
        <f>VLOOKUP($D114,'[1]Spec Sheet'!$B$1:$CK$65536,AK$1,0)</f>
        <v>Yes</v>
      </c>
      <c r="AL114" s="83" t="str">
        <f>VLOOKUP($D114,'[1]Spec Sheet'!$B$1:$CK$65536,AL$1,0)</f>
        <v>Yes</v>
      </c>
      <c r="AM114" s="85" t="str">
        <f>VLOOKUP($D114,'[1]Spec Sheet'!$B$1:$CK$65536,AM$1,0)</f>
        <v>Yes</v>
      </c>
      <c r="AN114" s="86" t="str">
        <f>VLOOKUP($D114,'[1]Spec Sheet'!$B$1:$CK$65536,AN$1,0)</f>
        <v>Yes</v>
      </c>
      <c r="AO114" s="86" t="str">
        <f>VLOOKUP($D114,'[1]Spec Sheet'!$B$1:$CK$65536,AO$1,0)</f>
        <v>Yes</v>
      </c>
      <c r="AP114" s="85" t="str">
        <f>VLOOKUP($D114,'[1]Spec Sheet'!$B$1:$CK$65536,AP$1,0)</f>
        <v>Yes</v>
      </c>
      <c r="AQ114" s="86" t="str">
        <f>VLOOKUP($D114,'[1]Spec Sheet'!$B$1:$CK$65536,AQ$1,0)</f>
        <v>Yes</v>
      </c>
      <c r="AR114" s="86" t="str">
        <f>VLOOKUP($D114,'[1]Spec Sheet'!$B$1:$CK$65536,AR$1,0)</f>
        <v>Yes</v>
      </c>
      <c r="AS114" s="86" t="str">
        <f>VLOOKUP($D114,'[1]Spec Sheet'!$B$1:$CK$65536,AS$1,0)</f>
        <v>Yes</v>
      </c>
      <c r="AT114" s="85" t="str">
        <f>VLOOKUP($D114,'[1]Spec Sheet'!$B$1:$CK$65536,AT$1,0)</f>
        <v>Yes</v>
      </c>
      <c r="AU114" s="86" t="str">
        <f>VLOOKUP($D114,'[1]Spec Sheet'!$B$1:$CK$65536,AU$1,0)</f>
        <v>Yes</v>
      </c>
      <c r="AV114" s="86" t="str">
        <f>VLOOKUP($D114,'[1]Spec Sheet'!$B$1:$CK$65536,AV$1,0)</f>
        <v>Yes</v>
      </c>
      <c r="AW114" s="86" t="str">
        <f>VLOOKUP($D114,'[1]Spec Sheet'!$B$1:$CK$65536,AW$1,0)</f>
        <v>Yes</v>
      </c>
      <c r="AX114" s="86" t="str">
        <f>VLOOKUP($D114,'[1]Spec Sheet'!$B$1:$CK$65536,AX$1,0)</f>
        <v>Yes</v>
      </c>
      <c r="AY114" s="85" t="str">
        <f>VLOOKUP($D114,'[1]Spec Sheet'!$B$1:$CK$65536,AY$1,0)</f>
        <v>Yes</v>
      </c>
      <c r="AZ114" s="86" t="str">
        <f>VLOOKUP($D114,'[1]Spec Sheet'!$B$1:$CK$65536,AZ$1,0)</f>
        <v>Yes</v>
      </c>
      <c r="BA114" s="86" t="str">
        <f>VLOOKUP($D114,'[1]Spec Sheet'!$B$1:$CK$65536,BA$1,0)</f>
        <v>Yes</v>
      </c>
      <c r="BB114" s="86" t="str">
        <f>VLOOKUP($D114,'[1]Spec Sheet'!$B$1:$CK$65536,BB$1,0)</f>
        <v>Yes</v>
      </c>
      <c r="BC114" s="83" t="str">
        <f>VLOOKUP($D114,'[1]Spec Sheet'!$B$1:$CK$65536,BC$1,0)</f>
        <v>Yes</v>
      </c>
      <c r="BD114" s="83" t="str">
        <f>VLOOKUP($D114,'[1]Spec Sheet'!$B$1:$CK$65536,BD$1,0)</f>
        <v>Yes</v>
      </c>
      <c r="BE114" s="83" t="str">
        <f>VLOOKUP($D114,'[1]Spec Sheet'!$B$1:$CK$65536,BE$1,0)</f>
        <v>Yes</v>
      </c>
      <c r="BF114" s="434" t="str">
        <f>VLOOKUP($D114,'[1]Spec Sheet'!$B$1:$CK$65536,BF$1,0)</f>
        <v>Yes</v>
      </c>
      <c r="BG114" s="123" t="s">
        <v>1032</v>
      </c>
      <c r="BH114" s="85" t="str">
        <f>VLOOKUP($D114,'[1]Spec Sheet'!$B$1:$CK$65536,BH$1,0)</f>
        <v>Yes</v>
      </c>
      <c r="BI114" s="83" t="str">
        <f>VLOOKUP($D114,'[1]Spec Sheet'!$B$1:$CK$65536,BI$1,0)</f>
        <v>Yes</v>
      </c>
      <c r="BJ114" s="83" t="str">
        <f>VLOOKUP($D114,'[1]Spec Sheet'!$B$1:$CK$65536,BJ$1,0)</f>
        <v>Yes</v>
      </c>
      <c r="BK114" s="83" t="str">
        <f>VLOOKUP($D114,'[1]Spec Sheet'!$B$1:$CK$65536,BK$1,0)</f>
        <v>Yes</v>
      </c>
      <c r="BL114" s="87" t="str">
        <f>VLOOKUP($D114,'[1]Spec Sheet'!$B$1:$CK$65536,BL$1,0)</f>
        <v>Yes</v>
      </c>
      <c r="BM114" s="85" t="str">
        <f>VLOOKUP($D114,'[1]Spec Sheet'!$B$1:$CK$65536,BM$1,0)</f>
        <v>Yes</v>
      </c>
      <c r="BN114" s="83" t="str">
        <f>VLOOKUP($D114,'[1]Spec Sheet'!$B$1:$CK$65536,BN$1,0)</f>
        <v>Yes</v>
      </c>
      <c r="BO114" s="83" t="str">
        <f>VLOOKUP($D114,'[1]Spec Sheet'!$B$1:$CK$65536,BO$1,0)</f>
        <v>Yes</v>
      </c>
      <c r="BP114" s="84" t="str">
        <f>VLOOKUP($D114,'[1]Spec Sheet'!$B$1:$CK$65536,BP$1,0)</f>
        <v>Yes</v>
      </c>
      <c r="BQ114" s="84" t="str">
        <f>VLOOKUP($D114,'[1]Spec Sheet'!$B$1:$CK$65536,BQ$1,0)</f>
        <v>Yes</v>
      </c>
      <c r="BR114" s="85" t="str">
        <f>VLOOKUP($D114,'[1]Spec Sheet'!$B$1:$CK$65536,BR$1,0)</f>
        <v>Yes</v>
      </c>
      <c r="BS114" s="86" t="str">
        <f>VLOOKUP($D114,'[1]Spec Sheet'!$B$1:$CK$65536,BS$1,0)</f>
        <v>Yes</v>
      </c>
      <c r="BT114" s="85" t="str">
        <f>VLOOKUP($D114,'[1]Spec Sheet'!$B$1:$CK$65536,BT$1,0)</f>
        <v>Yes</v>
      </c>
      <c r="BU114" s="83" t="str">
        <f>VLOOKUP($D114,'[1]Spec Sheet'!$B$1:$CK$65536,BU$1,0)</f>
        <v>Yes</v>
      </c>
      <c r="BV114" s="83" t="str">
        <f>VLOOKUP($D114,'[1]Spec Sheet'!$B$1:$CK$65536,BV$1,0)</f>
        <v>Yes</v>
      </c>
      <c r="BW114" s="83" t="str">
        <f>VLOOKUP($D114,'[1]Spec Sheet'!$B$1:$CK$65536,BW$1,0)</f>
        <v>Yes</v>
      </c>
      <c r="BX114" s="83" t="str">
        <f>VLOOKUP($D114,'[1]Spec Sheet'!$B$1:$CK$65536,BX$1,0)</f>
        <v>Yes</v>
      </c>
      <c r="BY114" s="83" t="str">
        <f>VLOOKUP($D114,'[1]Spec Sheet'!$B$1:$CK$65536,BY$1,0)</f>
        <v>Yes</v>
      </c>
      <c r="BZ114" s="83" t="str">
        <f>VLOOKUP($D114,'[1]Spec Sheet'!$B$1:$CK$65536,BZ$1,0)</f>
        <v>Yes</v>
      </c>
      <c r="CA114" s="83" t="str">
        <f>VLOOKUP($D114,'[1]Spec Sheet'!$B$1:$CK$65536,CA$1,0)</f>
        <v>Yes</v>
      </c>
      <c r="CB114" s="85" t="str">
        <f>VLOOKUP($D114,'[1]Spec Sheet'!$B$1:$CK$65536,CB$1,0)</f>
        <v>Yes</v>
      </c>
      <c r="CC114" s="83" t="str">
        <f>VLOOKUP($D114,'[1]Spec Sheet'!$B$1:$CK$65536,CC$1,0)</f>
        <v>Yes</v>
      </c>
      <c r="CD114" s="83" t="str">
        <f>VLOOKUP($D114,'[1]Spec Sheet'!$B$1:$CK$65536,CD$1,0)</f>
        <v>Yes</v>
      </c>
      <c r="CE114" s="83" t="str">
        <f>VLOOKUP($D114,'[1]Spec Sheet'!$B$1:$CK$65536,CE$1,0)</f>
        <v>Yes</v>
      </c>
      <c r="CF114" s="83" t="str">
        <f>VLOOKUP($D114,'[1]Spec Sheet'!$B$1:$CK$65536,CF$1,0)</f>
        <v>Yes</v>
      </c>
      <c r="CG114" s="83" t="str">
        <f>VLOOKUP($D114,'[1]Spec Sheet'!$B$1:$CK$65536,CG$1,0)</f>
        <v>Yes</v>
      </c>
      <c r="CH114" s="83" t="str">
        <f>VLOOKUP($D114,'[1]Spec Sheet'!$B$1:$CK$65536,CH$1,0)</f>
        <v>Yes</v>
      </c>
      <c r="CI114" s="83" t="str">
        <f>VLOOKUP($D114,'[1]Spec Sheet'!$B$1:$CK$65536,CI$1,0)</f>
        <v>Yes</v>
      </c>
      <c r="CJ114" s="83" t="s">
        <v>1024</v>
      </c>
      <c r="CL114" s="83" t="s">
        <v>1032</v>
      </c>
      <c r="CM114" s="83" t="s">
        <v>1032</v>
      </c>
      <c r="CN114" s="83" t="s">
        <v>1032</v>
      </c>
      <c r="CO114" s="83" t="s">
        <v>1032</v>
      </c>
      <c r="CP114" s="83" t="s">
        <v>1032</v>
      </c>
      <c r="CQ114" s="83" t="s">
        <v>1032</v>
      </c>
      <c r="CR114" s="83" t="s">
        <v>1032</v>
      </c>
      <c r="CS114" s="83" t="s">
        <v>1032</v>
      </c>
      <c r="CT114" s="83" t="s">
        <v>1032</v>
      </c>
      <c r="CU114" s="83"/>
      <c r="CV114" s="83" t="s">
        <v>1032</v>
      </c>
    </row>
    <row r="115" spans="2:100">
      <c r="B115" s="88"/>
      <c r="C115" s="89" t="s">
        <v>204</v>
      </c>
      <c r="D115" s="81" t="s">
        <v>205</v>
      </c>
      <c r="E115" s="82" t="str">
        <f>VLOOKUP($D115,'[1]Spec Sheet'!$B$1:$CK$65536,E$1,0)</f>
        <v>Yes</v>
      </c>
      <c r="F115" s="83" t="str">
        <f>VLOOKUP($D115,'[1]Spec Sheet'!$B$1:$CK$65536,F$1,0)</f>
        <v>Yes</v>
      </c>
      <c r="G115" s="82" t="str">
        <f>VLOOKUP($D115,'[1]Spec Sheet'!$B$1:$CK$65536,G$1,0)</f>
        <v>Yes</v>
      </c>
      <c r="H115" s="83" t="str">
        <f>VLOOKUP($D115,'[1]Spec Sheet'!$B$1:$CK$65536,H$1,0)</f>
        <v>Yes</v>
      </c>
      <c r="I115" s="87" t="str">
        <f>VLOOKUP($D115,'[1]Spec Sheet'!$B$1:$CK$65536,I$1,0)</f>
        <v>Yes</v>
      </c>
      <c r="J115" s="85" t="str">
        <f>VLOOKUP($D115,'[1]Spec Sheet'!$B$1:$CK$65536,J$1,0)</f>
        <v>Yes</v>
      </c>
      <c r="K115" s="83" t="str">
        <f>VLOOKUP($D115,'[1]Spec Sheet'!$B$1:$CK$65536,K$1,0)</f>
        <v>Yes</v>
      </c>
      <c r="L115" s="84" t="str">
        <f>VLOOKUP($D115,'[1]Spec Sheet'!$B$1:$CK$65536,L$1,0)</f>
        <v>Yes</v>
      </c>
      <c r="M115" s="85" t="str">
        <f>VLOOKUP($D115,'[1]Spec Sheet'!$B$1:$CK$65536,M$1,0)</f>
        <v>Yes</v>
      </c>
      <c r="N115" s="83" t="str">
        <f>VLOOKUP($D115,'[1]Spec Sheet'!$B$1:$CK$65536,N$1,0)</f>
        <v>Yes</v>
      </c>
      <c r="O115" s="87" t="str">
        <f>VLOOKUP($D115,'[1]Spec Sheet'!$B$1:$CK$65536,O$1,0)</f>
        <v>Yes</v>
      </c>
      <c r="P115" s="85" t="str">
        <f>VLOOKUP($D115,'[1]Spec Sheet'!$B$1:$CK$65536,P$1,0)</f>
        <v>Yes</v>
      </c>
      <c r="Q115" s="83" t="str">
        <f>VLOOKUP($D115,'[1]Spec Sheet'!$B$1:$CK$65536,Q$1,0)</f>
        <v>Yes</v>
      </c>
      <c r="R115" s="83" t="str">
        <f>VLOOKUP($D115,'[1]Spec Sheet'!$B$1:$CK$65536,R$1,0)</f>
        <v>Yes</v>
      </c>
      <c r="S115" s="84" t="str">
        <f>VLOOKUP($D115,'[1]Spec Sheet'!$B$1:$CK$65536,S$1,0)</f>
        <v>Yes</v>
      </c>
      <c r="T115" s="85" t="str">
        <f>VLOOKUP($D115,'[1]Spec Sheet'!$B$1:$CK$65536,T$1,0)</f>
        <v>Yes</v>
      </c>
      <c r="U115" s="84" t="str">
        <f>VLOOKUP($D115,'[1]Spec Sheet'!$B$1:$CK$65536,U$1,0)</f>
        <v>Yes</v>
      </c>
      <c r="V115" s="84" t="str">
        <f>VLOOKUP($D115,'[1]Spec Sheet'!$B$1:$CK$65536,V$1,0)</f>
        <v>Yes</v>
      </c>
      <c r="W115" s="84" t="str">
        <f>VLOOKUP($D115,'[1]Spec Sheet'!$B$1:$CK$65536,W$1,0)</f>
        <v>Yes</v>
      </c>
      <c r="X115" s="85" t="str">
        <f>VLOOKUP($D115,'[1]Spec Sheet'!$B$1:$CK$65536,X$1,0)</f>
        <v>Yes</v>
      </c>
      <c r="Y115" s="86" t="str">
        <f>VLOOKUP($D115,'[1]Spec Sheet'!$B$1:$CK$65536,Y$1,0)</f>
        <v>Yes</v>
      </c>
      <c r="Z115" s="86" t="str">
        <f>VLOOKUP($D115,'[1]Spec Sheet'!$B$1:$CK$65536,Z$1,0)</f>
        <v>Yes</v>
      </c>
      <c r="AA115" s="86" t="str">
        <f>VLOOKUP($D115,'[1]Spec Sheet'!$B$1:$CK$65536,AA$1,0)</f>
        <v>Yes</v>
      </c>
      <c r="AB115" s="86" t="str">
        <f>VLOOKUP($D115,'[1]Spec Sheet'!$B$1:$CK$65536,AB$1,0)</f>
        <v>Yes</v>
      </c>
      <c r="AC115" s="105" t="str">
        <f>IFERROR(VLOOKUP($C115,'[4]43QN90A'!$B$14:$C$167,2,0),"CHECK")</f>
        <v>Yes</v>
      </c>
      <c r="AD115" s="85" t="str">
        <f>VLOOKUP($D115,'[1]Spec Sheet'!$B$1:$CK$65536,AD$1,0)</f>
        <v>Yes</v>
      </c>
      <c r="AE115" s="83" t="str">
        <f>VLOOKUP($D115,'[1]Spec Sheet'!$B$1:$CK$65536,AE$1,0)</f>
        <v>Yes</v>
      </c>
      <c r="AF115" s="83" t="str">
        <f>VLOOKUP($D115,'[1]Spec Sheet'!$B$1:$CK$65536,AF$1,0)</f>
        <v>Yes</v>
      </c>
      <c r="AG115" s="83" t="str">
        <f>VLOOKUP($D115,'[1]Spec Sheet'!$B$1:$CK$65536,AG$1,0)</f>
        <v>Yes</v>
      </c>
      <c r="AH115" s="85" t="str">
        <f>VLOOKUP($D115,'[1]Spec Sheet'!$B$1:$CK$65536,AH$1,0)</f>
        <v>Yes</v>
      </c>
      <c r="AI115" s="86" t="str">
        <f>VLOOKUP($D115,'[1]Spec Sheet'!$B$1:$CK$65536,AI$1,0)</f>
        <v>Yes</v>
      </c>
      <c r="AJ115" s="83" t="str">
        <f>VLOOKUP($D115,'[1]Spec Sheet'!$B$1:$CK$65536,AJ$1,0)</f>
        <v>Yes</v>
      </c>
      <c r="AK115" s="83" t="str">
        <f>VLOOKUP($D115,'[1]Spec Sheet'!$B$1:$CK$65536,AK$1,0)</f>
        <v>Yes</v>
      </c>
      <c r="AL115" s="83" t="str">
        <f>VLOOKUP($D115,'[1]Spec Sheet'!$B$1:$CK$65536,AL$1,0)</f>
        <v>Yes</v>
      </c>
      <c r="AM115" s="85" t="str">
        <f>VLOOKUP($D115,'[1]Spec Sheet'!$B$1:$CK$65536,AM$1,0)</f>
        <v>Yes</v>
      </c>
      <c r="AN115" s="86" t="str">
        <f>VLOOKUP($D115,'[1]Spec Sheet'!$B$1:$CK$65536,AN$1,0)</f>
        <v>Yes</v>
      </c>
      <c r="AO115" s="86" t="str">
        <f>VLOOKUP($D115,'[1]Spec Sheet'!$B$1:$CK$65536,AO$1,0)</f>
        <v>Yes</v>
      </c>
      <c r="AP115" s="85" t="str">
        <f>VLOOKUP($D115,'[1]Spec Sheet'!$B$1:$CK$65536,AP$1,0)</f>
        <v>Yes</v>
      </c>
      <c r="AQ115" s="86" t="str">
        <f>VLOOKUP($D115,'[1]Spec Sheet'!$B$1:$CK$65536,AQ$1,0)</f>
        <v>Yes</v>
      </c>
      <c r="AR115" s="86" t="str">
        <f>VLOOKUP($D115,'[1]Spec Sheet'!$B$1:$CK$65536,AR$1,0)</f>
        <v>Yes</v>
      </c>
      <c r="AS115" s="86" t="str">
        <f>VLOOKUP($D115,'[1]Spec Sheet'!$B$1:$CK$65536,AS$1,0)</f>
        <v>Yes</v>
      </c>
      <c r="AT115" s="85" t="str">
        <f>VLOOKUP($D115,'[1]Spec Sheet'!$B$1:$CK$65536,AT$1,0)</f>
        <v>Yes</v>
      </c>
      <c r="AU115" s="86" t="str">
        <f>VLOOKUP($D115,'[1]Spec Sheet'!$B$1:$CK$65536,AU$1,0)</f>
        <v>Yes</v>
      </c>
      <c r="AV115" s="86" t="str">
        <f>VLOOKUP($D115,'[1]Spec Sheet'!$B$1:$CK$65536,AV$1,0)</f>
        <v>Yes</v>
      </c>
      <c r="AW115" s="86" t="str">
        <f>VLOOKUP($D115,'[1]Spec Sheet'!$B$1:$CK$65536,AW$1,0)</f>
        <v>Yes</v>
      </c>
      <c r="AX115" s="86" t="str">
        <f>VLOOKUP($D115,'[1]Spec Sheet'!$B$1:$CK$65536,AX$1,0)</f>
        <v>Yes</v>
      </c>
      <c r="AY115" s="85" t="str">
        <f>VLOOKUP($D115,'[1]Spec Sheet'!$B$1:$CK$65536,AY$1,0)</f>
        <v>Yes</v>
      </c>
      <c r="AZ115" s="86" t="str">
        <f>VLOOKUP($D115,'[1]Spec Sheet'!$B$1:$CK$65536,AZ$1,0)</f>
        <v>Yes</v>
      </c>
      <c r="BA115" s="86" t="str">
        <f>VLOOKUP($D115,'[1]Spec Sheet'!$B$1:$CK$65536,BA$1,0)</f>
        <v>Yes</v>
      </c>
      <c r="BB115" s="86" t="str">
        <f>VLOOKUP($D115,'[1]Spec Sheet'!$B$1:$CK$65536,BB$1,0)</f>
        <v>Yes</v>
      </c>
      <c r="BC115" s="83" t="str">
        <f>VLOOKUP($D115,'[1]Spec Sheet'!$B$1:$CK$65536,BC$1,0)</f>
        <v>Yes</v>
      </c>
      <c r="BD115" s="83" t="str">
        <f>VLOOKUP($D115,'[1]Spec Sheet'!$B$1:$CK$65536,BD$1,0)</f>
        <v>Yes</v>
      </c>
      <c r="BE115" s="83" t="str">
        <f>VLOOKUP($D115,'[1]Spec Sheet'!$B$1:$CK$65536,BE$1,0)</f>
        <v>Yes</v>
      </c>
      <c r="BF115" s="434" t="str">
        <f>VLOOKUP($D115,'[1]Spec Sheet'!$B$1:$CK$65536,BF$1,0)</f>
        <v>Yes</v>
      </c>
      <c r="BG115" s="123" t="str">
        <f>IFERROR(VLOOKUP($C115,'[4]85LS03A'!$B$13:$C$166,2,0),"CHECK")</f>
        <v>Yes</v>
      </c>
      <c r="BH115" s="85" t="str">
        <f>VLOOKUP($D115,'[1]Spec Sheet'!$B$1:$CK$65536,BH$1,0)</f>
        <v>Yes</v>
      </c>
      <c r="BI115" s="83" t="str">
        <f>VLOOKUP($D115,'[1]Spec Sheet'!$B$1:$CK$65536,BI$1,0)</f>
        <v>Yes</v>
      </c>
      <c r="BJ115" s="83" t="str">
        <f>VLOOKUP($D115,'[1]Spec Sheet'!$B$1:$CK$65536,BJ$1,0)</f>
        <v>Yes</v>
      </c>
      <c r="BK115" s="83" t="str">
        <f>VLOOKUP($D115,'[1]Spec Sheet'!$B$1:$CK$65536,BK$1,0)</f>
        <v>Yes</v>
      </c>
      <c r="BL115" s="87" t="str">
        <f>VLOOKUP($D115,'[1]Spec Sheet'!$B$1:$CK$65536,BL$1,0)</f>
        <v>Yes</v>
      </c>
      <c r="BM115" s="85" t="str">
        <f>VLOOKUP($D115,'[1]Spec Sheet'!$B$1:$CK$65536,BM$1,0)</f>
        <v>Yes</v>
      </c>
      <c r="BN115" s="83" t="str">
        <f>VLOOKUP($D115,'[1]Spec Sheet'!$B$1:$CK$65536,BN$1,0)</f>
        <v>Yes</v>
      </c>
      <c r="BO115" s="83" t="str">
        <f>VLOOKUP($D115,'[1]Spec Sheet'!$B$1:$CK$65536,BO$1,0)</f>
        <v>Yes</v>
      </c>
      <c r="BP115" s="84" t="str">
        <f>VLOOKUP($D115,'[1]Spec Sheet'!$B$1:$CK$65536,BP$1,0)</f>
        <v>Yes</v>
      </c>
      <c r="BQ115" s="84" t="str">
        <f>VLOOKUP($D115,'[1]Spec Sheet'!$B$1:$CK$65536,BQ$1,0)</f>
        <v>Yes</v>
      </c>
      <c r="BR115" s="85" t="str">
        <f>VLOOKUP($D115,'[1]Spec Sheet'!$B$1:$CK$65536,BR$1,0)</f>
        <v>Yes</v>
      </c>
      <c r="BS115" s="86" t="str">
        <f>VLOOKUP($D115,'[1]Spec Sheet'!$B$1:$CK$65536,BS$1,0)</f>
        <v>Yes</v>
      </c>
      <c r="BT115" s="85" t="str">
        <f>VLOOKUP($D115,'[1]Spec Sheet'!$B$1:$CK$65536,BT$1,0)</f>
        <v>Yes</v>
      </c>
      <c r="BU115" s="83" t="str">
        <f>VLOOKUP($D115,'[1]Spec Sheet'!$B$1:$CK$65536,BU$1,0)</f>
        <v>Yes</v>
      </c>
      <c r="BV115" s="83" t="str">
        <f>VLOOKUP($D115,'[1]Spec Sheet'!$B$1:$CK$65536,BV$1,0)</f>
        <v>Yes</v>
      </c>
      <c r="BW115" s="83" t="str">
        <f>VLOOKUP($D115,'[1]Spec Sheet'!$B$1:$CK$65536,BW$1,0)</f>
        <v>Yes</v>
      </c>
      <c r="BX115" s="83" t="str">
        <f>VLOOKUP($D115,'[1]Spec Sheet'!$B$1:$CK$65536,BX$1,0)</f>
        <v>Yes</v>
      </c>
      <c r="BY115" s="83" t="str">
        <f>VLOOKUP($D115,'[1]Spec Sheet'!$B$1:$CK$65536,BY$1,0)</f>
        <v>Yes</v>
      </c>
      <c r="BZ115" s="83" t="str">
        <f>VLOOKUP($D115,'[1]Spec Sheet'!$B$1:$CK$65536,BZ$1,0)</f>
        <v>Yes</v>
      </c>
      <c r="CA115" s="83" t="str">
        <f>VLOOKUP($D115,'[1]Spec Sheet'!$B$1:$CK$65536,CA$1,0)</f>
        <v>Yes</v>
      </c>
      <c r="CB115" s="85" t="str">
        <f>VLOOKUP($D115,'[1]Spec Sheet'!$B$1:$CK$65536,CB$1,0)</f>
        <v>Yes</v>
      </c>
      <c r="CC115" s="83" t="str">
        <f>VLOOKUP($D115,'[1]Spec Sheet'!$B$1:$CK$65536,CC$1,0)</f>
        <v>Yes</v>
      </c>
      <c r="CD115" s="83" t="str">
        <f>VLOOKUP($D115,'[1]Spec Sheet'!$B$1:$CK$65536,CD$1,0)</f>
        <v>Yes</v>
      </c>
      <c r="CE115" s="83" t="str">
        <f>VLOOKUP($D115,'[1]Spec Sheet'!$B$1:$CK$65536,CE$1,0)</f>
        <v>Yes</v>
      </c>
      <c r="CF115" s="83" t="str">
        <f>VLOOKUP($D115,'[1]Spec Sheet'!$B$1:$CK$65536,CF$1,0)</f>
        <v>Yes</v>
      </c>
      <c r="CG115" s="83" t="str">
        <f>VLOOKUP($D115,'[1]Spec Sheet'!$B$1:$CK$65536,CG$1,0)</f>
        <v>Yes</v>
      </c>
      <c r="CH115" s="83" t="str">
        <f>VLOOKUP($D115,'[1]Spec Sheet'!$B$1:$CK$65536,CH$1,0)</f>
        <v>Yes</v>
      </c>
      <c r="CI115" s="83" t="str">
        <f>VLOOKUP($D115,'[1]Spec Sheet'!$B$1:$CK$65536,CI$1,0)</f>
        <v>Yes</v>
      </c>
      <c r="CJ115" s="83" t="str">
        <f>IFERROR(VLOOKUP($C115,'[4]40T5300'!$B$10:$C$179,2,0),"ERROR")</f>
        <v>Yes</v>
      </c>
      <c r="CL115" s="121" t="str">
        <f>IFERROR(VLOOKUP($C115,'[4]65LS01T'!$B$14:$C$159,2,0),"CHECK")</f>
        <v>Yes</v>
      </c>
      <c r="CM115" s="83" t="s">
        <v>1032</v>
      </c>
      <c r="CN115" s="83" t="s">
        <v>1032</v>
      </c>
      <c r="CO115" s="83" t="s">
        <v>1032</v>
      </c>
      <c r="CP115" s="83" t="s">
        <v>1032</v>
      </c>
      <c r="CQ115" s="83" t="s">
        <v>1032</v>
      </c>
      <c r="CR115" s="83" t="s">
        <v>1032</v>
      </c>
      <c r="CS115" s="83" t="s">
        <v>1032</v>
      </c>
      <c r="CT115" s="83" t="s">
        <v>1032</v>
      </c>
      <c r="CU115" s="83"/>
      <c r="CV115" s="83" t="s">
        <v>1032</v>
      </c>
    </row>
    <row r="116" spans="2:100">
      <c r="B116" s="88"/>
      <c r="C116" s="89" t="s">
        <v>206</v>
      </c>
      <c r="D116" s="81" t="s">
        <v>207</v>
      </c>
      <c r="E116" s="82" t="str">
        <f>VLOOKUP($D116,'[1]Spec Sheet'!$B$1:$CK$65536,E$1,0)</f>
        <v>N/A</v>
      </c>
      <c r="F116" s="83" t="str">
        <f>VLOOKUP($D116,'[1]Spec Sheet'!$B$1:$CK$65536,F$1,0)</f>
        <v>N/A</v>
      </c>
      <c r="G116" s="82" t="str">
        <f>VLOOKUP($D116,'[1]Spec Sheet'!$B$1:$CK$65536,G$1,0)</f>
        <v>Yes</v>
      </c>
      <c r="H116" s="83" t="str">
        <f>VLOOKUP($D116,'[1]Spec Sheet'!$B$1:$CK$65536,H$1,0)</f>
        <v>Yes</v>
      </c>
      <c r="I116" s="87" t="str">
        <f>VLOOKUP($D116,'[1]Spec Sheet'!$B$1:$CK$65536,I$1,0)</f>
        <v>Yes</v>
      </c>
      <c r="J116" s="85" t="str">
        <f>VLOOKUP($D116,'[1]Spec Sheet'!$B$1:$CK$65536,J$1,0)</f>
        <v>Yes</v>
      </c>
      <c r="K116" s="83" t="str">
        <f>VLOOKUP($D116,'[1]Spec Sheet'!$B$1:$CK$65536,K$1,0)</f>
        <v>Yes</v>
      </c>
      <c r="L116" s="84" t="str">
        <f>VLOOKUP($D116,'[1]Spec Sheet'!$B$1:$CK$65536,L$1,0)</f>
        <v>Yes</v>
      </c>
      <c r="M116" s="85" t="str">
        <f>VLOOKUP($D116,'[1]Spec Sheet'!$B$1:$CK$65536,M$1,0)</f>
        <v>Yes</v>
      </c>
      <c r="N116" s="83" t="str">
        <f>VLOOKUP($D116,'[1]Spec Sheet'!$B$1:$CK$65536,N$1,0)</f>
        <v>Yes</v>
      </c>
      <c r="O116" s="87" t="str">
        <f>VLOOKUP($D116,'[1]Spec Sheet'!$B$1:$CK$65536,O$1,0)</f>
        <v>Yes</v>
      </c>
      <c r="P116" s="85" t="str">
        <f>VLOOKUP($D116,'[1]Spec Sheet'!$B$1:$CK$65536,P$1,0)</f>
        <v>Yes</v>
      </c>
      <c r="Q116" s="83" t="str">
        <f>VLOOKUP($D116,'[1]Spec Sheet'!$B$1:$CK$65536,Q$1,0)</f>
        <v>Yes</v>
      </c>
      <c r="R116" s="83" t="str">
        <f>VLOOKUP($D116,'[1]Spec Sheet'!$B$1:$CK$65536,R$1,0)</f>
        <v>Yes</v>
      </c>
      <c r="S116" s="84" t="str">
        <f>VLOOKUP($D116,'[1]Spec Sheet'!$B$1:$CK$65536,S$1,0)</f>
        <v>Yes</v>
      </c>
      <c r="T116" s="85" t="str">
        <f>VLOOKUP($D116,'[1]Spec Sheet'!$B$1:$CK$65536,T$1,0)</f>
        <v>Yes</v>
      </c>
      <c r="U116" s="84" t="str">
        <f>VLOOKUP($D116,'[1]Spec Sheet'!$B$1:$CK$65536,U$1,0)</f>
        <v>Yes</v>
      </c>
      <c r="V116" s="84" t="str">
        <f>VLOOKUP($D116,'[1]Spec Sheet'!$B$1:$CK$65536,V$1,0)</f>
        <v>Yes</v>
      </c>
      <c r="W116" s="84" t="str">
        <f>VLOOKUP($D116,'[1]Spec Sheet'!$B$1:$CK$65536,W$1,0)</f>
        <v>Yes</v>
      </c>
      <c r="X116" s="85" t="str">
        <f>VLOOKUP($D116,'[1]Spec Sheet'!$B$1:$CK$65536,X$1,0)</f>
        <v>Yes</v>
      </c>
      <c r="Y116" s="86" t="str">
        <f>VLOOKUP($D116,'[1]Spec Sheet'!$B$1:$CK$65536,Y$1,0)</f>
        <v>Yes</v>
      </c>
      <c r="Z116" s="86" t="str">
        <f>VLOOKUP($D116,'[1]Spec Sheet'!$B$1:$CK$65536,Z$1,0)</f>
        <v>Yes</v>
      </c>
      <c r="AA116" s="86" t="str">
        <f>VLOOKUP($D116,'[1]Spec Sheet'!$B$1:$CK$65536,AA$1,0)</f>
        <v>Yes</v>
      </c>
      <c r="AB116" s="86" t="str">
        <f>VLOOKUP($D116,'[1]Spec Sheet'!$B$1:$CK$65536,AB$1,0)</f>
        <v>Yes</v>
      </c>
      <c r="AC116" s="105" t="str">
        <f>IFERROR(VLOOKUP($C116,'[4]43QN90A'!$B$14:$C$167,2,0),"CHECK")</f>
        <v>Yes</v>
      </c>
      <c r="AD116" s="85" t="str">
        <f>VLOOKUP($D116,'[1]Spec Sheet'!$B$1:$CK$65536,AD$1,0)</f>
        <v>Yes</v>
      </c>
      <c r="AE116" s="83" t="str">
        <f>VLOOKUP($D116,'[1]Spec Sheet'!$B$1:$CK$65536,AE$1,0)</f>
        <v>Yes</v>
      </c>
      <c r="AF116" s="83" t="str">
        <f>VLOOKUP($D116,'[1]Spec Sheet'!$B$1:$CK$65536,AF$1,0)</f>
        <v>Yes</v>
      </c>
      <c r="AG116" s="83" t="str">
        <f>VLOOKUP($D116,'[1]Spec Sheet'!$B$1:$CK$65536,AG$1,0)</f>
        <v>Yes</v>
      </c>
      <c r="AH116" s="85" t="str">
        <f>VLOOKUP($D116,'[1]Spec Sheet'!$B$1:$CK$65536,AH$1,0)</f>
        <v>Yes</v>
      </c>
      <c r="AI116" s="86" t="str">
        <f>VLOOKUP($D116,'[1]Spec Sheet'!$B$1:$CK$65536,AI$1,0)</f>
        <v>Yes</v>
      </c>
      <c r="AJ116" s="83" t="str">
        <f>VLOOKUP($D116,'[1]Spec Sheet'!$B$1:$CK$65536,AJ$1,0)</f>
        <v>Yes</v>
      </c>
      <c r="AK116" s="83" t="str">
        <f>VLOOKUP($D116,'[1]Spec Sheet'!$B$1:$CK$65536,AK$1,0)</f>
        <v>Yes</v>
      </c>
      <c r="AL116" s="83" t="str">
        <f>VLOOKUP($D116,'[1]Spec Sheet'!$B$1:$CK$65536,AL$1,0)</f>
        <v>Yes</v>
      </c>
      <c r="AM116" s="85" t="str">
        <f>VLOOKUP($D116,'[1]Spec Sheet'!$B$1:$CK$65536,AM$1,0)</f>
        <v>Yes</v>
      </c>
      <c r="AN116" s="86" t="str">
        <f>VLOOKUP($D116,'[1]Spec Sheet'!$B$1:$CK$65536,AN$1,0)</f>
        <v>Yes</v>
      </c>
      <c r="AO116" s="86" t="str">
        <f>VLOOKUP($D116,'[1]Spec Sheet'!$B$1:$CK$65536,AO$1,0)</f>
        <v>Yes</v>
      </c>
      <c r="AP116" s="85" t="str">
        <f>VLOOKUP($D116,'[1]Spec Sheet'!$B$1:$CK$65536,AP$1,0)</f>
        <v>Yes</v>
      </c>
      <c r="AQ116" s="86" t="str">
        <f>VLOOKUP($D116,'[1]Spec Sheet'!$B$1:$CK$65536,AQ$1,0)</f>
        <v>Yes</v>
      </c>
      <c r="AR116" s="86" t="str">
        <f>VLOOKUP($D116,'[1]Spec Sheet'!$B$1:$CK$65536,AR$1,0)</f>
        <v>Yes</v>
      </c>
      <c r="AS116" s="86" t="str">
        <f>VLOOKUP($D116,'[1]Spec Sheet'!$B$1:$CK$65536,AS$1,0)</f>
        <v>Yes</v>
      </c>
      <c r="AT116" s="85" t="str">
        <f>VLOOKUP($D116,'[1]Spec Sheet'!$B$1:$CK$65536,AT$1,0)</f>
        <v>Yes</v>
      </c>
      <c r="AU116" s="86" t="str">
        <f>VLOOKUP($D116,'[1]Spec Sheet'!$B$1:$CK$65536,AU$1,0)</f>
        <v>Yes</v>
      </c>
      <c r="AV116" s="86" t="str">
        <f>VLOOKUP($D116,'[1]Spec Sheet'!$B$1:$CK$65536,AV$1,0)</f>
        <v>Yes</v>
      </c>
      <c r="AW116" s="86" t="str">
        <f>VLOOKUP($D116,'[1]Spec Sheet'!$B$1:$CK$65536,AW$1,0)</f>
        <v>Yes</v>
      </c>
      <c r="AX116" s="86" t="str">
        <f>VLOOKUP($D116,'[1]Spec Sheet'!$B$1:$CK$65536,AX$1,0)</f>
        <v>Yes</v>
      </c>
      <c r="AY116" s="85" t="str">
        <f>VLOOKUP($D116,'[1]Spec Sheet'!$B$1:$CK$65536,AY$1,0)</f>
        <v>Yes</v>
      </c>
      <c r="AZ116" s="86" t="str">
        <f>VLOOKUP($D116,'[1]Spec Sheet'!$B$1:$CK$65536,AZ$1,0)</f>
        <v>Yes</v>
      </c>
      <c r="BA116" s="86" t="str">
        <f>VLOOKUP($D116,'[1]Spec Sheet'!$B$1:$CK$65536,BA$1,0)</f>
        <v>Yes</v>
      </c>
      <c r="BB116" s="86" t="str">
        <f>VLOOKUP($D116,'[1]Spec Sheet'!$B$1:$CK$65536,BB$1,0)</f>
        <v>Yes</v>
      </c>
      <c r="BC116" s="83" t="str">
        <f>VLOOKUP($D116,'[1]Spec Sheet'!$B$1:$CK$65536,BC$1,0)</f>
        <v>Yes</v>
      </c>
      <c r="BD116" s="83" t="str">
        <f>VLOOKUP($D116,'[1]Spec Sheet'!$B$1:$CK$65536,BD$1,0)</f>
        <v>Yes</v>
      </c>
      <c r="BE116" s="83" t="str">
        <f>VLOOKUP($D116,'[1]Spec Sheet'!$B$1:$CK$65536,BE$1,0)</f>
        <v>Yes</v>
      </c>
      <c r="BF116" s="434" t="str">
        <f>VLOOKUP($D116,'[1]Spec Sheet'!$B$1:$CK$65536,BF$1,0)</f>
        <v>Yes</v>
      </c>
      <c r="BG116" s="123" t="str">
        <f>IFERROR(VLOOKUP($C116,'[4]85LS03A'!$B$13:$C$166,2,0),"CHECK")</f>
        <v>Yes</v>
      </c>
      <c r="BH116" s="85" t="str">
        <f>VLOOKUP($D116,'[1]Spec Sheet'!$B$1:$CK$65536,BH$1,0)</f>
        <v>Yes</v>
      </c>
      <c r="BI116" s="83" t="str">
        <f>VLOOKUP($D116,'[1]Spec Sheet'!$B$1:$CK$65536,BI$1,0)</f>
        <v>Yes</v>
      </c>
      <c r="BJ116" s="83" t="str">
        <f>VLOOKUP($D116,'[1]Spec Sheet'!$B$1:$CK$65536,BJ$1,0)</f>
        <v>Yes</v>
      </c>
      <c r="BK116" s="83" t="str">
        <f>VLOOKUP($D116,'[1]Spec Sheet'!$B$1:$CK$65536,BK$1,0)</f>
        <v>Yes</v>
      </c>
      <c r="BL116" s="87" t="str">
        <f>VLOOKUP($D116,'[1]Spec Sheet'!$B$1:$CK$65536,BL$1,0)</f>
        <v>Yes</v>
      </c>
      <c r="BM116" s="85" t="str">
        <f>VLOOKUP($D116,'[1]Spec Sheet'!$B$1:$CK$65536,BM$1,0)</f>
        <v>Yes</v>
      </c>
      <c r="BN116" s="83" t="str">
        <f>VLOOKUP($D116,'[1]Spec Sheet'!$B$1:$CK$65536,BN$1,0)</f>
        <v>Yes</v>
      </c>
      <c r="BO116" s="83" t="str">
        <f>VLOOKUP($D116,'[1]Spec Sheet'!$B$1:$CK$65536,BO$1,0)</f>
        <v>Yes</v>
      </c>
      <c r="BP116" s="84" t="str">
        <f>VLOOKUP($D116,'[1]Spec Sheet'!$B$1:$CK$65536,BP$1,0)</f>
        <v>Yes</v>
      </c>
      <c r="BQ116" s="84" t="str">
        <f>VLOOKUP($D116,'[1]Spec Sheet'!$B$1:$CK$65536,BQ$1,0)</f>
        <v>Yes</v>
      </c>
      <c r="BR116" s="85" t="str">
        <f>VLOOKUP($D116,'[1]Spec Sheet'!$B$1:$CK$65536,BR$1,0)</f>
        <v>Yes</v>
      </c>
      <c r="BS116" s="86" t="str">
        <f>VLOOKUP($D116,'[1]Spec Sheet'!$B$1:$CK$65536,BS$1,0)</f>
        <v>Yes</v>
      </c>
      <c r="BT116" s="85" t="str">
        <f>VLOOKUP($D116,'[1]Spec Sheet'!$B$1:$CK$65536,BT$1,0)</f>
        <v>Yes</v>
      </c>
      <c r="BU116" s="83" t="str">
        <f>VLOOKUP($D116,'[1]Spec Sheet'!$B$1:$CK$65536,BU$1,0)</f>
        <v>Yes</v>
      </c>
      <c r="BV116" s="83" t="str">
        <f>VLOOKUP($D116,'[1]Spec Sheet'!$B$1:$CK$65536,BV$1,0)</f>
        <v>Yes</v>
      </c>
      <c r="BW116" s="83" t="str">
        <f>VLOOKUP($D116,'[1]Spec Sheet'!$B$1:$CK$65536,BW$1,0)</f>
        <v>Yes</v>
      </c>
      <c r="BX116" s="83" t="str">
        <f>VLOOKUP($D116,'[1]Spec Sheet'!$B$1:$CK$65536,BX$1,0)</f>
        <v>Yes</v>
      </c>
      <c r="BY116" s="83" t="str">
        <f>VLOOKUP($D116,'[1]Spec Sheet'!$B$1:$CK$65536,BY$1,0)</f>
        <v>Yes</v>
      </c>
      <c r="BZ116" s="83" t="str">
        <f>VLOOKUP($D116,'[1]Spec Sheet'!$B$1:$CK$65536,BZ$1,0)</f>
        <v>Yes</v>
      </c>
      <c r="CA116" s="83" t="str">
        <f>VLOOKUP($D116,'[1]Spec Sheet'!$B$1:$CK$65536,CA$1,0)</f>
        <v>Yes</v>
      </c>
      <c r="CB116" s="85" t="str">
        <f>VLOOKUP($D116,'[1]Spec Sheet'!$B$1:$CK$65536,CB$1,0)</f>
        <v>Yes</v>
      </c>
      <c r="CC116" s="83" t="str">
        <f>VLOOKUP($D116,'[1]Spec Sheet'!$B$1:$CK$65536,CC$1,0)</f>
        <v>Yes</v>
      </c>
      <c r="CD116" s="83" t="str">
        <f>VLOOKUP($D116,'[1]Spec Sheet'!$B$1:$CK$65536,CD$1,0)</f>
        <v>Yes</v>
      </c>
      <c r="CE116" s="83" t="str">
        <f>VLOOKUP($D116,'[1]Spec Sheet'!$B$1:$CK$65536,CE$1,0)</f>
        <v>Yes</v>
      </c>
      <c r="CF116" s="83" t="str">
        <f>VLOOKUP($D116,'[1]Spec Sheet'!$B$1:$CK$65536,CF$1,0)</f>
        <v>Yes</v>
      </c>
      <c r="CG116" s="83" t="str">
        <f>VLOOKUP($D116,'[1]Spec Sheet'!$B$1:$CK$65536,CG$1,0)</f>
        <v>Yes</v>
      </c>
      <c r="CH116" s="83" t="str">
        <f>VLOOKUP($D116,'[1]Spec Sheet'!$B$1:$CK$65536,CH$1,0)</f>
        <v>Yes</v>
      </c>
      <c r="CI116" s="83" t="str">
        <f>VLOOKUP($D116,'[1]Spec Sheet'!$B$1:$CK$65536,CI$1,0)</f>
        <v>Yes</v>
      </c>
      <c r="CJ116" s="83" t="str">
        <f>IFERROR(VLOOKUP($C116,'[4]40T5300'!$B$10:$C$179,2,0),"ERROR")</f>
        <v>Yes</v>
      </c>
      <c r="CL116" s="121" t="str">
        <f>IFERROR(VLOOKUP($C116,'[4]65LS01T'!$B$14:$C$159,2,0),"CHECK")</f>
        <v>Yes</v>
      </c>
      <c r="CM116" s="83" t="s">
        <v>1032</v>
      </c>
      <c r="CN116" s="83" t="s">
        <v>1032</v>
      </c>
      <c r="CO116" s="83" t="s">
        <v>1032</v>
      </c>
      <c r="CP116" s="83" t="s">
        <v>1032</v>
      </c>
      <c r="CQ116" s="83" t="s">
        <v>1032</v>
      </c>
      <c r="CR116" s="83" t="s">
        <v>1032</v>
      </c>
      <c r="CS116" s="83" t="s">
        <v>1032</v>
      </c>
      <c r="CT116" s="83" t="s">
        <v>1032</v>
      </c>
      <c r="CU116" s="83"/>
      <c r="CV116" s="83" t="s">
        <v>1032</v>
      </c>
    </row>
    <row r="117" spans="2:100">
      <c r="B117" s="88"/>
      <c r="C117" s="89" t="s">
        <v>208</v>
      </c>
      <c r="D117" s="81" t="s">
        <v>209</v>
      </c>
      <c r="E117" s="82" t="str">
        <f>VLOOKUP($D117,'[1]Spec Sheet'!$B$1:$CK$65536,E$1,0)</f>
        <v>N/A</v>
      </c>
      <c r="F117" s="83" t="str">
        <f>VLOOKUP($D117,'[1]Spec Sheet'!$B$1:$CK$65536,F$1,0)</f>
        <v>N/A</v>
      </c>
      <c r="G117" s="82" t="str">
        <f>VLOOKUP($D117,'[1]Spec Sheet'!$B$1:$CK$65536,G$1,0)</f>
        <v>Yes(IT : N/A)</v>
      </c>
      <c r="H117" s="83" t="str">
        <f>VLOOKUP($D117,'[1]Spec Sheet'!$B$1:$CK$65536,H$1,0)</f>
        <v>Yes(IT : N/A)</v>
      </c>
      <c r="I117" s="87" t="str">
        <f>VLOOKUP($D117,'[1]Spec Sheet'!$B$1:$CK$65536,I$1,0)</f>
        <v>Yes(IT : N/A)</v>
      </c>
      <c r="J117" s="85" t="str">
        <f>VLOOKUP($D117,'[1]Spec Sheet'!$B$1:$CK$65536,J$1,0)</f>
        <v>Yes(IT : N/A)</v>
      </c>
      <c r="K117" s="83" t="str">
        <f>VLOOKUP($D117,'[1]Spec Sheet'!$B$1:$CK$65536,K$1,0)</f>
        <v>Yes(IT : N/A)</v>
      </c>
      <c r="L117" s="84" t="str">
        <f>VLOOKUP($D117,'[1]Spec Sheet'!$B$1:$CK$65536,L$1,0)</f>
        <v>Yes(IT : N/A)</v>
      </c>
      <c r="M117" s="85" t="str">
        <f>VLOOKUP($D117,'[1]Spec Sheet'!$B$1:$CK$65536,M$1,0)</f>
        <v>Yes (N/A for IT)</v>
      </c>
      <c r="N117" s="83" t="str">
        <f>VLOOKUP($D117,'[1]Spec Sheet'!$B$1:$CK$65536,N$1,0)</f>
        <v>Yes (N/A for IT)</v>
      </c>
      <c r="O117" s="87" t="str">
        <f>VLOOKUP($D117,'[1]Spec Sheet'!$B$1:$CK$65536,O$1,0)</f>
        <v>Yes (N/A for IT)</v>
      </c>
      <c r="P117" s="85" t="str">
        <f>VLOOKUP($D117,'[1]Spec Sheet'!$B$1:$CK$65536,P$1,0)</f>
        <v>Yes(IT : N/A)</v>
      </c>
      <c r="Q117" s="83" t="str">
        <f>VLOOKUP($D117,'[1]Spec Sheet'!$B$1:$CK$65536,Q$1,0)</f>
        <v>Yes(IT : N/A)</v>
      </c>
      <c r="R117" s="83" t="str">
        <f>VLOOKUP($D117,'[1]Spec Sheet'!$B$1:$CK$65536,R$1,0)</f>
        <v>Yes(IT : N/A)</v>
      </c>
      <c r="S117" s="84" t="str">
        <f>VLOOKUP($D117,'[1]Spec Sheet'!$B$1:$CK$65536,S$1,0)</f>
        <v>Yes(IT : N/A)</v>
      </c>
      <c r="T117" s="85" t="str">
        <f>VLOOKUP($D117,'[1]Spec Sheet'!$B$1:$CK$65536,T$1,0)</f>
        <v>Yes(IT : N/A)</v>
      </c>
      <c r="U117" s="84" t="str">
        <f>VLOOKUP($D117,'[1]Spec Sheet'!$B$1:$CK$65536,U$1,0)</f>
        <v>Yes(IT : N/A)</v>
      </c>
      <c r="V117" s="84" t="str">
        <f>VLOOKUP($D117,'[1]Spec Sheet'!$B$1:$CK$65536,V$1,0)</f>
        <v>Yes(IT : N/A)</v>
      </c>
      <c r="W117" s="84" t="str">
        <f>VLOOKUP($D117,'[1]Spec Sheet'!$B$1:$CK$65536,W$1,0)</f>
        <v>Yes(IT : N/A)</v>
      </c>
      <c r="X117" s="85" t="str">
        <f>VLOOKUP($D117,'[1]Spec Sheet'!$B$1:$CK$65536,X$1,0)</f>
        <v>Yes(IT : N/A)</v>
      </c>
      <c r="Y117" s="86" t="str">
        <f>VLOOKUP($D117,'[1]Spec Sheet'!$B$1:$CK$65536,Y$1,0)</f>
        <v>Yes(IT : N/A)</v>
      </c>
      <c r="Z117" s="86" t="str">
        <f>VLOOKUP($D117,'[1]Spec Sheet'!$B$1:$CK$65536,Z$1,0)</f>
        <v>Yes(IT : N/A)</v>
      </c>
      <c r="AA117" s="86" t="str">
        <f>VLOOKUP($D117,'[1]Spec Sheet'!$B$1:$CK$65536,AA$1,0)</f>
        <v>Yes(IT : N/A)</v>
      </c>
      <c r="AB117" s="86" t="str">
        <f>VLOOKUP($D117,'[1]Spec Sheet'!$B$1:$CK$65536,AB$1,0)</f>
        <v>Yes(IT : N/A)</v>
      </c>
      <c r="AC117" s="105" t="str">
        <f>IFERROR(VLOOKUP($C117,'[4]43QN90A'!$B$14:$C$167,2,0),"CHECK")</f>
        <v>Yes(IT : N/A)</v>
      </c>
      <c r="AD117" s="85" t="str">
        <f>VLOOKUP($D117,'[1]Spec Sheet'!$B$1:$CK$65536,AD$1,0)</f>
        <v>Yes(IT : N/A)</v>
      </c>
      <c r="AE117" s="83" t="str">
        <f>VLOOKUP($D117,'[1]Spec Sheet'!$B$1:$CK$65536,AE$1,0)</f>
        <v>Yes(IT : N/A)</v>
      </c>
      <c r="AF117" s="83" t="str">
        <f>VLOOKUP($D117,'[1]Spec Sheet'!$B$1:$CK$65536,AF$1,0)</f>
        <v>Yes(IT : N/A)</v>
      </c>
      <c r="AG117" s="83" t="str">
        <f>VLOOKUP($D117,'[1]Spec Sheet'!$B$1:$CK$65536,AG$1,0)</f>
        <v>Yes(IT : N/A)</v>
      </c>
      <c r="AH117" s="85" t="str">
        <f>VLOOKUP($D117,'[1]Spec Sheet'!$B$1:$CK$65536,AH$1,0)</f>
        <v>Yes(IT : N/A)</v>
      </c>
      <c r="AI117" s="86" t="str">
        <f>VLOOKUP($D117,'[1]Spec Sheet'!$B$1:$CK$65536,AI$1,0)</f>
        <v>Yes(IT : N/A)</v>
      </c>
      <c r="AJ117" s="83" t="str">
        <f>VLOOKUP($D117,'[1]Spec Sheet'!$B$1:$CK$65536,AJ$1,0)</f>
        <v>Yes(IT : N/A)</v>
      </c>
      <c r="AK117" s="83" t="str">
        <f>VLOOKUP($D117,'[1]Spec Sheet'!$B$1:$CK$65536,AK$1,0)</f>
        <v>Yes(IT : N/A)</v>
      </c>
      <c r="AL117" s="83" t="str">
        <f>VLOOKUP($D117,'[1]Spec Sheet'!$B$1:$CK$65536,AL$1,0)</f>
        <v>Yes(IT : N/A)</v>
      </c>
      <c r="AM117" s="85" t="str">
        <f>VLOOKUP($D117,'[1]Spec Sheet'!$B$1:$CK$65536,AM$1,0)</f>
        <v>Yes(N/A for IT)</v>
      </c>
      <c r="AN117" s="86" t="str">
        <f>VLOOKUP($D117,'[1]Spec Sheet'!$B$1:$CK$65536,AN$1,0)</f>
        <v>Yes(N/A for IT)</v>
      </c>
      <c r="AO117" s="86" t="str">
        <f>VLOOKUP($D117,'[1]Spec Sheet'!$B$1:$CK$65536,AO$1,0)</f>
        <v>Yes(N/A for IT)</v>
      </c>
      <c r="AP117" s="85" t="str">
        <f>VLOOKUP($D117,'[1]Spec Sheet'!$B$1:$CK$65536,AP$1,0)</f>
        <v>Yes(N/A for IT)</v>
      </c>
      <c r="AQ117" s="86" t="str">
        <f>VLOOKUP($D117,'[1]Spec Sheet'!$B$1:$CK$65536,AQ$1,0)</f>
        <v>Yes(N/A for IT)</v>
      </c>
      <c r="AR117" s="86" t="str">
        <f>VLOOKUP($D117,'[1]Spec Sheet'!$B$1:$CK$65536,AR$1,0)</f>
        <v>Yes(N/A for IT)</v>
      </c>
      <c r="AS117" s="86" t="str">
        <f>VLOOKUP($D117,'[1]Spec Sheet'!$B$1:$CK$65536,AS$1,0)</f>
        <v>Yes(N/A for IT)</v>
      </c>
      <c r="AT117" s="85" t="str">
        <f>VLOOKUP($D117,'[1]Spec Sheet'!$B$1:$CK$65536,AT$1,0)</f>
        <v>Yes(IT : N/A)</v>
      </c>
      <c r="AU117" s="86" t="str">
        <f>VLOOKUP($D117,'[1]Spec Sheet'!$B$1:$CK$65536,AU$1,0)</f>
        <v>Yes(IT : N/A)</v>
      </c>
      <c r="AV117" s="86" t="str">
        <f>VLOOKUP($D117,'[1]Spec Sheet'!$B$1:$CK$65536,AV$1,0)</f>
        <v>Yes(IT : N/A)</v>
      </c>
      <c r="AW117" s="86" t="str">
        <f>VLOOKUP($D117,'[1]Spec Sheet'!$B$1:$CK$65536,AW$1,0)</f>
        <v>Yes(IT : N/A)</v>
      </c>
      <c r="AX117" s="86" t="str">
        <f>VLOOKUP($D117,'[1]Spec Sheet'!$B$1:$CK$65536,AX$1,0)</f>
        <v>Yes(IT : N/A)</v>
      </c>
      <c r="AY117" s="85" t="str">
        <f>VLOOKUP($D117,'[1]Spec Sheet'!$B$1:$CK$65536,AY$1,0)</f>
        <v>Yes(IT : N/A)</v>
      </c>
      <c r="AZ117" s="86" t="str">
        <f>VLOOKUP($D117,'[1]Spec Sheet'!$B$1:$CK$65536,AZ$1,0)</f>
        <v>Yes(IT : N/A)</v>
      </c>
      <c r="BA117" s="86" t="str">
        <f>VLOOKUP($D117,'[1]Spec Sheet'!$B$1:$CK$65536,BA$1,0)</f>
        <v>Yes(IT : N/A)</v>
      </c>
      <c r="BB117" s="86" t="str">
        <f>VLOOKUP($D117,'[1]Spec Sheet'!$B$1:$CK$65536,BB$1,0)</f>
        <v>Yes(IT : N/A)</v>
      </c>
      <c r="BC117" s="83" t="str">
        <f>VLOOKUP($D117,'[1]Spec Sheet'!$B$1:$CK$65536,BC$1,0)</f>
        <v>Yes(IT : N/A)</v>
      </c>
      <c r="BD117" s="83" t="str">
        <f>VLOOKUP($D117,'[1]Spec Sheet'!$B$1:$CK$65536,BD$1,0)</f>
        <v>Yes(IT : N/A)</v>
      </c>
      <c r="BE117" s="83" t="str">
        <f>VLOOKUP($D117,'[1]Spec Sheet'!$B$1:$CK$65536,BE$1,0)</f>
        <v>Yes(IT : N/A)</v>
      </c>
      <c r="BF117" s="434" t="str">
        <f>VLOOKUP($D117,'[1]Spec Sheet'!$B$1:$CK$65536,BF$1,0)</f>
        <v>N/A</v>
      </c>
      <c r="BG117" s="123" t="str">
        <f>IFERROR(VLOOKUP($C117,'[4]85LS03A'!$B$13:$C$166,2,0),"CHECK")</f>
        <v>Yes(N/A for IT)</v>
      </c>
      <c r="BH117" s="85" t="str">
        <f>VLOOKUP($D117,'[1]Spec Sheet'!$B$1:$CK$65536,BH$1,0)</f>
        <v>Yes(N/A for IT)</v>
      </c>
      <c r="BI117" s="83" t="str">
        <f>VLOOKUP($D117,'[1]Spec Sheet'!$B$1:$CK$65536,BI$1,0)</f>
        <v>Yes(N/A for IT)</v>
      </c>
      <c r="BJ117" s="83" t="str">
        <f>VLOOKUP($D117,'[1]Spec Sheet'!$B$1:$CK$65536,BJ$1,0)</f>
        <v>Yes(N/A for IT)</v>
      </c>
      <c r="BK117" s="83" t="str">
        <f>VLOOKUP($D117,'[1]Spec Sheet'!$B$1:$CK$65536,BK$1,0)</f>
        <v>Yes(N/A for IT)</v>
      </c>
      <c r="BL117" s="87" t="str">
        <f>VLOOKUP($D117,'[1]Spec Sheet'!$B$1:$CK$65536,BL$1,0)</f>
        <v>Yes(N/A for IT)</v>
      </c>
      <c r="BM117" s="85" t="str">
        <f>VLOOKUP($D117,'[1]Spec Sheet'!$B$1:$CK$65536,BM$1,0)</f>
        <v>Yes (NA for IT)</v>
      </c>
      <c r="BN117" s="83" t="str">
        <f>VLOOKUP($D117,'[1]Spec Sheet'!$B$1:$CK$65536,BN$1,0)</f>
        <v>Yes (NA for IT)</v>
      </c>
      <c r="BO117" s="83" t="str">
        <f>VLOOKUP($D117,'[1]Spec Sheet'!$B$1:$CK$65536,BO$1,0)</f>
        <v>Yes (NA for IT)</v>
      </c>
      <c r="BP117" s="84" t="str">
        <f>VLOOKUP($D117,'[1]Spec Sheet'!$B$1:$CK$65536,BP$1,0)</f>
        <v>Yes (NA for IT)</v>
      </c>
      <c r="BQ117" s="84" t="str">
        <f>VLOOKUP($D117,'[1]Spec Sheet'!$B$1:$CK$65536,BQ$1,0)</f>
        <v>Yes (NA for IT)</v>
      </c>
      <c r="BR117" s="85" t="str">
        <f>VLOOKUP($D117,'[1]Spec Sheet'!$B$1:$CK$65536,BR$1,0)</f>
        <v>Yes (NA for IT)</v>
      </c>
      <c r="BS117" s="86" t="str">
        <f>VLOOKUP($D117,'[1]Spec Sheet'!$B$1:$CK$65536,BS$1,0)</f>
        <v>Yes (NA for IT)</v>
      </c>
      <c r="BT117" s="85" t="str">
        <f>VLOOKUP($D117,'[1]Spec Sheet'!$B$1:$CK$65536,BT$1,0)</f>
        <v>N/A</v>
      </c>
      <c r="BU117" s="83" t="str">
        <f>VLOOKUP($D117,'[1]Spec Sheet'!$B$1:$CK$65536,BU$1,0)</f>
        <v>N/A</v>
      </c>
      <c r="BV117" s="83" t="str">
        <f>VLOOKUP($D117,'[1]Spec Sheet'!$B$1:$CK$65536,BV$1,0)</f>
        <v>N/A</v>
      </c>
      <c r="BW117" s="83" t="str">
        <f>VLOOKUP($D117,'[1]Spec Sheet'!$B$1:$CK$65536,BW$1,0)</f>
        <v>N/A</v>
      </c>
      <c r="BX117" s="83" t="str">
        <f>VLOOKUP($D117,'[1]Spec Sheet'!$B$1:$CK$65536,BX$1,0)</f>
        <v>N/A</v>
      </c>
      <c r="BY117" s="83" t="str">
        <f>VLOOKUP($D117,'[1]Spec Sheet'!$B$1:$CK$65536,BY$1,0)</f>
        <v>N/A</v>
      </c>
      <c r="BZ117" s="83" t="str">
        <f>VLOOKUP($D117,'[1]Spec Sheet'!$B$1:$CK$65536,BZ$1,0)</f>
        <v>N/A</v>
      </c>
      <c r="CA117" s="83" t="str">
        <f>VLOOKUP($D117,'[1]Spec Sheet'!$B$1:$CK$65536,CA$1,0)</f>
        <v>N/A</v>
      </c>
      <c r="CB117" s="85" t="str">
        <f>VLOOKUP($D117,'[1]Spec Sheet'!$B$1:$CK$65536,CB$1,0)</f>
        <v>N/A</v>
      </c>
      <c r="CC117" s="83" t="str">
        <f>VLOOKUP($D117,'[1]Spec Sheet'!$B$1:$CK$65536,CC$1,0)</f>
        <v>N/A</v>
      </c>
      <c r="CD117" s="83" t="str">
        <f>VLOOKUP($D117,'[1]Spec Sheet'!$B$1:$CK$65536,CD$1,0)</f>
        <v>N/A</v>
      </c>
      <c r="CE117" s="83" t="str">
        <f>VLOOKUP($D117,'[1]Spec Sheet'!$B$1:$CK$65536,CE$1,0)</f>
        <v>N/A</v>
      </c>
      <c r="CF117" s="83" t="str">
        <f>VLOOKUP($D117,'[1]Spec Sheet'!$B$1:$CK$65536,CF$1,0)</f>
        <v>N/A</v>
      </c>
      <c r="CG117" s="83" t="str">
        <f>VLOOKUP($D117,'[1]Spec Sheet'!$B$1:$CK$65536,CG$1,0)</f>
        <v>N/A</v>
      </c>
      <c r="CH117" s="83" t="str">
        <f>VLOOKUP($D117,'[1]Spec Sheet'!$B$1:$CK$65536,CH$1,0)</f>
        <v>N/A</v>
      </c>
      <c r="CI117" s="83" t="str">
        <f>VLOOKUP($D117,'[1]Spec Sheet'!$B$1:$CK$65536,CI$1,0)</f>
        <v>N/A</v>
      </c>
      <c r="CJ117" s="83" t="str">
        <f>IFERROR(VLOOKUP($C117,'[4]40T5300'!$B$10:$C$179,2,0),"ERROR")</f>
        <v>N/A</v>
      </c>
      <c r="CL117" s="121" t="str">
        <f>IFERROR(VLOOKUP($C117,'[4]65LS01T'!$B$14:$C$159,2,0),"CHECK")</f>
        <v>Yes(N/A for IT)</v>
      </c>
      <c r="CM117" s="83" t="s">
        <v>1149</v>
      </c>
      <c r="CN117" s="83" t="s">
        <v>1032</v>
      </c>
      <c r="CO117" s="83" t="s">
        <v>1149</v>
      </c>
      <c r="CP117" s="83" t="s">
        <v>1149</v>
      </c>
      <c r="CQ117" s="83" t="s">
        <v>1149</v>
      </c>
      <c r="CR117" s="83" t="s">
        <v>1024</v>
      </c>
      <c r="CS117" s="83" t="s">
        <v>1024</v>
      </c>
      <c r="CT117" s="83" t="s">
        <v>1024</v>
      </c>
      <c r="CU117" s="83"/>
      <c r="CV117" s="83" t="s">
        <v>1024</v>
      </c>
    </row>
    <row r="118" spans="2:100">
      <c r="B118" s="88"/>
      <c r="C118" s="89" t="s">
        <v>210</v>
      </c>
      <c r="D118" s="81" t="s">
        <v>211</v>
      </c>
      <c r="E118" s="82" t="str">
        <f>VLOOKUP($D118,'[1]Spec Sheet'!$B$1:$CK$65536,E$1,0)</f>
        <v>Yes (Standard cable)</v>
      </c>
      <c r="F118" s="83" t="str">
        <f>VLOOKUP($D118,'[1]Spec Sheet'!$B$1:$CK$65536,F$1,0)</f>
        <v>Yes (Standard cable)</v>
      </c>
      <c r="G118" s="82" t="str">
        <f>VLOOKUP($D118,'[1]Spec Sheet'!$B$1:$CK$65536,G$1,0)</f>
        <v>One Connect (Y21 8K)</v>
      </c>
      <c r="H118" s="83" t="str">
        <f>VLOOKUP($D118,'[1]Spec Sheet'!$B$1:$CK$65536,H$1,0)</f>
        <v>One Connect (Y21 8K)</v>
      </c>
      <c r="I118" s="87" t="str">
        <f>VLOOKUP($D118,'[1]Spec Sheet'!$B$1:$CK$65536,I$1,0)</f>
        <v>One Connect (Y21 8K)</v>
      </c>
      <c r="J118" s="85" t="str">
        <f>VLOOKUP($D118,'[1]Spec Sheet'!$B$1:$CK$65536,J$1,0)</f>
        <v>One Connect (Y21 8K)</v>
      </c>
      <c r="K118" s="83" t="str">
        <f>VLOOKUP($D118,'[1]Spec Sheet'!$B$1:$CK$65536,K$1,0)</f>
        <v>One Connect (Y21 8K)</v>
      </c>
      <c r="L118" s="84" t="str">
        <f>VLOOKUP($D118,'[1]Spec Sheet'!$B$1:$CK$65536,L$1,0)</f>
        <v>One Connect (Y21 8K)</v>
      </c>
      <c r="M118" s="85" t="str">
        <f>VLOOKUP($D118,'[1]Spec Sheet'!$B$1:$CK$65536,M$1,0)</f>
        <v>One Connect (Y21 8K)</v>
      </c>
      <c r="N118" s="83" t="str">
        <f>VLOOKUP($D118,'[1]Spec Sheet'!$B$1:$CK$65536,N$1,0)</f>
        <v>One Connect (Y21 8K)</v>
      </c>
      <c r="O118" s="87" t="str">
        <f>VLOOKUP($D118,'[1]Spec Sheet'!$B$1:$CK$65536,O$1,0)</f>
        <v>One Connect (Y21 8K)</v>
      </c>
      <c r="P118" s="85" t="str">
        <f>VLOOKUP($D118,'[1]Spec Sheet'!$B$1:$CK$65536,P$1,0)</f>
        <v>One Connect (Y21 4K)</v>
      </c>
      <c r="Q118" s="83" t="str">
        <f>VLOOKUP($D118,'[1]Spec Sheet'!$B$1:$CK$65536,Q$1,0)</f>
        <v>One Connect (Y21 4K)</v>
      </c>
      <c r="R118" s="83" t="str">
        <f>VLOOKUP($D118,'[1]Spec Sheet'!$B$1:$CK$65536,R$1,0)</f>
        <v>One Connect (Y21 4K)</v>
      </c>
      <c r="S118" s="84" t="str">
        <f>VLOOKUP($D118,'[1]Spec Sheet'!$B$1:$CK$65536,S$1,0)</f>
        <v>One Connect (Y21 4K)</v>
      </c>
      <c r="T118" s="85" t="str">
        <f>VLOOKUP($D118,'[1]Spec Sheet'!$B$1:$CK$65536,T$1,0)</f>
        <v>N/A</v>
      </c>
      <c r="U118" s="84" t="str">
        <f>VLOOKUP($D118,'[1]Spec Sheet'!$B$1:$CK$65536,U$1,0)</f>
        <v>N/A</v>
      </c>
      <c r="V118" s="84" t="str">
        <f>VLOOKUP($D118,'[1]Spec Sheet'!$B$1:$CK$65536,V$1,0)</f>
        <v>N/A</v>
      </c>
      <c r="W118" s="84" t="str">
        <f>VLOOKUP($D118,'[1]Spec Sheet'!$B$1:$CK$65536,W$1,0)</f>
        <v>N/A</v>
      </c>
      <c r="X118" s="85" t="str">
        <f>VLOOKUP($D118,'[1]Spec Sheet'!$B$1:$CK$65536,X$1,0)</f>
        <v>N/A</v>
      </c>
      <c r="Y118" s="86" t="str">
        <f>VLOOKUP($D118,'[1]Spec Sheet'!$B$1:$CK$65536,Y$1,0)</f>
        <v>N/A</v>
      </c>
      <c r="Z118" s="86" t="str">
        <f>VLOOKUP($D118,'[1]Spec Sheet'!$B$1:$CK$65536,Z$1,0)</f>
        <v>N/A</v>
      </c>
      <c r="AA118" s="86" t="str">
        <f>VLOOKUP($D118,'[1]Spec Sheet'!$B$1:$CK$65536,AA$1,0)</f>
        <v>N/A</v>
      </c>
      <c r="AB118" s="86" t="str">
        <f>VLOOKUP($D118,'[1]Spec Sheet'!$B$1:$CK$65536,AB$1,0)</f>
        <v>N/A</v>
      </c>
      <c r="AC118" s="105" t="s">
        <v>1024</v>
      </c>
      <c r="AD118" s="85" t="str">
        <f>VLOOKUP($D118,'[1]Spec Sheet'!$B$1:$CK$65536,AD$1,0)</f>
        <v>N/A</v>
      </c>
      <c r="AE118" s="83" t="str">
        <f>VLOOKUP($D118,'[1]Spec Sheet'!$B$1:$CK$65536,AE$1,0)</f>
        <v>N/A</v>
      </c>
      <c r="AF118" s="83" t="str">
        <f>VLOOKUP($D118,'[1]Spec Sheet'!$B$1:$CK$65536,AF$1,0)</f>
        <v>N/A</v>
      </c>
      <c r="AG118" s="83" t="str">
        <f>VLOOKUP($D118,'[1]Spec Sheet'!$B$1:$CK$65536,AG$1,0)</f>
        <v>N/A</v>
      </c>
      <c r="AH118" s="85" t="str">
        <f>VLOOKUP($D118,'[1]Spec Sheet'!$B$1:$CK$65536,AH$1,0)</f>
        <v>N/A</v>
      </c>
      <c r="AI118" s="86" t="str">
        <f>VLOOKUP($D118,'[1]Spec Sheet'!$B$1:$CK$65536,AI$1,0)</f>
        <v>N/A</v>
      </c>
      <c r="AJ118" s="83" t="str">
        <f>VLOOKUP($D118,'[1]Spec Sheet'!$B$1:$CK$65536,AJ$1,0)</f>
        <v>N/A</v>
      </c>
      <c r="AK118" s="83" t="str">
        <f>VLOOKUP($D118,'[1]Spec Sheet'!$B$1:$CK$65536,AK$1,0)</f>
        <v>N/A</v>
      </c>
      <c r="AL118" s="83" t="str">
        <f>VLOOKUP($D118,'[1]Spec Sheet'!$B$1:$CK$65536,AL$1,0)</f>
        <v>N/A</v>
      </c>
      <c r="AM118" s="85" t="str">
        <f>VLOOKUP($D118,'[1]Spec Sheet'!$B$1:$CK$65536,AM$1,0)</f>
        <v>N/A</v>
      </c>
      <c r="AN118" s="86" t="str">
        <f>VLOOKUP($D118,'[1]Spec Sheet'!$B$1:$CK$65536,AN$1,0)</f>
        <v>N/A</v>
      </c>
      <c r="AO118" s="86" t="str">
        <f>VLOOKUP($D118,'[1]Spec Sheet'!$B$1:$CK$65536,AO$1,0)</f>
        <v>N/A</v>
      </c>
      <c r="AP118" s="85" t="str">
        <f>VLOOKUP($D118,'[1]Spec Sheet'!$B$1:$CK$65536,AP$1,0)</f>
        <v>N/A</v>
      </c>
      <c r="AQ118" s="86" t="str">
        <f>VLOOKUP($D118,'[1]Spec Sheet'!$B$1:$CK$65536,AQ$1,0)</f>
        <v>N/A</v>
      </c>
      <c r="AR118" s="86" t="str">
        <f>VLOOKUP($D118,'[1]Spec Sheet'!$B$1:$CK$65536,AR$1,0)</f>
        <v>N/A</v>
      </c>
      <c r="AS118" s="86" t="str">
        <f>VLOOKUP($D118,'[1]Spec Sheet'!$B$1:$CK$65536,AS$1,0)</f>
        <v>N/A</v>
      </c>
      <c r="AT118" s="85" t="str">
        <f>VLOOKUP($D118,'[1]Spec Sheet'!$B$1:$CK$65536,AT$1,0)</f>
        <v>N/A</v>
      </c>
      <c r="AU118" s="86" t="str">
        <f>VLOOKUP($D118,'[1]Spec Sheet'!$B$1:$CK$65536,AU$1,0)</f>
        <v>N/A</v>
      </c>
      <c r="AV118" s="86" t="str">
        <f>VLOOKUP($D118,'[1]Spec Sheet'!$B$1:$CK$65536,AV$1,0)</f>
        <v>N/A</v>
      </c>
      <c r="AW118" s="86" t="str">
        <f>VLOOKUP($D118,'[1]Spec Sheet'!$B$1:$CK$65536,AW$1,0)</f>
        <v>N/A</v>
      </c>
      <c r="AX118" s="86" t="str">
        <f>VLOOKUP($D118,'[1]Spec Sheet'!$B$1:$CK$65536,AX$1,0)</f>
        <v>N/A</v>
      </c>
      <c r="AY118" s="85" t="str">
        <f>VLOOKUP($D118,'[1]Spec Sheet'!$B$1:$CK$65536,AY$1,0)</f>
        <v>N/A</v>
      </c>
      <c r="AZ118" s="86" t="str">
        <f>VLOOKUP($D118,'[1]Spec Sheet'!$B$1:$CK$65536,AZ$1,0)</f>
        <v>N/A</v>
      </c>
      <c r="BA118" s="86" t="str">
        <f>VLOOKUP($D118,'[1]Spec Sheet'!$B$1:$CK$65536,BA$1,0)</f>
        <v>N/A</v>
      </c>
      <c r="BB118" s="86" t="str">
        <f>VLOOKUP($D118,'[1]Spec Sheet'!$B$1:$CK$65536,BB$1,0)</f>
        <v>N/A</v>
      </c>
      <c r="BC118" s="83" t="str">
        <f>VLOOKUP($D118,'[1]Spec Sheet'!$B$1:$CK$65536,BC$1,0)</f>
        <v>N/A</v>
      </c>
      <c r="BD118" s="83" t="str">
        <f>VLOOKUP($D118,'[1]Spec Sheet'!$B$1:$CK$65536,BD$1,0)</f>
        <v>N/A</v>
      </c>
      <c r="BE118" s="83" t="str">
        <f>VLOOKUP($D118,'[1]Spec Sheet'!$B$1:$CK$65536,BE$1,0)</f>
        <v>N/A</v>
      </c>
      <c r="BF118" s="434" t="str">
        <f>VLOOKUP($D118,'[1]Spec Sheet'!$B$1:$CK$65536,BF$1,0)</f>
        <v>N/A</v>
      </c>
      <c r="BG118" s="123" t="str">
        <f>BH118</f>
        <v>One Connect (Y20 4K)</v>
      </c>
      <c r="BH118" s="85" t="str">
        <f>VLOOKUP($D118,'[1]Spec Sheet'!$B$1:$CK$65536,BH$1,0)</f>
        <v>One Connect (Y20 4K)</v>
      </c>
      <c r="BI118" s="83" t="str">
        <f>VLOOKUP($D118,'[1]Spec Sheet'!$B$1:$CK$65536,BI$1,0)</f>
        <v>One Connect (Y20 4K)</v>
      </c>
      <c r="BJ118" s="83" t="str">
        <f>VLOOKUP($D118,'[1]Spec Sheet'!$B$1:$CK$65536,BJ$1,0)</f>
        <v>One Connect (Y20 4K)</v>
      </c>
      <c r="BK118" s="83" t="str">
        <f>VLOOKUP($D118,'[1]Spec Sheet'!$B$1:$CK$65536,BK$1,0)</f>
        <v>One Connect (Y20 4K)</v>
      </c>
      <c r="BL118" s="87" t="str">
        <f>VLOOKUP($D118,'[1]Spec Sheet'!$B$1:$CK$65536,BL$1,0)</f>
        <v>One Connect (Y20 4K)</v>
      </c>
      <c r="BM118" s="85" t="str">
        <f>VLOOKUP($D118,'[1]Spec Sheet'!$B$1:$CK$65536,BM$1,0)</f>
        <v>N/A</v>
      </c>
      <c r="BN118" s="83" t="str">
        <f>VLOOKUP($D118,'[1]Spec Sheet'!$B$1:$CK$65536,BN$1,0)</f>
        <v>N/A</v>
      </c>
      <c r="BO118" s="83" t="str">
        <f>VLOOKUP($D118,'[1]Spec Sheet'!$B$1:$CK$65536,BO$1,0)</f>
        <v>N/A</v>
      </c>
      <c r="BP118" s="84" t="str">
        <f>VLOOKUP($D118,'[1]Spec Sheet'!$B$1:$CK$65536,BP$1,0)</f>
        <v>N/A</v>
      </c>
      <c r="BQ118" s="84" t="str">
        <f>VLOOKUP($D118,'[1]Spec Sheet'!$B$1:$CK$65536,BQ$1,0)</f>
        <v>N/A</v>
      </c>
      <c r="BR118" s="85" t="str">
        <f>VLOOKUP($D118,'[1]Spec Sheet'!$B$1:$CK$65536,BR$1,0)</f>
        <v>N/A</v>
      </c>
      <c r="BS118" s="86" t="str">
        <f>VLOOKUP($D118,'[1]Spec Sheet'!$B$1:$CK$65536,BS$1,0)</f>
        <v>N/A</v>
      </c>
      <c r="BT118" s="85" t="str">
        <f>VLOOKUP($D118,'[1]Spec Sheet'!$B$1:$CK$65536,BT$1,0)</f>
        <v>N/A</v>
      </c>
      <c r="BU118" s="83" t="str">
        <f>VLOOKUP($D118,'[1]Spec Sheet'!$B$1:$CK$65536,BU$1,0)</f>
        <v>N/A</v>
      </c>
      <c r="BV118" s="83" t="str">
        <f>VLOOKUP($D118,'[1]Spec Sheet'!$B$1:$CK$65536,BV$1,0)</f>
        <v>N/A</v>
      </c>
      <c r="BW118" s="83" t="str">
        <f>VLOOKUP($D118,'[1]Spec Sheet'!$B$1:$CK$65536,BW$1,0)</f>
        <v>N/A</v>
      </c>
      <c r="BX118" s="83" t="str">
        <f>VLOOKUP($D118,'[1]Spec Sheet'!$B$1:$CK$65536,BX$1,0)</f>
        <v>N/A</v>
      </c>
      <c r="BY118" s="83" t="str">
        <f>VLOOKUP($D118,'[1]Spec Sheet'!$B$1:$CK$65536,BY$1,0)</f>
        <v>N/A</v>
      </c>
      <c r="BZ118" s="83" t="str">
        <f>VLOOKUP($D118,'[1]Spec Sheet'!$B$1:$CK$65536,BZ$1,0)</f>
        <v>N/A</v>
      </c>
      <c r="CA118" s="83" t="str">
        <f>VLOOKUP($D118,'[1]Spec Sheet'!$B$1:$CK$65536,CA$1,0)</f>
        <v>N/A</v>
      </c>
      <c r="CB118" s="85" t="str">
        <f>VLOOKUP($D118,'[1]Spec Sheet'!$B$1:$CK$65536,CB$1,0)</f>
        <v>N/A</v>
      </c>
      <c r="CC118" s="83" t="str">
        <f>VLOOKUP($D118,'[1]Spec Sheet'!$B$1:$CK$65536,CC$1,0)</f>
        <v>N/A</v>
      </c>
      <c r="CD118" s="83" t="str">
        <f>VLOOKUP($D118,'[1]Spec Sheet'!$B$1:$CK$65536,CD$1,0)</f>
        <v>N/A</v>
      </c>
      <c r="CE118" s="83" t="str">
        <f>VLOOKUP($D118,'[1]Spec Sheet'!$B$1:$CK$65536,CE$1,0)</f>
        <v>N/A</v>
      </c>
      <c r="CF118" s="83" t="str">
        <f>VLOOKUP($D118,'[1]Spec Sheet'!$B$1:$CK$65536,CF$1,0)</f>
        <v>N/A</v>
      </c>
      <c r="CG118" s="83" t="str">
        <f>VLOOKUP($D118,'[1]Spec Sheet'!$B$1:$CK$65536,CG$1,0)</f>
        <v>N/A</v>
      </c>
      <c r="CH118" s="83" t="str">
        <f>VLOOKUP($D118,'[1]Spec Sheet'!$B$1:$CK$65536,CH$1,0)</f>
        <v>N/A</v>
      </c>
      <c r="CI118" s="83" t="str">
        <f>VLOOKUP($D118,'[1]Spec Sheet'!$B$1:$CK$65536,CI$1,0)</f>
        <v>N/A</v>
      </c>
      <c r="CJ118" s="83" t="s">
        <v>1024</v>
      </c>
      <c r="CL118" s="121" t="s">
        <v>1024</v>
      </c>
      <c r="CM118" s="83" t="s">
        <v>1024</v>
      </c>
      <c r="CN118" s="121" t="s">
        <v>1024</v>
      </c>
      <c r="CO118" s="83" t="s">
        <v>1024</v>
      </c>
      <c r="CP118" s="83" t="s">
        <v>1024</v>
      </c>
      <c r="CQ118" s="83" t="s">
        <v>1024</v>
      </c>
      <c r="CR118" s="83" t="s">
        <v>1867</v>
      </c>
      <c r="CS118" s="83" t="s">
        <v>1867</v>
      </c>
      <c r="CT118" s="83" t="s">
        <v>1867</v>
      </c>
      <c r="CU118" s="83"/>
      <c r="CV118" s="83" t="s">
        <v>1867</v>
      </c>
    </row>
    <row r="119" spans="2:100">
      <c r="B119" s="117"/>
      <c r="C119" s="89" t="s">
        <v>212</v>
      </c>
      <c r="D119" s="81" t="s">
        <v>213</v>
      </c>
      <c r="E119" s="82" t="str">
        <f>VLOOKUP($D119,'[1]Spec Sheet'!$B$1:$CK$65536,E$1,0)</f>
        <v>Yes</v>
      </c>
      <c r="F119" s="83" t="str">
        <f>VLOOKUP($D119,'[1]Spec Sheet'!$B$1:$CK$65536,F$1,0)</f>
        <v>Yes</v>
      </c>
      <c r="G119" s="82" t="str">
        <f>VLOOKUP($D119,'[1]Spec Sheet'!$B$1:$CK$65536,G$1,0)</f>
        <v>Yes</v>
      </c>
      <c r="H119" s="83" t="str">
        <f>VLOOKUP($D119,'[1]Spec Sheet'!$B$1:$CK$65536,H$1,0)</f>
        <v>Yes</v>
      </c>
      <c r="I119" s="87" t="str">
        <f>VLOOKUP($D119,'[1]Spec Sheet'!$B$1:$CK$65536,I$1,0)</f>
        <v>Yes</v>
      </c>
      <c r="J119" s="85" t="str">
        <f>VLOOKUP($D119,'[1]Spec Sheet'!$B$1:$CK$65536,J$1,0)</f>
        <v>Yes</v>
      </c>
      <c r="K119" s="83" t="str">
        <f>VLOOKUP($D119,'[1]Spec Sheet'!$B$1:$CK$65536,K$1,0)</f>
        <v>Yes</v>
      </c>
      <c r="L119" s="84" t="str">
        <f>VLOOKUP($D119,'[1]Spec Sheet'!$B$1:$CK$65536,L$1,0)</f>
        <v>Yes</v>
      </c>
      <c r="M119" s="85" t="str">
        <f>VLOOKUP($D119,'[1]Spec Sheet'!$B$1:$CK$65536,M$1,0)</f>
        <v>Yes</v>
      </c>
      <c r="N119" s="83" t="str">
        <f>VLOOKUP($D119,'[1]Spec Sheet'!$B$1:$CK$65536,N$1,0)</f>
        <v>Yes</v>
      </c>
      <c r="O119" s="87" t="str">
        <f>VLOOKUP($D119,'[1]Spec Sheet'!$B$1:$CK$65536,O$1,0)</f>
        <v>Yes</v>
      </c>
      <c r="P119" s="85" t="str">
        <f>VLOOKUP($D119,'[1]Spec Sheet'!$B$1:$CK$65536,P$1,0)</f>
        <v>Yes</v>
      </c>
      <c r="Q119" s="83" t="str">
        <f>VLOOKUP($D119,'[1]Spec Sheet'!$B$1:$CK$65536,Q$1,0)</f>
        <v>Yes</v>
      </c>
      <c r="R119" s="83" t="str">
        <f>VLOOKUP($D119,'[1]Spec Sheet'!$B$1:$CK$65536,R$1,0)</f>
        <v>Yes</v>
      </c>
      <c r="S119" s="84" t="str">
        <f>VLOOKUP($D119,'[1]Spec Sheet'!$B$1:$CK$65536,S$1,0)</f>
        <v>Yes</v>
      </c>
      <c r="T119" s="85" t="str">
        <f>VLOOKUP($D119,'[1]Spec Sheet'!$B$1:$CK$65536,T$1,0)</f>
        <v>Yes</v>
      </c>
      <c r="U119" s="84" t="str">
        <f>VLOOKUP($D119,'[1]Spec Sheet'!$B$1:$CK$65536,U$1,0)</f>
        <v>Yes</v>
      </c>
      <c r="V119" s="84" t="str">
        <f>VLOOKUP($D119,'[1]Spec Sheet'!$B$1:$CK$65536,V$1,0)</f>
        <v>Yes</v>
      </c>
      <c r="W119" s="84" t="str">
        <f>VLOOKUP($D119,'[1]Spec Sheet'!$B$1:$CK$65536,W$1,0)</f>
        <v>Yes</v>
      </c>
      <c r="X119" s="85" t="str">
        <f>VLOOKUP($D119,'[1]Spec Sheet'!$B$1:$CK$65536,X$1,0)</f>
        <v>Yes</v>
      </c>
      <c r="Y119" s="86" t="str">
        <f>VLOOKUP($D119,'[1]Spec Sheet'!$B$1:$CK$65536,Y$1,0)</f>
        <v>Yes</v>
      </c>
      <c r="Z119" s="86" t="str">
        <f>VLOOKUP($D119,'[1]Spec Sheet'!$B$1:$CK$65536,Z$1,0)</f>
        <v>Yes</v>
      </c>
      <c r="AA119" s="86" t="str">
        <f>VLOOKUP($D119,'[1]Spec Sheet'!$B$1:$CK$65536,AA$1,0)</f>
        <v>Yes</v>
      </c>
      <c r="AB119" s="86" t="str">
        <f>VLOOKUP($D119,'[1]Spec Sheet'!$B$1:$CK$65536,AB$1,0)</f>
        <v>Yes</v>
      </c>
      <c r="AC119" s="105" t="str">
        <f>IFERROR(VLOOKUP($C119,'[4]43QN90A'!$B$14:$C$167,2,0),"CHECK")</f>
        <v>Yes</v>
      </c>
      <c r="AD119" s="85" t="str">
        <f>VLOOKUP($D119,'[1]Spec Sheet'!$B$1:$CK$65536,AD$1,0)</f>
        <v>Yes</v>
      </c>
      <c r="AE119" s="83" t="str">
        <f>VLOOKUP($D119,'[1]Spec Sheet'!$B$1:$CK$65536,AE$1,0)</f>
        <v>Yes</v>
      </c>
      <c r="AF119" s="83" t="str">
        <f>VLOOKUP($D119,'[1]Spec Sheet'!$B$1:$CK$65536,AF$1,0)</f>
        <v>Yes</v>
      </c>
      <c r="AG119" s="83" t="str">
        <f>VLOOKUP($D119,'[1]Spec Sheet'!$B$1:$CK$65536,AG$1,0)</f>
        <v>Yes</v>
      </c>
      <c r="AH119" s="85" t="str">
        <f>VLOOKUP($D119,'[1]Spec Sheet'!$B$1:$CK$65536,AH$1,0)</f>
        <v>Yes</v>
      </c>
      <c r="AI119" s="86" t="str">
        <f>VLOOKUP($D119,'[1]Spec Sheet'!$B$1:$CK$65536,AI$1,0)</f>
        <v>Yes</v>
      </c>
      <c r="AJ119" s="83" t="str">
        <f>VLOOKUP($D119,'[1]Spec Sheet'!$B$1:$CK$65536,AJ$1,0)</f>
        <v>Yes</v>
      </c>
      <c r="AK119" s="83" t="str">
        <f>VLOOKUP($D119,'[1]Spec Sheet'!$B$1:$CK$65536,AK$1,0)</f>
        <v>Yes</v>
      </c>
      <c r="AL119" s="83" t="str">
        <f>VLOOKUP($D119,'[1]Spec Sheet'!$B$1:$CK$65536,AL$1,0)</f>
        <v>Yes</v>
      </c>
      <c r="AM119" s="85" t="str">
        <f>VLOOKUP($D119,'[1]Spec Sheet'!$B$1:$CK$65536,AM$1,0)</f>
        <v>Yes</v>
      </c>
      <c r="AN119" s="86" t="str">
        <f>VLOOKUP($D119,'[1]Spec Sheet'!$B$1:$CK$65536,AN$1,0)</f>
        <v>Yes</v>
      </c>
      <c r="AO119" s="86" t="str">
        <f>VLOOKUP($D119,'[1]Spec Sheet'!$B$1:$CK$65536,AO$1,0)</f>
        <v>Yes</v>
      </c>
      <c r="AP119" s="85" t="str">
        <f>VLOOKUP($D119,'[1]Spec Sheet'!$B$1:$CK$65536,AP$1,0)</f>
        <v>Yes</v>
      </c>
      <c r="AQ119" s="86" t="str">
        <f>VLOOKUP($D119,'[1]Spec Sheet'!$B$1:$CK$65536,AQ$1,0)</f>
        <v>Yes</v>
      </c>
      <c r="AR119" s="86" t="str">
        <f>VLOOKUP($D119,'[1]Spec Sheet'!$B$1:$CK$65536,AR$1,0)</f>
        <v>Yes</v>
      </c>
      <c r="AS119" s="86" t="str">
        <f>VLOOKUP($D119,'[1]Spec Sheet'!$B$1:$CK$65536,AS$1,0)</f>
        <v>Yes</v>
      </c>
      <c r="AT119" s="85" t="str">
        <f>VLOOKUP($D119,'[1]Spec Sheet'!$B$1:$CK$65536,AT$1,0)</f>
        <v>Yes</v>
      </c>
      <c r="AU119" s="86" t="str">
        <f>VLOOKUP($D119,'[1]Spec Sheet'!$B$1:$CK$65536,AU$1,0)</f>
        <v>Yes</v>
      </c>
      <c r="AV119" s="86" t="str">
        <f>VLOOKUP($D119,'[1]Spec Sheet'!$B$1:$CK$65536,AV$1,0)</f>
        <v>Yes</v>
      </c>
      <c r="AW119" s="86" t="str">
        <f>VLOOKUP($D119,'[1]Spec Sheet'!$B$1:$CK$65536,AW$1,0)</f>
        <v>Yes</v>
      </c>
      <c r="AX119" s="86" t="str">
        <f>VLOOKUP($D119,'[1]Spec Sheet'!$B$1:$CK$65536,AX$1,0)</f>
        <v>Yes</v>
      </c>
      <c r="AY119" s="85" t="str">
        <f>VLOOKUP($D119,'[1]Spec Sheet'!$B$1:$CK$65536,AY$1,0)</f>
        <v>Yes</v>
      </c>
      <c r="AZ119" s="86" t="str">
        <f>VLOOKUP($D119,'[1]Spec Sheet'!$B$1:$CK$65536,AZ$1,0)</f>
        <v>Yes</v>
      </c>
      <c r="BA119" s="86" t="str">
        <f>VLOOKUP($D119,'[1]Spec Sheet'!$B$1:$CK$65536,BA$1,0)</f>
        <v>Yes</v>
      </c>
      <c r="BB119" s="86" t="str">
        <f>VLOOKUP($D119,'[1]Spec Sheet'!$B$1:$CK$65536,BB$1,0)</f>
        <v>Yes</v>
      </c>
      <c r="BC119" s="83" t="str">
        <f>VLOOKUP($D119,'[1]Spec Sheet'!$B$1:$CK$65536,BC$1,0)</f>
        <v>Yes</v>
      </c>
      <c r="BD119" s="83" t="str">
        <f>VLOOKUP($D119,'[1]Spec Sheet'!$B$1:$CK$65536,BD$1,0)</f>
        <v>Yes</v>
      </c>
      <c r="BE119" s="83" t="str">
        <f>VLOOKUP($D119,'[1]Spec Sheet'!$B$1:$CK$65536,BE$1,0)</f>
        <v>Yes</v>
      </c>
      <c r="BF119" s="434" t="str">
        <f>VLOOKUP($D119,'[1]Spec Sheet'!$B$1:$CK$65536,BF$1,0)</f>
        <v>Yes</v>
      </c>
      <c r="BG119" s="123" t="str">
        <f>IFERROR(VLOOKUP($C119,'[4]85LS03A'!$B$13:$C$166,2,0),"CHECK")</f>
        <v>Yes</v>
      </c>
      <c r="BH119" s="85" t="str">
        <f>VLOOKUP($D119,'[1]Spec Sheet'!$B$1:$CK$65536,BH$1,0)</f>
        <v>Yes</v>
      </c>
      <c r="BI119" s="83" t="str">
        <f>VLOOKUP($D119,'[1]Spec Sheet'!$B$1:$CK$65536,BI$1,0)</f>
        <v>Yes</v>
      </c>
      <c r="BJ119" s="83" t="str">
        <f>VLOOKUP($D119,'[1]Spec Sheet'!$B$1:$CK$65536,BJ$1,0)</f>
        <v>Yes</v>
      </c>
      <c r="BK119" s="83" t="str">
        <f>VLOOKUP($D119,'[1]Spec Sheet'!$B$1:$CK$65536,BK$1,0)</f>
        <v>Yes</v>
      </c>
      <c r="BL119" s="87" t="str">
        <f>VLOOKUP($D119,'[1]Spec Sheet'!$B$1:$CK$65536,BL$1,0)</f>
        <v>Yes</v>
      </c>
      <c r="BM119" s="85" t="str">
        <f>VLOOKUP($D119,'[1]Spec Sheet'!$B$1:$CK$65536,BM$1,0)</f>
        <v>Yes</v>
      </c>
      <c r="BN119" s="83" t="str">
        <f>VLOOKUP($D119,'[1]Spec Sheet'!$B$1:$CK$65536,BN$1,0)</f>
        <v>Yes</v>
      </c>
      <c r="BO119" s="83" t="str">
        <f>VLOOKUP($D119,'[1]Spec Sheet'!$B$1:$CK$65536,BO$1,0)</f>
        <v>Yes</v>
      </c>
      <c r="BP119" s="84" t="str">
        <f>VLOOKUP($D119,'[1]Spec Sheet'!$B$1:$CK$65536,BP$1,0)</f>
        <v>Yes</v>
      </c>
      <c r="BQ119" s="84" t="str">
        <f>VLOOKUP($D119,'[1]Spec Sheet'!$B$1:$CK$65536,BQ$1,0)</f>
        <v>Yes</v>
      </c>
      <c r="BR119" s="85" t="str">
        <f>VLOOKUP($D119,'[1]Spec Sheet'!$B$1:$CK$65536,BR$1,0)</f>
        <v>Yes</v>
      </c>
      <c r="BS119" s="86" t="str">
        <f>VLOOKUP($D119,'[1]Spec Sheet'!$B$1:$CK$65536,BS$1,0)</f>
        <v>Yes</v>
      </c>
      <c r="BT119" s="85" t="str">
        <f>VLOOKUP($D119,'[1]Spec Sheet'!$B$1:$CK$65536,BT$1,0)</f>
        <v>Yes</v>
      </c>
      <c r="BU119" s="83" t="str">
        <f>VLOOKUP($D119,'[1]Spec Sheet'!$B$1:$CK$65536,BU$1,0)</f>
        <v>Yes</v>
      </c>
      <c r="BV119" s="83" t="str">
        <f>VLOOKUP($D119,'[1]Spec Sheet'!$B$1:$CK$65536,BV$1,0)</f>
        <v>Yes</v>
      </c>
      <c r="BW119" s="83" t="str">
        <f>VLOOKUP($D119,'[1]Spec Sheet'!$B$1:$CK$65536,BW$1,0)</f>
        <v>Yes</v>
      </c>
      <c r="BX119" s="83" t="str">
        <f>VLOOKUP($D119,'[1]Spec Sheet'!$B$1:$CK$65536,BX$1,0)</f>
        <v>Yes</v>
      </c>
      <c r="BY119" s="83" t="str">
        <f>VLOOKUP($D119,'[1]Spec Sheet'!$B$1:$CK$65536,BY$1,0)</f>
        <v>Yes</v>
      </c>
      <c r="BZ119" s="83" t="str">
        <f>VLOOKUP($D119,'[1]Spec Sheet'!$B$1:$CK$65536,BZ$1,0)</f>
        <v>Yes</v>
      </c>
      <c r="CA119" s="83" t="str">
        <f>VLOOKUP($D119,'[1]Spec Sheet'!$B$1:$CK$65536,CA$1,0)</f>
        <v>Yes</v>
      </c>
      <c r="CB119" s="85" t="str">
        <f>VLOOKUP($D119,'[1]Spec Sheet'!$B$1:$CK$65536,CB$1,0)</f>
        <v>Yes</v>
      </c>
      <c r="CC119" s="83" t="str">
        <f>VLOOKUP($D119,'[1]Spec Sheet'!$B$1:$CK$65536,CC$1,0)</f>
        <v>Yes</v>
      </c>
      <c r="CD119" s="83" t="str">
        <f>VLOOKUP($D119,'[1]Spec Sheet'!$B$1:$CK$65536,CD$1,0)</f>
        <v>Yes</v>
      </c>
      <c r="CE119" s="83" t="str">
        <f>VLOOKUP($D119,'[1]Spec Sheet'!$B$1:$CK$65536,CE$1,0)</f>
        <v>Yes</v>
      </c>
      <c r="CF119" s="83" t="str">
        <f>VLOOKUP($D119,'[1]Spec Sheet'!$B$1:$CK$65536,CF$1,0)</f>
        <v>Yes</v>
      </c>
      <c r="CG119" s="83" t="str">
        <f>VLOOKUP($D119,'[1]Spec Sheet'!$B$1:$CK$65536,CG$1,0)</f>
        <v>Yes</v>
      </c>
      <c r="CH119" s="83" t="str">
        <f>VLOOKUP($D119,'[1]Spec Sheet'!$B$1:$CK$65536,CH$1,0)</f>
        <v>Yes</v>
      </c>
      <c r="CI119" s="83" t="str">
        <f>VLOOKUP($D119,'[1]Spec Sheet'!$B$1:$CK$65536,CI$1,0)</f>
        <v>Yes</v>
      </c>
      <c r="CJ119" s="83" t="str">
        <f>IFERROR(VLOOKUP($C119,'[4]40T5300'!$B$10:$C$179,2,0),"ERROR")</f>
        <v>N/A</v>
      </c>
      <c r="CL119" s="121" t="str">
        <f>IFERROR(VLOOKUP($C119,'[4]65LS01T'!$B$14:$C$159,2,0),"CHECK")</f>
        <v>Yes</v>
      </c>
      <c r="CM119" s="83" t="s">
        <v>1032</v>
      </c>
      <c r="CN119" s="121" t="str">
        <f>IFERROR(VLOOKUP($C119,'[4]65LS01T'!$B$14:$C$159,2,0),"CHECK")</f>
        <v>Yes</v>
      </c>
      <c r="CO119" s="83" t="s">
        <v>1032</v>
      </c>
      <c r="CP119" s="83" t="s">
        <v>1032</v>
      </c>
      <c r="CQ119" s="83" t="s">
        <v>1867</v>
      </c>
      <c r="CR119" s="83" t="s">
        <v>1032</v>
      </c>
      <c r="CS119" s="83" t="s">
        <v>1867</v>
      </c>
      <c r="CT119" s="83" t="s">
        <v>1867</v>
      </c>
      <c r="CU119" s="83"/>
      <c r="CV119" s="83" t="s">
        <v>1867</v>
      </c>
    </row>
    <row r="120" spans="2:100">
      <c r="B120" s="88"/>
      <c r="C120" s="89" t="s">
        <v>214</v>
      </c>
      <c r="D120" s="81" t="s">
        <v>215</v>
      </c>
      <c r="E120" s="82" t="str">
        <f>VLOOKUP($D120,'[1]Spec Sheet'!$B$1:$CK$65536,E$1,0)</f>
        <v>Yes</v>
      </c>
      <c r="F120" s="83" t="str">
        <f>VLOOKUP($D120,'[1]Spec Sheet'!$B$1:$CK$65536,F$1,0)</f>
        <v>Yes</v>
      </c>
      <c r="G120" s="82" t="str">
        <f>VLOOKUP($D120,'[1]Spec Sheet'!$B$1:$CK$65536,G$1,0)</f>
        <v>Yes</v>
      </c>
      <c r="H120" s="83" t="str">
        <f>VLOOKUP($D120,'[1]Spec Sheet'!$B$1:$CK$65536,H$1,0)</f>
        <v>Yes</v>
      </c>
      <c r="I120" s="87" t="str">
        <f>VLOOKUP($D120,'[1]Spec Sheet'!$B$1:$CK$65536,I$1,0)</f>
        <v>Yes</v>
      </c>
      <c r="J120" s="85" t="str">
        <f>VLOOKUP($D120,'[1]Spec Sheet'!$B$1:$CK$65536,J$1,0)</f>
        <v>Yes</v>
      </c>
      <c r="K120" s="83" t="str">
        <f>VLOOKUP($D120,'[1]Spec Sheet'!$B$1:$CK$65536,K$1,0)</f>
        <v>Yes</v>
      </c>
      <c r="L120" s="84" t="str">
        <f>VLOOKUP($D120,'[1]Spec Sheet'!$B$1:$CK$65536,L$1,0)</f>
        <v>Yes</v>
      </c>
      <c r="M120" s="85" t="str">
        <f>VLOOKUP($D120,'[1]Spec Sheet'!$B$1:$CK$65536,M$1,0)</f>
        <v>Yes</v>
      </c>
      <c r="N120" s="83" t="str">
        <f>VLOOKUP($D120,'[1]Spec Sheet'!$B$1:$CK$65536,N$1,0)</f>
        <v>Yes</v>
      </c>
      <c r="O120" s="87" t="str">
        <f>VLOOKUP($D120,'[1]Spec Sheet'!$B$1:$CK$65536,O$1,0)</f>
        <v>Yes</v>
      </c>
      <c r="P120" s="85" t="str">
        <f>VLOOKUP($D120,'[1]Spec Sheet'!$B$1:$CK$65536,P$1,0)</f>
        <v>Yes</v>
      </c>
      <c r="Q120" s="83" t="str">
        <f>VLOOKUP($D120,'[1]Spec Sheet'!$B$1:$CK$65536,Q$1,0)</f>
        <v>Yes</v>
      </c>
      <c r="R120" s="83" t="str">
        <f>VLOOKUP($D120,'[1]Spec Sheet'!$B$1:$CK$65536,R$1,0)</f>
        <v>Yes</v>
      </c>
      <c r="S120" s="84" t="str">
        <f>VLOOKUP($D120,'[1]Spec Sheet'!$B$1:$CK$65536,S$1,0)</f>
        <v>Yes</v>
      </c>
      <c r="T120" s="85" t="str">
        <f>VLOOKUP($D120,'[1]Spec Sheet'!$B$1:$CK$65536,T$1,0)</f>
        <v>Yes</v>
      </c>
      <c r="U120" s="84" t="str">
        <f>VLOOKUP($D120,'[1]Spec Sheet'!$B$1:$CK$65536,U$1,0)</f>
        <v>Yes</v>
      </c>
      <c r="V120" s="84" t="str">
        <f>VLOOKUP($D120,'[1]Spec Sheet'!$B$1:$CK$65536,V$1,0)</f>
        <v>Yes</v>
      </c>
      <c r="W120" s="84" t="str">
        <f>VLOOKUP($D120,'[1]Spec Sheet'!$B$1:$CK$65536,W$1,0)</f>
        <v>Yes</v>
      </c>
      <c r="X120" s="85" t="str">
        <f>VLOOKUP($D120,'[1]Spec Sheet'!$B$1:$CK$65536,X$1,0)</f>
        <v>Yes</v>
      </c>
      <c r="Y120" s="86" t="str">
        <f>VLOOKUP($D120,'[1]Spec Sheet'!$B$1:$CK$65536,Y$1,0)</f>
        <v>Yes</v>
      </c>
      <c r="Z120" s="86" t="str">
        <f>VLOOKUP($D120,'[1]Spec Sheet'!$B$1:$CK$65536,Z$1,0)</f>
        <v>Yes</v>
      </c>
      <c r="AA120" s="86" t="str">
        <f>VLOOKUP($D120,'[1]Spec Sheet'!$B$1:$CK$65536,AA$1,0)</f>
        <v>Yes</v>
      </c>
      <c r="AB120" s="86" t="str">
        <f>VLOOKUP($D120,'[1]Spec Sheet'!$B$1:$CK$65536,AB$1,0)</f>
        <v>Yes</v>
      </c>
      <c r="AC120" s="105" t="str">
        <f>IFERROR(VLOOKUP($C120,'[4]43QN90A'!$B$14:$C$167,2,0),"CHECK")</f>
        <v>Yes</v>
      </c>
      <c r="AD120" s="85" t="str">
        <f>VLOOKUP($D120,'[1]Spec Sheet'!$B$1:$CK$65536,AD$1,0)</f>
        <v>Yes</v>
      </c>
      <c r="AE120" s="83" t="str">
        <f>VLOOKUP($D120,'[1]Spec Sheet'!$B$1:$CK$65536,AE$1,0)</f>
        <v>Yes</v>
      </c>
      <c r="AF120" s="83" t="str">
        <f>VLOOKUP($D120,'[1]Spec Sheet'!$B$1:$CK$65536,AF$1,0)</f>
        <v>Yes</v>
      </c>
      <c r="AG120" s="83" t="str">
        <f>VLOOKUP($D120,'[1]Spec Sheet'!$B$1:$CK$65536,AG$1,0)</f>
        <v>Yes</v>
      </c>
      <c r="AH120" s="85" t="str">
        <f>VLOOKUP($D120,'[1]Spec Sheet'!$B$1:$CK$65536,AH$1,0)</f>
        <v>Yes</v>
      </c>
      <c r="AI120" s="86" t="str">
        <f>VLOOKUP($D120,'[1]Spec Sheet'!$B$1:$CK$65536,AI$1,0)</f>
        <v>Yes</v>
      </c>
      <c r="AJ120" s="83" t="str">
        <f>VLOOKUP($D120,'[1]Spec Sheet'!$B$1:$CK$65536,AJ$1,0)</f>
        <v>Yes</v>
      </c>
      <c r="AK120" s="83" t="str">
        <f>VLOOKUP($D120,'[1]Spec Sheet'!$B$1:$CK$65536,AK$1,0)</f>
        <v>Yes</v>
      </c>
      <c r="AL120" s="83" t="str">
        <f>VLOOKUP($D120,'[1]Spec Sheet'!$B$1:$CK$65536,AL$1,0)</f>
        <v>Yes</v>
      </c>
      <c r="AM120" s="85" t="str">
        <f>VLOOKUP($D120,'[1]Spec Sheet'!$B$1:$CK$65536,AM$1,0)</f>
        <v>Yes</v>
      </c>
      <c r="AN120" s="86" t="str">
        <f>VLOOKUP($D120,'[1]Spec Sheet'!$B$1:$CK$65536,AN$1,0)</f>
        <v>Yes</v>
      </c>
      <c r="AO120" s="86" t="str">
        <f>VLOOKUP($D120,'[1]Spec Sheet'!$B$1:$CK$65536,AO$1,0)</f>
        <v>Yes</v>
      </c>
      <c r="AP120" s="85" t="str">
        <f>VLOOKUP($D120,'[1]Spec Sheet'!$B$1:$CK$65536,AP$1,0)</f>
        <v>Yes</v>
      </c>
      <c r="AQ120" s="86" t="str">
        <f>VLOOKUP($D120,'[1]Spec Sheet'!$B$1:$CK$65536,AQ$1,0)</f>
        <v>Yes</v>
      </c>
      <c r="AR120" s="86" t="str">
        <f>VLOOKUP($D120,'[1]Spec Sheet'!$B$1:$CK$65536,AR$1,0)</f>
        <v>Yes</v>
      </c>
      <c r="AS120" s="86" t="str">
        <f>VLOOKUP($D120,'[1]Spec Sheet'!$B$1:$CK$65536,AS$1,0)</f>
        <v>Yes</v>
      </c>
      <c r="AT120" s="85" t="str">
        <f>VLOOKUP($D120,'[1]Spec Sheet'!$B$1:$CK$65536,AT$1,0)</f>
        <v>Yes</v>
      </c>
      <c r="AU120" s="86" t="str">
        <f>VLOOKUP($D120,'[1]Spec Sheet'!$B$1:$CK$65536,AU$1,0)</f>
        <v>Yes</v>
      </c>
      <c r="AV120" s="86" t="str">
        <f>VLOOKUP($D120,'[1]Spec Sheet'!$B$1:$CK$65536,AV$1,0)</f>
        <v>Yes</v>
      </c>
      <c r="AW120" s="86" t="str">
        <f>VLOOKUP($D120,'[1]Spec Sheet'!$B$1:$CK$65536,AW$1,0)</f>
        <v>Yes</v>
      </c>
      <c r="AX120" s="86" t="str">
        <f>VLOOKUP($D120,'[1]Spec Sheet'!$B$1:$CK$65536,AX$1,0)</f>
        <v>Yes</v>
      </c>
      <c r="AY120" s="85" t="str">
        <f>VLOOKUP($D120,'[1]Spec Sheet'!$B$1:$CK$65536,AY$1,0)</f>
        <v>Yes</v>
      </c>
      <c r="AZ120" s="86" t="str">
        <f>VLOOKUP($D120,'[1]Spec Sheet'!$B$1:$CK$65536,AZ$1,0)</f>
        <v>Yes</v>
      </c>
      <c r="BA120" s="86" t="str">
        <f>VLOOKUP($D120,'[1]Spec Sheet'!$B$1:$CK$65536,BA$1,0)</f>
        <v>Yes</v>
      </c>
      <c r="BB120" s="86" t="str">
        <f>VLOOKUP($D120,'[1]Spec Sheet'!$B$1:$CK$65536,BB$1,0)</f>
        <v>Yes</v>
      </c>
      <c r="BC120" s="83" t="str">
        <f>VLOOKUP($D120,'[1]Spec Sheet'!$B$1:$CK$65536,BC$1,0)</f>
        <v>Yes</v>
      </c>
      <c r="BD120" s="83" t="str">
        <f>VLOOKUP($D120,'[1]Spec Sheet'!$B$1:$CK$65536,BD$1,0)</f>
        <v>Yes</v>
      </c>
      <c r="BE120" s="83" t="str">
        <f>VLOOKUP($D120,'[1]Spec Sheet'!$B$1:$CK$65536,BE$1,0)</f>
        <v>Yes</v>
      </c>
      <c r="BF120" s="434" t="str">
        <f>VLOOKUP($D120,'[1]Spec Sheet'!$B$1:$CK$65536,BF$1,0)</f>
        <v>Yes</v>
      </c>
      <c r="BG120" s="123" t="str">
        <f>IFERROR(VLOOKUP($C120,'[4]85LS03A'!$B$13:$C$166,2,0),"CHECK")</f>
        <v>Yes</v>
      </c>
      <c r="BH120" s="85" t="str">
        <f>VLOOKUP($D120,'[1]Spec Sheet'!$B$1:$CK$65536,BH$1,0)</f>
        <v>Yes</v>
      </c>
      <c r="BI120" s="83" t="str">
        <f>VLOOKUP($D120,'[1]Spec Sheet'!$B$1:$CK$65536,BI$1,0)</f>
        <v>Yes</v>
      </c>
      <c r="BJ120" s="83" t="str">
        <f>VLOOKUP($D120,'[1]Spec Sheet'!$B$1:$CK$65536,BJ$1,0)</f>
        <v>Yes</v>
      </c>
      <c r="BK120" s="83" t="str">
        <f>VLOOKUP($D120,'[1]Spec Sheet'!$B$1:$CK$65536,BK$1,0)</f>
        <v>Yes</v>
      </c>
      <c r="BL120" s="87" t="str">
        <f>VLOOKUP($D120,'[1]Spec Sheet'!$B$1:$CK$65536,BL$1,0)</f>
        <v>Yes</v>
      </c>
      <c r="BM120" s="85" t="str">
        <f>VLOOKUP($D120,'[1]Spec Sheet'!$B$1:$CK$65536,BM$1,0)</f>
        <v>Yes</v>
      </c>
      <c r="BN120" s="83" t="str">
        <f>VLOOKUP($D120,'[1]Spec Sheet'!$B$1:$CK$65536,BN$1,0)</f>
        <v>Yes</v>
      </c>
      <c r="BO120" s="83" t="str">
        <f>VLOOKUP($D120,'[1]Spec Sheet'!$B$1:$CK$65536,BO$1,0)</f>
        <v>Yes</v>
      </c>
      <c r="BP120" s="84" t="str">
        <f>VLOOKUP($D120,'[1]Spec Sheet'!$B$1:$CK$65536,BP$1,0)</f>
        <v>Yes</v>
      </c>
      <c r="BQ120" s="84" t="str">
        <f>VLOOKUP($D120,'[1]Spec Sheet'!$B$1:$CK$65536,BQ$1,0)</f>
        <v>Yes</v>
      </c>
      <c r="BR120" s="85" t="str">
        <f>VLOOKUP($D120,'[1]Spec Sheet'!$B$1:$CK$65536,BR$1,0)</f>
        <v>Yes</v>
      </c>
      <c r="BS120" s="86" t="str">
        <f>VLOOKUP($D120,'[1]Spec Sheet'!$B$1:$CK$65536,BS$1,0)</f>
        <v>Yes</v>
      </c>
      <c r="BT120" s="85" t="str">
        <f>VLOOKUP($D120,'[1]Spec Sheet'!$B$1:$CK$65536,BT$1,0)</f>
        <v>Yes</v>
      </c>
      <c r="BU120" s="83" t="str">
        <f>VLOOKUP($D120,'[1]Spec Sheet'!$B$1:$CK$65536,BU$1,0)</f>
        <v>Yes</v>
      </c>
      <c r="BV120" s="83" t="str">
        <f>VLOOKUP($D120,'[1]Spec Sheet'!$B$1:$CK$65536,BV$1,0)</f>
        <v>Yes</v>
      </c>
      <c r="BW120" s="83" t="str">
        <f>VLOOKUP($D120,'[1]Spec Sheet'!$B$1:$CK$65536,BW$1,0)</f>
        <v>Yes</v>
      </c>
      <c r="BX120" s="83" t="str">
        <f>VLOOKUP($D120,'[1]Spec Sheet'!$B$1:$CK$65536,BX$1,0)</f>
        <v>Yes</v>
      </c>
      <c r="BY120" s="83" t="str">
        <f>VLOOKUP($D120,'[1]Spec Sheet'!$B$1:$CK$65536,BY$1,0)</f>
        <v>Yes</v>
      </c>
      <c r="BZ120" s="83" t="str">
        <f>VLOOKUP($D120,'[1]Spec Sheet'!$B$1:$CK$65536,BZ$1,0)</f>
        <v>Yes</v>
      </c>
      <c r="CA120" s="83" t="str">
        <f>VLOOKUP($D120,'[1]Spec Sheet'!$B$1:$CK$65536,CA$1,0)</f>
        <v>Yes</v>
      </c>
      <c r="CB120" s="85" t="str">
        <f>VLOOKUP($D120,'[1]Spec Sheet'!$B$1:$CK$65536,CB$1,0)</f>
        <v>Yes</v>
      </c>
      <c r="CC120" s="83" t="str">
        <f>VLOOKUP($D120,'[1]Spec Sheet'!$B$1:$CK$65536,CC$1,0)</f>
        <v>Yes</v>
      </c>
      <c r="CD120" s="83" t="str">
        <f>VLOOKUP($D120,'[1]Spec Sheet'!$B$1:$CK$65536,CD$1,0)</f>
        <v>Yes</v>
      </c>
      <c r="CE120" s="83" t="str">
        <f>VLOOKUP($D120,'[1]Spec Sheet'!$B$1:$CK$65536,CE$1,0)</f>
        <v>Yes</v>
      </c>
      <c r="CF120" s="83" t="str">
        <f>VLOOKUP($D120,'[1]Spec Sheet'!$B$1:$CK$65536,CF$1,0)</f>
        <v>Yes</v>
      </c>
      <c r="CG120" s="83" t="str">
        <f>VLOOKUP($D120,'[1]Spec Sheet'!$B$1:$CK$65536,CG$1,0)</f>
        <v>Yes</v>
      </c>
      <c r="CH120" s="83" t="str">
        <f>VLOOKUP($D120,'[1]Spec Sheet'!$B$1:$CK$65536,CH$1,0)</f>
        <v>Yes</v>
      </c>
      <c r="CI120" s="83" t="str">
        <f>VLOOKUP($D120,'[1]Spec Sheet'!$B$1:$CK$65536,CI$1,0)</f>
        <v>Yes</v>
      </c>
      <c r="CJ120" s="83" t="str">
        <f>IFERROR(VLOOKUP($C120,'[4]40T5300'!$B$10:$C$179,2,0),"ERROR")</f>
        <v>Yes</v>
      </c>
      <c r="CL120" s="121" t="str">
        <f>IFERROR(VLOOKUP($C120,'[4]65LS01T'!$B$14:$C$159,2,0),"CHECK")</f>
        <v>Yes</v>
      </c>
      <c r="CM120" s="83" t="s">
        <v>1032</v>
      </c>
      <c r="CN120" s="83" t="s">
        <v>1032</v>
      </c>
      <c r="CO120" s="83" t="s">
        <v>1032</v>
      </c>
      <c r="CP120" s="83" t="s">
        <v>1032</v>
      </c>
      <c r="CQ120" s="83" t="s">
        <v>1032</v>
      </c>
      <c r="CR120" s="83" t="s">
        <v>1032</v>
      </c>
      <c r="CS120" s="83" t="s">
        <v>1032</v>
      </c>
      <c r="CT120" s="83" t="s">
        <v>1032</v>
      </c>
      <c r="CU120" s="83"/>
      <c r="CV120" s="83" t="s">
        <v>1032</v>
      </c>
    </row>
    <row r="121" spans="2:100">
      <c r="B121" s="1079" t="s">
        <v>216</v>
      </c>
      <c r="C121" s="1080"/>
      <c r="D121" s="81" t="s">
        <v>217</v>
      </c>
      <c r="E121" s="92" t="str">
        <f>VLOOKUP($D121,'[1]Spec Sheet'!$B$1:$CK$65536,E$1,0)</f>
        <v/>
      </c>
      <c r="F121" s="93" t="str">
        <f>VLOOKUP($D121,'[1]Spec Sheet'!$B$1:$CK$65536,F$1,0)</f>
        <v/>
      </c>
      <c r="G121" s="92" t="str">
        <f>VLOOKUP($D121,'[1]Spec Sheet'!$B$1:$CK$65536,G$1,0)</f>
        <v/>
      </c>
      <c r="H121" s="93" t="str">
        <f>VLOOKUP($D121,'[1]Spec Sheet'!$B$1:$CK$65536,H$1,0)</f>
        <v/>
      </c>
      <c r="I121" s="97" t="str">
        <f>VLOOKUP($D121,'[1]Spec Sheet'!$B$1:$CK$65536,I$1,0)</f>
        <v/>
      </c>
      <c r="J121" s="95" t="str">
        <f>VLOOKUP($D121,'[1]Spec Sheet'!$B$1:$CK$65536,J$1,0)</f>
        <v/>
      </c>
      <c r="K121" s="93" t="str">
        <f>VLOOKUP($D121,'[1]Spec Sheet'!$B$1:$CK$65536,K$1,0)</f>
        <v/>
      </c>
      <c r="L121" s="94" t="str">
        <f>VLOOKUP($D121,'[1]Spec Sheet'!$B$1:$CK$65536,L$1,0)</f>
        <v/>
      </c>
      <c r="M121" s="95" t="str">
        <f>VLOOKUP($D121,'[1]Spec Sheet'!$B$1:$CK$65536,M$1,0)</f>
        <v/>
      </c>
      <c r="N121" s="93" t="str">
        <f>VLOOKUP($D121,'[1]Spec Sheet'!$B$1:$CK$65536,N$1,0)</f>
        <v/>
      </c>
      <c r="O121" s="97" t="str">
        <f>VLOOKUP($D121,'[1]Spec Sheet'!$B$1:$CK$65536,O$1,0)</f>
        <v/>
      </c>
      <c r="P121" s="95" t="str">
        <f>VLOOKUP($D121,'[1]Spec Sheet'!$B$1:$CK$65536,P$1,0)</f>
        <v/>
      </c>
      <c r="Q121" s="93" t="str">
        <f>VLOOKUP($D121,'[1]Spec Sheet'!$B$1:$CK$65536,Q$1,0)</f>
        <v/>
      </c>
      <c r="R121" s="93" t="str">
        <f>VLOOKUP($D121,'[1]Spec Sheet'!$B$1:$CK$65536,R$1,0)</f>
        <v/>
      </c>
      <c r="S121" s="94" t="str">
        <f>VLOOKUP($D121,'[1]Spec Sheet'!$B$1:$CK$65536,S$1,0)</f>
        <v/>
      </c>
      <c r="T121" s="95" t="str">
        <f>VLOOKUP($D121,'[1]Spec Sheet'!$B$1:$CK$65536,T$1,0)</f>
        <v/>
      </c>
      <c r="U121" s="94" t="str">
        <f>VLOOKUP($D121,'[1]Spec Sheet'!$B$1:$CK$65536,U$1,0)</f>
        <v/>
      </c>
      <c r="V121" s="94" t="str">
        <f>VLOOKUP($D121,'[1]Spec Sheet'!$B$1:$CK$65536,V$1,0)</f>
        <v/>
      </c>
      <c r="W121" s="94" t="str">
        <f>VLOOKUP($D121,'[1]Spec Sheet'!$B$1:$CK$65536,W$1,0)</f>
        <v/>
      </c>
      <c r="X121" s="95" t="str">
        <f>VLOOKUP($D121,'[1]Spec Sheet'!$B$1:$CK$65536,X$1,0)</f>
        <v/>
      </c>
      <c r="Y121" s="96" t="str">
        <f>VLOOKUP($D121,'[1]Spec Sheet'!$B$1:$CK$65536,Y$1,0)</f>
        <v/>
      </c>
      <c r="Z121" s="96" t="str">
        <f>VLOOKUP($D121,'[1]Spec Sheet'!$B$1:$CK$65536,Z$1,0)</f>
        <v/>
      </c>
      <c r="AA121" s="96" t="str">
        <f>VLOOKUP($D121,'[1]Spec Sheet'!$B$1:$CK$65536,AA$1,0)</f>
        <v/>
      </c>
      <c r="AB121" s="96" t="str">
        <f>VLOOKUP($D121,'[1]Spec Sheet'!$B$1:$CK$65536,AB$1,0)</f>
        <v/>
      </c>
      <c r="AC121" s="96" t="str">
        <f>VLOOKUP($D121,'[1]Spec Sheet'!$B$1:$CK$65536,AC$1,0)</f>
        <v/>
      </c>
      <c r="AD121" s="95" t="str">
        <f>VLOOKUP($D121,'[1]Spec Sheet'!$B$1:$CK$65536,AD$1,0)</f>
        <v/>
      </c>
      <c r="AE121" s="93" t="str">
        <f>VLOOKUP($D121,'[1]Spec Sheet'!$B$1:$CK$65536,AE$1,0)</f>
        <v/>
      </c>
      <c r="AF121" s="93" t="str">
        <f>VLOOKUP($D121,'[1]Spec Sheet'!$B$1:$CK$65536,AF$1,0)</f>
        <v/>
      </c>
      <c r="AG121" s="93" t="str">
        <f>VLOOKUP($D121,'[1]Spec Sheet'!$B$1:$CK$65536,AG$1,0)</f>
        <v/>
      </c>
      <c r="AH121" s="95" t="str">
        <f>VLOOKUP($D121,'[1]Spec Sheet'!$B$1:$CK$65536,AH$1,0)</f>
        <v/>
      </c>
      <c r="AI121" s="96" t="str">
        <f>VLOOKUP($D121,'[1]Spec Sheet'!$B$1:$CK$65536,AI$1,0)</f>
        <v/>
      </c>
      <c r="AJ121" s="93" t="str">
        <f>VLOOKUP($D121,'[1]Spec Sheet'!$B$1:$CK$65536,AJ$1,0)</f>
        <v/>
      </c>
      <c r="AK121" s="93" t="str">
        <f>VLOOKUP($D121,'[1]Spec Sheet'!$B$1:$CK$65536,AK$1,0)</f>
        <v/>
      </c>
      <c r="AL121" s="93" t="str">
        <f>VLOOKUP($D121,'[1]Spec Sheet'!$B$1:$CK$65536,AL$1,0)</f>
        <v/>
      </c>
      <c r="AM121" s="95" t="str">
        <f>VLOOKUP($D121,'[1]Spec Sheet'!$B$1:$CK$65536,AM$1,0)</f>
        <v/>
      </c>
      <c r="AN121" s="96" t="str">
        <f>VLOOKUP($D121,'[1]Spec Sheet'!$B$1:$CK$65536,AN$1,0)</f>
        <v/>
      </c>
      <c r="AO121" s="96" t="str">
        <f>VLOOKUP($D121,'[1]Spec Sheet'!$B$1:$CK$65536,AO$1,0)</f>
        <v/>
      </c>
      <c r="AP121" s="95" t="str">
        <f>VLOOKUP($D121,'[1]Spec Sheet'!$B$1:$CK$65536,AP$1,0)</f>
        <v/>
      </c>
      <c r="AQ121" s="96" t="str">
        <f>VLOOKUP($D121,'[1]Spec Sheet'!$B$1:$CK$65536,AQ$1,0)</f>
        <v/>
      </c>
      <c r="AR121" s="96" t="str">
        <f>VLOOKUP($D121,'[1]Spec Sheet'!$B$1:$CK$65536,AR$1,0)</f>
        <v/>
      </c>
      <c r="AS121" s="96" t="str">
        <f>VLOOKUP($D121,'[1]Spec Sheet'!$B$1:$CK$65536,AS$1,0)</f>
        <v/>
      </c>
      <c r="AT121" s="95" t="str">
        <f>VLOOKUP($D121,'[1]Spec Sheet'!$B$1:$CK$65536,AT$1,0)</f>
        <v/>
      </c>
      <c r="AU121" s="96" t="str">
        <f>VLOOKUP($D121,'[1]Spec Sheet'!$B$1:$CK$65536,AU$1,0)</f>
        <v/>
      </c>
      <c r="AV121" s="96" t="str">
        <f>VLOOKUP($D121,'[1]Spec Sheet'!$B$1:$CK$65536,AV$1,0)</f>
        <v/>
      </c>
      <c r="AW121" s="96" t="str">
        <f>VLOOKUP($D121,'[1]Spec Sheet'!$B$1:$CK$65536,AW$1,0)</f>
        <v/>
      </c>
      <c r="AX121" s="96" t="str">
        <f>VLOOKUP($D121,'[1]Spec Sheet'!$B$1:$CK$65536,AX$1,0)</f>
        <v/>
      </c>
      <c r="AY121" s="95" t="str">
        <f>VLOOKUP($D121,'[1]Spec Sheet'!$B$1:$CK$65536,AY$1,0)</f>
        <v/>
      </c>
      <c r="AZ121" s="96" t="str">
        <f>VLOOKUP($D121,'[1]Spec Sheet'!$B$1:$CK$65536,AZ$1,0)</f>
        <v/>
      </c>
      <c r="BA121" s="96" t="str">
        <f>VLOOKUP($D121,'[1]Spec Sheet'!$B$1:$CK$65536,BA$1,0)</f>
        <v/>
      </c>
      <c r="BB121" s="96" t="str">
        <f>VLOOKUP($D121,'[1]Spec Sheet'!$B$1:$CK$65536,BB$1,0)</f>
        <v/>
      </c>
      <c r="BC121" s="93" t="str">
        <f>VLOOKUP($D121,'[1]Spec Sheet'!$B$1:$CK$65536,BC$1,0)</f>
        <v/>
      </c>
      <c r="BD121" s="93" t="str">
        <f>VLOOKUP($D121,'[1]Spec Sheet'!$B$1:$CK$65536,BD$1,0)</f>
        <v/>
      </c>
      <c r="BE121" s="93" t="str">
        <f>VLOOKUP($D121,'[1]Spec Sheet'!$B$1:$CK$65536,BE$1,0)</f>
        <v/>
      </c>
      <c r="BF121" s="435" t="str">
        <f>VLOOKUP($D121,'[1]Spec Sheet'!$B$1:$CK$65536,BF$1,0)</f>
        <v/>
      </c>
      <c r="BG121" s="1412" t="str">
        <f>VLOOKUP($D121,'[1]Spec Sheet'!$B$1:$CK$65536,BG$1,0)</f>
        <v/>
      </c>
      <c r="BH121" s="95" t="str">
        <f>VLOOKUP($D121,'[1]Spec Sheet'!$B$1:$CK$65536,BH$1,0)</f>
        <v/>
      </c>
      <c r="BI121" s="93" t="str">
        <f>VLOOKUP($D121,'[1]Spec Sheet'!$B$1:$CK$65536,BI$1,0)</f>
        <v/>
      </c>
      <c r="BJ121" s="93" t="str">
        <f>VLOOKUP($D121,'[1]Spec Sheet'!$B$1:$CK$65536,BJ$1,0)</f>
        <v/>
      </c>
      <c r="BK121" s="93" t="str">
        <f>VLOOKUP($D121,'[1]Spec Sheet'!$B$1:$CK$65536,BK$1,0)</f>
        <v/>
      </c>
      <c r="BL121" s="97" t="str">
        <f>VLOOKUP($D121,'[1]Spec Sheet'!$B$1:$CK$65536,BL$1,0)</f>
        <v/>
      </c>
      <c r="BM121" s="95" t="str">
        <f>VLOOKUP($D121,'[1]Spec Sheet'!$B$1:$CK$65536,BM$1,0)</f>
        <v/>
      </c>
      <c r="BN121" s="93" t="str">
        <f>VLOOKUP($D121,'[1]Spec Sheet'!$B$1:$CK$65536,BN$1,0)</f>
        <v/>
      </c>
      <c r="BO121" s="93" t="str">
        <f>VLOOKUP($D121,'[1]Spec Sheet'!$B$1:$CK$65536,BO$1,0)</f>
        <v/>
      </c>
      <c r="BP121" s="94" t="str">
        <f>VLOOKUP($D121,'[1]Spec Sheet'!$B$1:$CK$65536,BP$1,0)</f>
        <v/>
      </c>
      <c r="BQ121" s="94" t="str">
        <f>VLOOKUP($D121,'[1]Spec Sheet'!$B$1:$CK$65536,BQ$1,0)</f>
        <v/>
      </c>
      <c r="BR121" s="95" t="str">
        <f>VLOOKUP($D121,'[1]Spec Sheet'!$B$1:$CK$65536,BR$1,0)</f>
        <v/>
      </c>
      <c r="BS121" s="96" t="str">
        <f>VLOOKUP($D121,'[1]Spec Sheet'!$B$1:$CK$65536,BS$1,0)</f>
        <v/>
      </c>
      <c r="BT121" s="95" t="str">
        <f>VLOOKUP($D121,'[1]Spec Sheet'!$B$1:$CK$65536,BT$1,0)</f>
        <v/>
      </c>
      <c r="BU121" s="93" t="str">
        <f>VLOOKUP($D121,'[1]Spec Sheet'!$B$1:$CK$65536,BU$1,0)</f>
        <v/>
      </c>
      <c r="BV121" s="93" t="str">
        <f>VLOOKUP($D121,'[1]Spec Sheet'!$B$1:$CK$65536,BV$1,0)</f>
        <v/>
      </c>
      <c r="BW121" s="93" t="str">
        <f>VLOOKUP($D121,'[1]Spec Sheet'!$B$1:$CK$65536,BW$1,0)</f>
        <v/>
      </c>
      <c r="BX121" s="93" t="str">
        <f>VLOOKUP($D121,'[1]Spec Sheet'!$B$1:$CK$65536,BX$1,0)</f>
        <v/>
      </c>
      <c r="BY121" s="93" t="str">
        <f>VLOOKUP($D121,'[1]Spec Sheet'!$B$1:$CK$65536,BY$1,0)</f>
        <v/>
      </c>
      <c r="BZ121" s="93" t="str">
        <f>VLOOKUP($D121,'[1]Spec Sheet'!$B$1:$CK$65536,BZ$1,0)</f>
        <v/>
      </c>
      <c r="CA121" s="93" t="str">
        <f>VLOOKUP($D121,'[1]Spec Sheet'!$B$1:$CK$65536,CA$1,0)</f>
        <v/>
      </c>
      <c r="CB121" s="95" t="str">
        <f>VLOOKUP($D121,'[1]Spec Sheet'!$B$1:$CK$65536,CB$1,0)</f>
        <v/>
      </c>
      <c r="CC121" s="93" t="str">
        <f>VLOOKUP($D121,'[1]Spec Sheet'!$B$1:$CK$65536,CC$1,0)</f>
        <v/>
      </c>
      <c r="CD121" s="93" t="str">
        <f>VLOOKUP($D121,'[1]Spec Sheet'!$B$1:$CK$65536,CD$1,0)</f>
        <v/>
      </c>
      <c r="CE121" s="93" t="str">
        <f>VLOOKUP($D121,'[1]Spec Sheet'!$B$1:$CK$65536,CE$1,0)</f>
        <v/>
      </c>
      <c r="CF121" s="93" t="str">
        <f>VLOOKUP($D121,'[1]Spec Sheet'!$B$1:$CK$65536,CF$1,0)</f>
        <v/>
      </c>
      <c r="CG121" s="93" t="str">
        <f>VLOOKUP($D121,'[1]Spec Sheet'!$B$1:$CK$65536,CG$1,0)</f>
        <v/>
      </c>
      <c r="CH121" s="93" t="str">
        <f>VLOOKUP($D121,'[1]Spec Sheet'!$B$1:$CK$65536,CH$1,0)</f>
        <v/>
      </c>
      <c r="CI121" s="93" t="str">
        <f>VLOOKUP($D121,'[1]Spec Sheet'!$B$1:$CK$65536,CI$1,0)</f>
        <v/>
      </c>
      <c r="CJ121" s="93" t="str">
        <f>VLOOKUP($D121,'[1]Spec Sheet'!$B$1:$CK$65536,CJ$1,0)</f>
        <v/>
      </c>
      <c r="CL121" s="1416" t="s">
        <v>995</v>
      </c>
      <c r="CM121" s="93" t="s">
        <v>995</v>
      </c>
      <c r="CN121" s="93"/>
      <c r="CO121" s="93" t="s">
        <v>995</v>
      </c>
      <c r="CP121" s="93" t="s">
        <v>995</v>
      </c>
      <c r="CQ121" s="93"/>
      <c r="CR121" s="93"/>
      <c r="CS121" s="93"/>
      <c r="CT121" s="93"/>
      <c r="CU121" s="93"/>
      <c r="CV121" s="93"/>
    </row>
    <row r="122" spans="2:100">
      <c r="B122" s="1079" t="s">
        <v>218</v>
      </c>
      <c r="C122" s="1080"/>
      <c r="D122" s="81" t="s">
        <v>219</v>
      </c>
      <c r="E122" s="92" t="str">
        <f>VLOOKUP($D122,'[1]Spec Sheet'!$B$1:$CK$65536,E$1,0)</f>
        <v/>
      </c>
      <c r="F122" s="93" t="str">
        <f>VLOOKUP($D122,'[1]Spec Sheet'!$B$1:$CK$65536,F$1,0)</f>
        <v/>
      </c>
      <c r="G122" s="92" t="str">
        <f>VLOOKUP($D122,'[1]Spec Sheet'!$B$1:$CK$65536,G$1,0)</f>
        <v/>
      </c>
      <c r="H122" s="93" t="str">
        <f>VLOOKUP($D122,'[1]Spec Sheet'!$B$1:$CK$65536,H$1,0)</f>
        <v/>
      </c>
      <c r="I122" s="97" t="str">
        <f>VLOOKUP($D122,'[1]Spec Sheet'!$B$1:$CK$65536,I$1,0)</f>
        <v/>
      </c>
      <c r="J122" s="95" t="str">
        <f>VLOOKUP($D122,'[1]Spec Sheet'!$B$1:$CK$65536,J$1,0)</f>
        <v/>
      </c>
      <c r="K122" s="93" t="str">
        <f>VLOOKUP($D122,'[1]Spec Sheet'!$B$1:$CK$65536,K$1,0)</f>
        <v/>
      </c>
      <c r="L122" s="94" t="str">
        <f>VLOOKUP($D122,'[1]Spec Sheet'!$B$1:$CK$65536,L$1,0)</f>
        <v/>
      </c>
      <c r="M122" s="95" t="str">
        <f>VLOOKUP($D122,'[1]Spec Sheet'!$B$1:$CK$65536,M$1,0)</f>
        <v/>
      </c>
      <c r="N122" s="93" t="str">
        <f>VLOOKUP($D122,'[1]Spec Sheet'!$B$1:$CK$65536,N$1,0)</f>
        <v/>
      </c>
      <c r="O122" s="97" t="str">
        <f>VLOOKUP($D122,'[1]Spec Sheet'!$B$1:$CK$65536,O$1,0)</f>
        <v/>
      </c>
      <c r="P122" s="95" t="str">
        <f>VLOOKUP($D122,'[1]Spec Sheet'!$B$1:$CK$65536,P$1,0)</f>
        <v/>
      </c>
      <c r="Q122" s="93" t="str">
        <f>VLOOKUP($D122,'[1]Spec Sheet'!$B$1:$CK$65536,Q$1,0)</f>
        <v/>
      </c>
      <c r="R122" s="93" t="str">
        <f>VLOOKUP($D122,'[1]Spec Sheet'!$B$1:$CK$65536,R$1,0)</f>
        <v/>
      </c>
      <c r="S122" s="94" t="str">
        <f>VLOOKUP($D122,'[1]Spec Sheet'!$B$1:$CK$65536,S$1,0)</f>
        <v/>
      </c>
      <c r="T122" s="95" t="str">
        <f>VLOOKUP($D122,'[1]Spec Sheet'!$B$1:$CK$65536,T$1,0)</f>
        <v/>
      </c>
      <c r="U122" s="94" t="str">
        <f>VLOOKUP($D122,'[1]Spec Sheet'!$B$1:$CK$65536,U$1,0)</f>
        <v/>
      </c>
      <c r="V122" s="94" t="str">
        <f>VLOOKUP($D122,'[1]Spec Sheet'!$B$1:$CK$65536,V$1,0)</f>
        <v/>
      </c>
      <c r="W122" s="94" t="str">
        <f>VLOOKUP($D122,'[1]Spec Sheet'!$B$1:$CK$65536,W$1,0)</f>
        <v/>
      </c>
      <c r="X122" s="95" t="str">
        <f>VLOOKUP($D122,'[1]Spec Sheet'!$B$1:$CK$65536,X$1,0)</f>
        <v/>
      </c>
      <c r="Y122" s="96" t="str">
        <f>VLOOKUP($D122,'[1]Spec Sheet'!$B$1:$CK$65536,Y$1,0)</f>
        <v/>
      </c>
      <c r="Z122" s="96" t="str">
        <f>VLOOKUP($D122,'[1]Spec Sheet'!$B$1:$CK$65536,Z$1,0)</f>
        <v/>
      </c>
      <c r="AA122" s="96" t="str">
        <f>VLOOKUP($D122,'[1]Spec Sheet'!$B$1:$CK$65536,AA$1,0)</f>
        <v/>
      </c>
      <c r="AB122" s="96" t="str">
        <f>VLOOKUP($D122,'[1]Spec Sheet'!$B$1:$CK$65536,AB$1,0)</f>
        <v/>
      </c>
      <c r="AC122" s="96" t="str">
        <f>VLOOKUP($D122,'[1]Spec Sheet'!$B$1:$CK$65536,AC$1,0)</f>
        <v/>
      </c>
      <c r="AD122" s="95" t="str">
        <f>VLOOKUP($D122,'[1]Spec Sheet'!$B$1:$CK$65536,AD$1,0)</f>
        <v/>
      </c>
      <c r="AE122" s="93" t="str">
        <f>VLOOKUP($D122,'[1]Spec Sheet'!$B$1:$CK$65536,AE$1,0)</f>
        <v/>
      </c>
      <c r="AF122" s="93" t="str">
        <f>VLOOKUP($D122,'[1]Spec Sheet'!$B$1:$CK$65536,AF$1,0)</f>
        <v/>
      </c>
      <c r="AG122" s="93" t="str">
        <f>VLOOKUP($D122,'[1]Spec Sheet'!$B$1:$CK$65536,AG$1,0)</f>
        <v/>
      </c>
      <c r="AH122" s="95" t="str">
        <f>VLOOKUP($D122,'[1]Spec Sheet'!$B$1:$CK$65536,AH$1,0)</f>
        <v/>
      </c>
      <c r="AI122" s="96" t="str">
        <f>VLOOKUP($D122,'[1]Spec Sheet'!$B$1:$CK$65536,AI$1,0)</f>
        <v/>
      </c>
      <c r="AJ122" s="93" t="str">
        <f>VLOOKUP($D122,'[1]Spec Sheet'!$B$1:$CK$65536,AJ$1,0)</f>
        <v/>
      </c>
      <c r="AK122" s="93" t="str">
        <f>VLOOKUP($D122,'[1]Spec Sheet'!$B$1:$CK$65536,AK$1,0)</f>
        <v/>
      </c>
      <c r="AL122" s="93" t="str">
        <f>VLOOKUP($D122,'[1]Spec Sheet'!$B$1:$CK$65536,AL$1,0)</f>
        <v/>
      </c>
      <c r="AM122" s="95" t="str">
        <f>VLOOKUP($D122,'[1]Spec Sheet'!$B$1:$CK$65536,AM$1,0)</f>
        <v/>
      </c>
      <c r="AN122" s="96" t="str">
        <f>VLOOKUP($D122,'[1]Spec Sheet'!$B$1:$CK$65536,AN$1,0)</f>
        <v/>
      </c>
      <c r="AO122" s="96" t="str">
        <f>VLOOKUP($D122,'[1]Spec Sheet'!$B$1:$CK$65536,AO$1,0)</f>
        <v/>
      </c>
      <c r="AP122" s="95" t="str">
        <f>VLOOKUP($D122,'[1]Spec Sheet'!$B$1:$CK$65536,AP$1,0)</f>
        <v/>
      </c>
      <c r="AQ122" s="96" t="str">
        <f>VLOOKUP($D122,'[1]Spec Sheet'!$B$1:$CK$65536,AQ$1,0)</f>
        <v/>
      </c>
      <c r="AR122" s="96" t="str">
        <f>VLOOKUP($D122,'[1]Spec Sheet'!$B$1:$CK$65536,AR$1,0)</f>
        <v/>
      </c>
      <c r="AS122" s="96" t="str">
        <f>VLOOKUP($D122,'[1]Spec Sheet'!$B$1:$CK$65536,AS$1,0)</f>
        <v/>
      </c>
      <c r="AT122" s="95" t="str">
        <f>VLOOKUP($D122,'[1]Spec Sheet'!$B$1:$CK$65536,AT$1,0)</f>
        <v/>
      </c>
      <c r="AU122" s="96" t="str">
        <f>VLOOKUP($D122,'[1]Spec Sheet'!$B$1:$CK$65536,AU$1,0)</f>
        <v/>
      </c>
      <c r="AV122" s="96" t="str">
        <f>VLOOKUP($D122,'[1]Spec Sheet'!$B$1:$CK$65536,AV$1,0)</f>
        <v/>
      </c>
      <c r="AW122" s="96" t="str">
        <f>VLOOKUP($D122,'[1]Spec Sheet'!$B$1:$CK$65536,AW$1,0)</f>
        <v/>
      </c>
      <c r="AX122" s="96" t="str">
        <f>VLOOKUP($D122,'[1]Spec Sheet'!$B$1:$CK$65536,AX$1,0)</f>
        <v/>
      </c>
      <c r="AY122" s="95" t="str">
        <f>VLOOKUP($D122,'[1]Spec Sheet'!$B$1:$CK$65536,AY$1,0)</f>
        <v/>
      </c>
      <c r="AZ122" s="96" t="str">
        <f>VLOOKUP($D122,'[1]Spec Sheet'!$B$1:$CK$65536,AZ$1,0)</f>
        <v/>
      </c>
      <c r="BA122" s="96" t="str">
        <f>VLOOKUP($D122,'[1]Spec Sheet'!$B$1:$CK$65536,BA$1,0)</f>
        <v/>
      </c>
      <c r="BB122" s="96" t="str">
        <f>VLOOKUP($D122,'[1]Spec Sheet'!$B$1:$CK$65536,BB$1,0)</f>
        <v/>
      </c>
      <c r="BC122" s="93" t="str">
        <f>VLOOKUP($D122,'[1]Spec Sheet'!$B$1:$CK$65536,BC$1,0)</f>
        <v/>
      </c>
      <c r="BD122" s="93" t="str">
        <f>VLOOKUP($D122,'[1]Spec Sheet'!$B$1:$CK$65536,BD$1,0)</f>
        <v/>
      </c>
      <c r="BE122" s="93" t="str">
        <f>VLOOKUP($D122,'[1]Spec Sheet'!$B$1:$CK$65536,BE$1,0)</f>
        <v/>
      </c>
      <c r="BF122" s="435" t="str">
        <f>VLOOKUP($D122,'[1]Spec Sheet'!$B$1:$CK$65536,BF$1,0)</f>
        <v/>
      </c>
      <c r="BG122" s="1412" t="str">
        <f>VLOOKUP($D122,'[1]Spec Sheet'!$B$1:$CK$65536,BG$1,0)</f>
        <v/>
      </c>
      <c r="BH122" s="95" t="str">
        <f>VLOOKUP($D122,'[1]Spec Sheet'!$B$1:$CK$65536,BH$1,0)</f>
        <v/>
      </c>
      <c r="BI122" s="93" t="str">
        <f>VLOOKUP($D122,'[1]Spec Sheet'!$B$1:$CK$65536,BI$1,0)</f>
        <v/>
      </c>
      <c r="BJ122" s="93" t="str">
        <f>VLOOKUP($D122,'[1]Spec Sheet'!$B$1:$CK$65536,BJ$1,0)</f>
        <v/>
      </c>
      <c r="BK122" s="93" t="str">
        <f>VLOOKUP($D122,'[1]Spec Sheet'!$B$1:$CK$65536,BK$1,0)</f>
        <v/>
      </c>
      <c r="BL122" s="97" t="str">
        <f>VLOOKUP($D122,'[1]Spec Sheet'!$B$1:$CK$65536,BL$1,0)</f>
        <v/>
      </c>
      <c r="BM122" s="95" t="str">
        <f>VLOOKUP($D122,'[1]Spec Sheet'!$B$1:$CK$65536,BM$1,0)</f>
        <v/>
      </c>
      <c r="BN122" s="93" t="str">
        <f>VLOOKUP($D122,'[1]Spec Sheet'!$B$1:$CK$65536,BN$1,0)</f>
        <v/>
      </c>
      <c r="BO122" s="93" t="str">
        <f>VLOOKUP($D122,'[1]Spec Sheet'!$B$1:$CK$65536,BO$1,0)</f>
        <v/>
      </c>
      <c r="BP122" s="94" t="str">
        <f>VLOOKUP($D122,'[1]Spec Sheet'!$B$1:$CK$65536,BP$1,0)</f>
        <v/>
      </c>
      <c r="BQ122" s="94" t="str">
        <f>VLOOKUP($D122,'[1]Spec Sheet'!$B$1:$CK$65536,BQ$1,0)</f>
        <v/>
      </c>
      <c r="BR122" s="95" t="str">
        <f>VLOOKUP($D122,'[1]Spec Sheet'!$B$1:$CK$65536,BR$1,0)</f>
        <v/>
      </c>
      <c r="BS122" s="96" t="str">
        <f>VLOOKUP($D122,'[1]Spec Sheet'!$B$1:$CK$65536,BS$1,0)</f>
        <v/>
      </c>
      <c r="BT122" s="95" t="str">
        <f>VLOOKUP($D122,'[1]Spec Sheet'!$B$1:$CK$65536,BT$1,0)</f>
        <v/>
      </c>
      <c r="BU122" s="93" t="str">
        <f>VLOOKUP($D122,'[1]Spec Sheet'!$B$1:$CK$65536,BU$1,0)</f>
        <v/>
      </c>
      <c r="BV122" s="93" t="str">
        <f>VLOOKUP($D122,'[1]Spec Sheet'!$B$1:$CK$65536,BV$1,0)</f>
        <v/>
      </c>
      <c r="BW122" s="93" t="str">
        <f>VLOOKUP($D122,'[1]Spec Sheet'!$B$1:$CK$65536,BW$1,0)</f>
        <v/>
      </c>
      <c r="BX122" s="93" t="str">
        <f>VLOOKUP($D122,'[1]Spec Sheet'!$B$1:$CK$65536,BX$1,0)</f>
        <v/>
      </c>
      <c r="BY122" s="93" t="str">
        <f>VLOOKUP($D122,'[1]Spec Sheet'!$B$1:$CK$65536,BY$1,0)</f>
        <v/>
      </c>
      <c r="BZ122" s="93" t="str">
        <f>VLOOKUP($D122,'[1]Spec Sheet'!$B$1:$CK$65536,BZ$1,0)</f>
        <v/>
      </c>
      <c r="CA122" s="93" t="str">
        <f>VLOOKUP($D122,'[1]Spec Sheet'!$B$1:$CK$65536,CA$1,0)</f>
        <v/>
      </c>
      <c r="CB122" s="95" t="str">
        <f>VLOOKUP($D122,'[1]Spec Sheet'!$B$1:$CK$65536,CB$1,0)</f>
        <v/>
      </c>
      <c r="CC122" s="93" t="str">
        <f>VLOOKUP($D122,'[1]Spec Sheet'!$B$1:$CK$65536,CC$1,0)</f>
        <v/>
      </c>
      <c r="CD122" s="93" t="str">
        <f>VLOOKUP($D122,'[1]Spec Sheet'!$B$1:$CK$65536,CD$1,0)</f>
        <v/>
      </c>
      <c r="CE122" s="93" t="str">
        <f>VLOOKUP($D122,'[1]Spec Sheet'!$B$1:$CK$65536,CE$1,0)</f>
        <v/>
      </c>
      <c r="CF122" s="93" t="str">
        <f>VLOOKUP($D122,'[1]Spec Sheet'!$B$1:$CK$65536,CF$1,0)</f>
        <v/>
      </c>
      <c r="CG122" s="93" t="str">
        <f>VLOOKUP($D122,'[1]Spec Sheet'!$B$1:$CK$65536,CG$1,0)</f>
        <v/>
      </c>
      <c r="CH122" s="93" t="str">
        <f>VLOOKUP($D122,'[1]Spec Sheet'!$B$1:$CK$65536,CH$1,0)</f>
        <v/>
      </c>
      <c r="CI122" s="93" t="str">
        <f>VLOOKUP($D122,'[1]Spec Sheet'!$B$1:$CK$65536,CI$1,0)</f>
        <v/>
      </c>
      <c r="CJ122" s="93" t="str">
        <f>VLOOKUP($D122,'[1]Spec Sheet'!$B$1:$CK$65536,CJ$1,0)</f>
        <v/>
      </c>
      <c r="CL122" s="1416" t="s">
        <v>995</v>
      </c>
      <c r="CM122" s="93" t="s">
        <v>995</v>
      </c>
      <c r="CN122" s="93"/>
      <c r="CO122" s="93" t="s">
        <v>995</v>
      </c>
      <c r="CP122" s="93" t="s">
        <v>995</v>
      </c>
      <c r="CQ122" s="93"/>
      <c r="CR122" s="93"/>
      <c r="CS122" s="93"/>
      <c r="CT122" s="93"/>
      <c r="CU122" s="93"/>
      <c r="CV122" s="93"/>
    </row>
    <row r="123" spans="2:100">
      <c r="B123" s="79"/>
      <c r="C123" s="99" t="s">
        <v>220</v>
      </c>
      <c r="D123" s="81" t="s">
        <v>221</v>
      </c>
      <c r="E123" s="278" t="str">
        <f>VLOOKUP($D123,'[1]Spec Sheet'!$B$1:$CK$65536,E$1,0)</f>
        <v>N/A</v>
      </c>
      <c r="F123" s="275" t="str">
        <f>VLOOKUP($D123,'[1]Spec Sheet'!$B$1:$CK$65536,F$1,0)</f>
        <v>N/A</v>
      </c>
      <c r="G123" s="278" t="str">
        <f>VLOOKUP($D123,'[1]Spec Sheet'!$B$1:$CK$65536,G$1,0)</f>
        <v>DVB-T2CS2 x 2</v>
      </c>
      <c r="H123" s="275" t="str">
        <f>VLOOKUP($D123,'[1]Spec Sheet'!$B$1:$CK$65536,H$1,0)</f>
        <v>DVB-T2CS2 x 2</v>
      </c>
      <c r="I123" s="276" t="str">
        <f>VLOOKUP($D123,'[1]Spec Sheet'!$B$1:$CK$65536,I$1,0)</f>
        <v>DVB-T2CS2 x 2</v>
      </c>
      <c r="J123" s="278" t="str">
        <f>VLOOKUP($D123,'[1]Spec Sheet'!$B$1:$CK$65536,J$1,0)</f>
        <v>DVB-T2CS2 x 2</v>
      </c>
      <c r="K123" s="275" t="str">
        <f>VLOOKUP($D123,'[1]Spec Sheet'!$B$1:$CK$65536,K$1,0)</f>
        <v>DVB-T2CS2 x 2</v>
      </c>
      <c r="L123" s="279" t="str">
        <f>VLOOKUP($D123,'[1]Spec Sheet'!$B$1:$CK$65536,L$1,0)</f>
        <v>DVB-T2CS2 x 2</v>
      </c>
      <c r="M123" s="278" t="str">
        <f>VLOOKUP($D123,'[1]Spec Sheet'!$B$1:$CK$65536,M$1,0)</f>
        <v>DVB-T2CS2 x 2</v>
      </c>
      <c r="N123" s="275" t="str">
        <f>VLOOKUP($D123,'[1]Spec Sheet'!$B$1:$CK$65536,N$1,0)</f>
        <v>DVB-T2CS2 x 2</v>
      </c>
      <c r="O123" s="276" t="str">
        <f>VLOOKUP($D123,'[1]Spec Sheet'!$B$1:$CK$65536,O$1,0)</f>
        <v>DVB-T2CS2 x 2</v>
      </c>
      <c r="P123" s="278" t="str">
        <f>VLOOKUP($D123,'[1]Spec Sheet'!$B$1:$CK$65536,P$1,0)</f>
        <v>DVB-T2CS2 x 2</v>
      </c>
      <c r="Q123" s="275" t="str">
        <f>VLOOKUP($D123,'[1]Spec Sheet'!$B$1:$CK$65536,Q$1,0)</f>
        <v>DVB-T2CS2 x 2</v>
      </c>
      <c r="R123" s="275" t="str">
        <f>VLOOKUP($D123,'[1]Spec Sheet'!$B$1:$CK$65536,R$1,0)</f>
        <v>DVB-T2CS2 x 2</v>
      </c>
      <c r="S123" s="276" t="str">
        <f>VLOOKUP($D123,'[1]Spec Sheet'!$B$1:$CK$65536,S$1,0)</f>
        <v>DVB-T2CS2 x 2</v>
      </c>
      <c r="T123" s="278" t="str">
        <f>VLOOKUP($D123,'[1]Spec Sheet'!$B$1:$CK$65536,T$1,0)</f>
        <v>DVB-T2CS2 x 2</v>
      </c>
      <c r="U123" s="279" t="str">
        <f>VLOOKUP($D123,'[1]Spec Sheet'!$B$1:$CK$65536,U$1,0)</f>
        <v>DVB-T2CS2 x 2</v>
      </c>
      <c r="V123" s="279" t="str">
        <f>VLOOKUP($D123,'[1]Spec Sheet'!$B$1:$CK$65536,V$1,0)</f>
        <v>DVB-T2CS2 x 2</v>
      </c>
      <c r="W123" s="279" t="str">
        <f>VLOOKUP($D123,'[1]Spec Sheet'!$B$1:$CK$65536,W$1,0)</f>
        <v>DVB-T2CS2 x 2</v>
      </c>
      <c r="X123" s="278" t="str">
        <f>VLOOKUP($D123,'[1]Spec Sheet'!$B$1:$CK$65536,X$1,0)</f>
        <v>DVB-T2CS2 x 2</v>
      </c>
      <c r="Y123" s="277" t="str">
        <f>VLOOKUP($D123,'[1]Spec Sheet'!$B$1:$CK$65536,Y$1,0)</f>
        <v>DVB-T2CS2 x 2</v>
      </c>
      <c r="Z123" s="277" t="str">
        <f>VLOOKUP($D123,'[1]Spec Sheet'!$B$1:$CK$65536,Z$1,0)</f>
        <v>DVB-T2CS2 x 2</v>
      </c>
      <c r="AA123" s="277" t="str">
        <f>VLOOKUP($D123,'[1]Spec Sheet'!$B$1:$CK$65536,AA$1,0)</f>
        <v>DVB-T2CS2 x 2</v>
      </c>
      <c r="AB123" s="277" t="str">
        <f>VLOOKUP($D123,'[1]Spec Sheet'!$B$1:$CK$65536,AB$1,0)</f>
        <v>DVB-T2CS2 x 2</v>
      </c>
      <c r="AC123" s="105" t="str">
        <f>IFERROR(VLOOKUP($C123,'[4]43QN90A'!$B$14:$C$167,2,0),"CHECK")</f>
        <v>DVB-T2CS2 x 2</v>
      </c>
      <c r="AD123" s="278" t="str">
        <f>VLOOKUP($D123,'[1]Spec Sheet'!$B$1:$CK$65536,AD$1,0)</f>
        <v>DVB-T2CS2 x 2</v>
      </c>
      <c r="AE123" s="275" t="str">
        <f>VLOOKUP($D123,'[1]Spec Sheet'!$B$1:$CK$65536,AE$1,0)</f>
        <v>DVB-T2CS2 x 2</v>
      </c>
      <c r="AF123" s="275" t="str">
        <f>VLOOKUP($D123,'[1]Spec Sheet'!$B$1:$CK$65536,AF$1,0)</f>
        <v>DVB-T2CS2 x 2</v>
      </c>
      <c r="AG123" s="275" t="str">
        <f>VLOOKUP($D123,'[1]Spec Sheet'!$B$1:$CK$65536,AG$1,0)</f>
        <v>DVB-T2CS2 x 2</v>
      </c>
      <c r="AH123" s="278" t="str">
        <f>VLOOKUP($D123,'[1]Spec Sheet'!$B$1:$CK$65536,AH$1,0)</f>
        <v>DVB-T2CS2 x 2</v>
      </c>
      <c r="AI123" s="277" t="str">
        <f>VLOOKUP($D123,'[1]Spec Sheet'!$B$1:$CK$65536,AI$1,0)</f>
        <v>DVB-T2CS2 x 2</v>
      </c>
      <c r="AJ123" s="275" t="str">
        <f>VLOOKUP($D123,'[1]Spec Sheet'!$B$1:$CK$65536,AJ$1,0)</f>
        <v>DVB-T2CS2 x 2</v>
      </c>
      <c r="AK123" s="275" t="str">
        <f>VLOOKUP($D123,'[1]Spec Sheet'!$B$1:$CK$65536,AK$1,0)</f>
        <v>DVB-T2CS2 x 2</v>
      </c>
      <c r="AL123" s="275" t="str">
        <f>VLOOKUP($D123,'[1]Spec Sheet'!$B$1:$CK$65536,AL$1,0)</f>
        <v>DVB-T2CS2 x 2</v>
      </c>
      <c r="AM123" s="278" t="str">
        <f>VLOOKUP($D123,'[1]Spec Sheet'!$B$1:$CK$65536,AM$1,0)</f>
        <v>DVB-T2CS2 x 2</v>
      </c>
      <c r="AN123" s="277" t="str">
        <f>VLOOKUP($D123,'[1]Spec Sheet'!$B$1:$CK$65536,AN$1,0)</f>
        <v>DVB-T2CS2 x 2</v>
      </c>
      <c r="AO123" s="277" t="str">
        <f>VLOOKUP($D123,'[1]Spec Sheet'!$B$1:$CK$65536,AO$1,0)</f>
        <v>DVB-T2CS2 x 2</v>
      </c>
      <c r="AP123" s="278" t="str">
        <f>VLOOKUP($D123,'[1]Spec Sheet'!$B$1:$CK$65536,AP$1,0)</f>
        <v>DVB-T2CS2 x 2</v>
      </c>
      <c r="AQ123" s="277" t="str">
        <f>VLOOKUP($D123,'[1]Spec Sheet'!$B$1:$CK$65536,AQ$1,0)</f>
        <v>DVB-T2CS2 x 2</v>
      </c>
      <c r="AR123" s="277" t="str">
        <f>VLOOKUP($D123,'[1]Spec Sheet'!$B$1:$CK$65536,AR$1,0)</f>
        <v>DVB-T2CS2 x 2</v>
      </c>
      <c r="AS123" s="277" t="str">
        <f>VLOOKUP($D123,'[1]Spec Sheet'!$B$1:$CK$65536,AS$1,0)</f>
        <v>DVB-T2CS2 x 2</v>
      </c>
      <c r="AT123" s="278" t="str">
        <f>VLOOKUP($D123,'[1]Spec Sheet'!$B$1:$CK$65536,AT$1,0)</f>
        <v>DVB-T2CS2</v>
      </c>
      <c r="AU123" s="277" t="str">
        <f>VLOOKUP($D123,'[1]Spec Sheet'!$B$1:$CK$65536,AU$1,0)</f>
        <v>DVB-T2CS2</v>
      </c>
      <c r="AV123" s="277" t="str">
        <f>VLOOKUP($D123,'[1]Spec Sheet'!$B$1:$CK$65536,AV$1,0)</f>
        <v>DVB-T2CS2</v>
      </c>
      <c r="AW123" s="277" t="str">
        <f>VLOOKUP($D123,'[1]Spec Sheet'!$B$1:$CK$65536,AW$1,0)</f>
        <v>DVB-T2CS2</v>
      </c>
      <c r="AX123" s="277" t="str">
        <f>VLOOKUP($D123,'[1]Spec Sheet'!$B$1:$CK$65536,AX$1,0)</f>
        <v>DVB-T2CS2</v>
      </c>
      <c r="AY123" s="278" t="str">
        <f>VLOOKUP($D123,'[1]Spec Sheet'!$B$1:$CK$65536,AY$1,0)</f>
        <v>DVB-T2CS2</v>
      </c>
      <c r="AZ123" s="277" t="str">
        <f>VLOOKUP($D123,'[1]Spec Sheet'!$B$1:$CK$65536,AZ$1,0)</f>
        <v>DVB-T2CS2</v>
      </c>
      <c r="BA123" s="277" t="str">
        <f>VLOOKUP($D123,'[1]Spec Sheet'!$B$1:$CK$65536,BA$1,0)</f>
        <v>DVB-T2CS2</v>
      </c>
      <c r="BB123" s="277" t="str">
        <f>VLOOKUP($D123,'[1]Spec Sheet'!$B$1:$CK$65536,BB$1,0)</f>
        <v>DVB-T2CS2</v>
      </c>
      <c r="BC123" s="275" t="str">
        <f>VLOOKUP($D123,'[1]Spec Sheet'!$B$1:$CK$65536,BC$1,0)</f>
        <v>DVB-T2CS2</v>
      </c>
      <c r="BD123" s="275" t="str">
        <f>VLOOKUP($D123,'[1]Spec Sheet'!$B$1:$CK$65536,BD$1,0)</f>
        <v>DVB-T2CS2</v>
      </c>
      <c r="BE123" s="275" t="str">
        <f>VLOOKUP($D123,'[1]Spec Sheet'!$B$1:$CK$65536,BE$1,0)</f>
        <v>DVB-T2CS2</v>
      </c>
      <c r="BF123" s="439" t="str">
        <f>VLOOKUP($D123,'[1]Spec Sheet'!$B$1:$CK$65536,BF$1,0)</f>
        <v>DVB-T2CS2</v>
      </c>
      <c r="BG123" s="123" t="str">
        <f>IFERROR(VLOOKUP($C123,'[4]85LS03A'!$B$13:$C$166,2,0),"CHECK")</f>
        <v>DVB-T2CS2</v>
      </c>
      <c r="BH123" s="280" t="str">
        <f>VLOOKUP($D123,'[1]Spec Sheet'!$B$1:$CK$65536,BH$1,0)</f>
        <v>DVB-T2CS2</v>
      </c>
      <c r="BI123" s="275" t="str">
        <f>VLOOKUP($D123,'[1]Spec Sheet'!$B$1:$CK$65536,BI$1,0)</f>
        <v>DVB-T2CS2</v>
      </c>
      <c r="BJ123" s="275" t="str">
        <f>VLOOKUP($D123,'[1]Spec Sheet'!$B$1:$CK$65536,BJ$1,0)</f>
        <v>DVB-T2CS2</v>
      </c>
      <c r="BK123" s="275" t="str">
        <f>VLOOKUP($D123,'[1]Spec Sheet'!$B$1:$CK$65536,BK$1,0)</f>
        <v>DVB-T2CS2</v>
      </c>
      <c r="BL123" s="342" t="str">
        <f>VLOOKUP($D123,'[1]Spec Sheet'!$B$1:$CK$65536,BL$1,0)</f>
        <v>DVB-T2CS2</v>
      </c>
      <c r="BM123" s="686" t="s">
        <v>1681</v>
      </c>
      <c r="BN123" s="686" t="s">
        <v>1681</v>
      </c>
      <c r="BO123" s="686" t="s">
        <v>1681</v>
      </c>
      <c r="BP123" s="686" t="s">
        <v>1681</v>
      </c>
      <c r="BQ123" s="686" t="s">
        <v>1681</v>
      </c>
      <c r="BR123" s="686" t="s">
        <v>1681</v>
      </c>
      <c r="BS123" s="686" t="s">
        <v>1681</v>
      </c>
      <c r="BT123" s="686" t="s">
        <v>1681</v>
      </c>
      <c r="BU123" s="686" t="s">
        <v>1681</v>
      </c>
      <c r="BV123" s="686" t="s">
        <v>1681</v>
      </c>
      <c r="BW123" s="686" t="s">
        <v>1681</v>
      </c>
      <c r="BX123" s="686" t="s">
        <v>1681</v>
      </c>
      <c r="BY123" s="686" t="s">
        <v>1681</v>
      </c>
      <c r="BZ123" s="686" t="s">
        <v>1681</v>
      </c>
      <c r="CA123" s="686" t="s">
        <v>1681</v>
      </c>
      <c r="CB123" s="686" t="s">
        <v>1681</v>
      </c>
      <c r="CC123" s="686" t="s">
        <v>1681</v>
      </c>
      <c r="CD123" s="686" t="s">
        <v>1681</v>
      </c>
      <c r="CE123" s="686" t="s">
        <v>1681</v>
      </c>
      <c r="CF123" s="686" t="s">
        <v>1681</v>
      </c>
      <c r="CG123" s="686" t="s">
        <v>1681</v>
      </c>
      <c r="CH123" s="686" t="s">
        <v>1681</v>
      </c>
      <c r="CI123" s="686" t="s">
        <v>1681</v>
      </c>
      <c r="CJ123" s="83" t="str">
        <f>IFERROR(VLOOKUP($C123,'[4]40T5300'!$B$10:$C$179,2,0),"ERROR")</f>
        <v>DVB-T2CS2</v>
      </c>
      <c r="CL123" s="121" t="str">
        <f>IFERROR(VLOOKUP($C123,'[4]65LS01T'!$B$14:$C$159,2,0),"CHECK")</f>
        <v>DVB-T2CS2</v>
      </c>
      <c r="CM123" s="121" t="str">
        <f>IFERROR(VLOOKUP($C123,'[4]65LS01T'!$B$14:$C$159,2,0),"CHECK")</f>
        <v>DVB-T2CS2</v>
      </c>
      <c r="CN123" s="686" t="s">
        <v>1876</v>
      </c>
      <c r="CO123" s="686" t="s">
        <v>1875</v>
      </c>
      <c r="CP123" s="686" t="s">
        <v>1875</v>
      </c>
      <c r="CQ123" s="686" t="s">
        <v>1876</v>
      </c>
      <c r="CR123" s="686" t="s">
        <v>1876</v>
      </c>
      <c r="CS123" s="686" t="s">
        <v>1876</v>
      </c>
      <c r="CT123" s="686" t="s">
        <v>1876</v>
      </c>
      <c r="CU123" s="686"/>
      <c r="CV123" s="686" t="s">
        <v>41</v>
      </c>
    </row>
    <row r="124" spans="2:100">
      <c r="B124" s="88"/>
      <c r="C124" s="109" t="s">
        <v>2093</v>
      </c>
      <c r="D124" s="81" t="s">
        <v>223</v>
      </c>
      <c r="E124" s="82" t="str">
        <f>VLOOKUP($D124,'[1]Spec Sheet'!$B$1:$CK$65536,E$1,0)</f>
        <v>N/A</v>
      </c>
      <c r="F124" s="83" t="str">
        <f>VLOOKUP($D124,'[1]Spec Sheet'!$B$1:$CK$65536,F$1,0)</f>
        <v>N/A</v>
      </c>
      <c r="G124" s="82" t="str">
        <f>VLOOKUP($D124,'[1]Spec Sheet'!$B$1:$CK$65536,G$1,0)</f>
        <v>Dolby</v>
      </c>
      <c r="H124" s="83" t="str">
        <f>VLOOKUP($D124,'[1]Spec Sheet'!$B$1:$CK$65536,H$1,0)</f>
        <v>Dolby</v>
      </c>
      <c r="I124" s="87" t="str">
        <f>VLOOKUP($D124,'[1]Spec Sheet'!$B$1:$CK$65536,I$1,0)</f>
        <v>Dolby</v>
      </c>
      <c r="J124" s="85" t="str">
        <f>VLOOKUP($D124,'[1]Spec Sheet'!$B$1:$CK$65536,J$1,0)</f>
        <v>Dolby</v>
      </c>
      <c r="K124" s="83" t="str">
        <f>VLOOKUP($D124,'[1]Spec Sheet'!$B$1:$CK$65536,K$1,0)</f>
        <v>Dolby</v>
      </c>
      <c r="L124" s="84" t="str">
        <f>VLOOKUP($D124,'[1]Spec Sheet'!$B$1:$CK$65536,L$1,0)</f>
        <v>Dolby</v>
      </c>
      <c r="M124" s="85" t="str">
        <f>VLOOKUP($D124,'[1]Spec Sheet'!$B$1:$CK$65536,M$1,0)</f>
        <v>Dolby</v>
      </c>
      <c r="N124" s="83" t="str">
        <f>VLOOKUP($D124,'[1]Spec Sheet'!$B$1:$CK$65536,N$1,0)</f>
        <v>Dolby</v>
      </c>
      <c r="O124" s="87" t="str">
        <f>VLOOKUP($D124,'[1]Spec Sheet'!$B$1:$CK$65536,O$1,0)</f>
        <v>Dolby</v>
      </c>
      <c r="P124" s="85" t="str">
        <f>VLOOKUP($D124,'[1]Spec Sheet'!$B$1:$CK$65536,P$1,0)</f>
        <v>Dolby</v>
      </c>
      <c r="Q124" s="83" t="str">
        <f>VLOOKUP($D124,'[1]Spec Sheet'!$B$1:$CK$65536,Q$1,0)</f>
        <v>Dolby</v>
      </c>
      <c r="R124" s="83" t="str">
        <f>VLOOKUP($D124,'[1]Spec Sheet'!$B$1:$CK$65536,R$1,0)</f>
        <v>Dolby</v>
      </c>
      <c r="S124" s="84" t="str">
        <f>VLOOKUP($D124,'[1]Spec Sheet'!$B$1:$CK$65536,S$1,0)</f>
        <v>Dolby</v>
      </c>
      <c r="T124" s="85" t="str">
        <f>VLOOKUP($D124,'[1]Spec Sheet'!$B$1:$CK$65536,T$1,0)</f>
        <v>Dolby</v>
      </c>
      <c r="U124" s="84" t="str">
        <f>VLOOKUP($D124,'[1]Spec Sheet'!$B$1:$CK$65536,U$1,0)</f>
        <v>Dolby</v>
      </c>
      <c r="V124" s="84" t="str">
        <f>VLOOKUP($D124,'[1]Spec Sheet'!$B$1:$CK$65536,V$1,0)</f>
        <v>Dolby</v>
      </c>
      <c r="W124" s="84" t="str">
        <f>VLOOKUP($D124,'[1]Spec Sheet'!$B$1:$CK$65536,W$1,0)</f>
        <v>Dolby</v>
      </c>
      <c r="X124" s="85" t="str">
        <f>VLOOKUP($D124,'[1]Spec Sheet'!$B$1:$CK$65536,X$1,0)</f>
        <v>Dolby</v>
      </c>
      <c r="Y124" s="86" t="str">
        <f>VLOOKUP($D124,'[1]Spec Sheet'!$B$1:$CK$65536,Y$1,0)</f>
        <v>Dolby</v>
      </c>
      <c r="Z124" s="86" t="str">
        <f>VLOOKUP($D124,'[1]Spec Sheet'!$B$1:$CK$65536,Z$1,0)</f>
        <v>Dolby</v>
      </c>
      <c r="AA124" s="86" t="str">
        <f>VLOOKUP($D124,'[1]Spec Sheet'!$B$1:$CK$65536,AA$1,0)</f>
        <v>Dolby</v>
      </c>
      <c r="AB124" s="86" t="str">
        <f>VLOOKUP($D124,'[1]Spec Sheet'!$B$1:$CK$65536,AB$1,0)</f>
        <v>Dolby</v>
      </c>
      <c r="AC124" s="105" t="s">
        <v>1156</v>
      </c>
      <c r="AD124" s="85" t="str">
        <f>VLOOKUP($D124,'[1]Spec Sheet'!$B$1:$CK$65536,AD$1,0)</f>
        <v>Dolby</v>
      </c>
      <c r="AE124" s="83" t="str">
        <f>VLOOKUP($D124,'[1]Spec Sheet'!$B$1:$CK$65536,AE$1,0)</f>
        <v>Dolby</v>
      </c>
      <c r="AF124" s="83" t="str">
        <f>VLOOKUP($D124,'[1]Spec Sheet'!$B$1:$CK$65536,AF$1,0)</f>
        <v>Dolby</v>
      </c>
      <c r="AG124" s="83" t="str">
        <f>VLOOKUP($D124,'[1]Spec Sheet'!$B$1:$CK$65536,AG$1,0)</f>
        <v>Dolby</v>
      </c>
      <c r="AH124" s="85" t="str">
        <f>VLOOKUP($D124,'[1]Spec Sheet'!$B$1:$CK$65536,AH$1,0)</f>
        <v>Dolby</v>
      </c>
      <c r="AI124" s="86" t="str">
        <f>VLOOKUP($D124,'[1]Spec Sheet'!$B$1:$CK$65536,AI$1,0)</f>
        <v>Dolby</v>
      </c>
      <c r="AJ124" s="83" t="str">
        <f>VLOOKUP($D124,'[1]Spec Sheet'!$B$1:$CK$65536,AJ$1,0)</f>
        <v>Dolby</v>
      </c>
      <c r="AK124" s="83" t="str">
        <f>VLOOKUP($D124,'[1]Spec Sheet'!$B$1:$CK$65536,AK$1,0)</f>
        <v>Dolby</v>
      </c>
      <c r="AL124" s="83" t="str">
        <f>VLOOKUP($D124,'[1]Spec Sheet'!$B$1:$CK$65536,AL$1,0)</f>
        <v>Dolby</v>
      </c>
      <c r="AM124" s="85" t="str">
        <f>VLOOKUP($D124,'[1]Spec Sheet'!$B$1:$CK$65536,AM$1,0)</f>
        <v>Dolby</v>
      </c>
      <c r="AN124" s="86" t="str">
        <f>VLOOKUP($D124,'[1]Spec Sheet'!$B$1:$CK$65536,AN$1,0)</f>
        <v>Dolby</v>
      </c>
      <c r="AO124" s="86" t="str">
        <f>VLOOKUP($D124,'[1]Spec Sheet'!$B$1:$CK$65536,AO$1,0)</f>
        <v>Dolby</v>
      </c>
      <c r="AP124" s="85" t="str">
        <f>VLOOKUP($D124,'[1]Spec Sheet'!$B$1:$CK$65536,AP$1,0)</f>
        <v>Dolby</v>
      </c>
      <c r="AQ124" s="86" t="str">
        <f>VLOOKUP($D124,'[1]Spec Sheet'!$B$1:$CK$65536,AQ$1,0)</f>
        <v>Dolby</v>
      </c>
      <c r="AR124" s="86" t="str">
        <f>VLOOKUP($D124,'[1]Spec Sheet'!$B$1:$CK$65536,AR$1,0)</f>
        <v>Dolby</v>
      </c>
      <c r="AS124" s="86" t="str">
        <f>VLOOKUP($D124,'[1]Spec Sheet'!$B$1:$CK$65536,AS$1,0)</f>
        <v>Dolby</v>
      </c>
      <c r="AT124" s="85" t="str">
        <f>VLOOKUP($D124,'[1]Spec Sheet'!$B$1:$CK$65536,AT$1,0)</f>
        <v>Dolby</v>
      </c>
      <c r="AU124" s="86" t="str">
        <f>VLOOKUP($D124,'[1]Spec Sheet'!$B$1:$CK$65536,AU$1,0)</f>
        <v>Dolby</v>
      </c>
      <c r="AV124" s="86" t="str">
        <f>VLOOKUP($D124,'[1]Spec Sheet'!$B$1:$CK$65536,AV$1,0)</f>
        <v>Dolby</v>
      </c>
      <c r="AW124" s="86" t="str">
        <f>VLOOKUP($D124,'[1]Spec Sheet'!$B$1:$CK$65536,AW$1,0)</f>
        <v>Dolby</v>
      </c>
      <c r="AX124" s="86" t="str">
        <f>VLOOKUP($D124,'[1]Spec Sheet'!$B$1:$CK$65536,AX$1,0)</f>
        <v>Dolby</v>
      </c>
      <c r="AY124" s="85" t="str">
        <f>VLOOKUP($D124,'[1]Spec Sheet'!$B$1:$CK$65536,AY$1,0)</f>
        <v>Dolby</v>
      </c>
      <c r="AZ124" s="86" t="str">
        <f>VLOOKUP($D124,'[1]Spec Sheet'!$B$1:$CK$65536,AZ$1,0)</f>
        <v>Dolby</v>
      </c>
      <c r="BA124" s="86" t="str">
        <f>VLOOKUP($D124,'[1]Spec Sheet'!$B$1:$CK$65536,BA$1,0)</f>
        <v>Dolby</v>
      </c>
      <c r="BB124" s="86" t="str">
        <f>VLOOKUP($D124,'[1]Spec Sheet'!$B$1:$CK$65536,BB$1,0)</f>
        <v>Dolby</v>
      </c>
      <c r="BC124" s="83" t="str">
        <f>VLOOKUP($D124,'[1]Spec Sheet'!$B$1:$CK$65536,BC$1,0)</f>
        <v>Dolby</v>
      </c>
      <c r="BD124" s="83" t="str">
        <f>VLOOKUP($D124,'[1]Spec Sheet'!$B$1:$CK$65536,BD$1,0)</f>
        <v>Dolby</v>
      </c>
      <c r="BE124" s="83" t="str">
        <f>VLOOKUP($D124,'[1]Spec Sheet'!$B$1:$CK$65536,BE$1,0)</f>
        <v>Dolby</v>
      </c>
      <c r="BF124" s="434" t="str">
        <f>VLOOKUP($D124,'[1]Spec Sheet'!$B$1:$CK$65536,BF$1,0)</f>
        <v>Dolby</v>
      </c>
      <c r="BG124" s="123" t="s">
        <v>1156</v>
      </c>
      <c r="BH124" s="85" t="str">
        <f>VLOOKUP($D124,'[1]Spec Sheet'!$B$1:$CK$65536,BH$1,0)</f>
        <v>Dolby</v>
      </c>
      <c r="BI124" s="83" t="str">
        <f>VLOOKUP($D124,'[1]Spec Sheet'!$B$1:$CK$65536,BI$1,0)</f>
        <v>Dolby</v>
      </c>
      <c r="BJ124" s="83" t="str">
        <f>VLOOKUP($D124,'[1]Spec Sheet'!$B$1:$CK$65536,BJ$1,0)</f>
        <v>Dolby</v>
      </c>
      <c r="BK124" s="83" t="str">
        <f>VLOOKUP($D124,'[1]Spec Sheet'!$B$1:$CK$65536,BK$1,0)</f>
        <v>Dolby</v>
      </c>
      <c r="BL124" s="87" t="str">
        <f>VLOOKUP($D124,'[1]Spec Sheet'!$B$1:$CK$65536,BL$1,0)</f>
        <v>Dolby</v>
      </c>
      <c r="BM124" s="85" t="str">
        <f>VLOOKUP($D124,'[1]Spec Sheet'!$B$1:$CK$65536,BM$1,0)</f>
        <v>Dolby</v>
      </c>
      <c r="BN124" s="83" t="str">
        <f>VLOOKUP($D124,'[1]Spec Sheet'!$B$1:$CK$65536,BN$1,0)</f>
        <v>Dolby</v>
      </c>
      <c r="BO124" s="83" t="str">
        <f>VLOOKUP($D124,'[1]Spec Sheet'!$B$1:$CK$65536,BO$1,0)</f>
        <v>Dolby</v>
      </c>
      <c r="BP124" s="84" t="str">
        <f>VLOOKUP($D124,'[1]Spec Sheet'!$B$1:$CK$65536,BP$1,0)</f>
        <v>Dolby</v>
      </c>
      <c r="BQ124" s="84" t="str">
        <f>VLOOKUP($D124,'[1]Spec Sheet'!$B$1:$CK$65536,BQ$1,0)</f>
        <v>Dolby</v>
      </c>
      <c r="BR124" s="85" t="str">
        <f>VLOOKUP($D124,'[1]Spec Sheet'!$B$1:$CK$65536,BR$1,0)</f>
        <v>Dolby</v>
      </c>
      <c r="BS124" s="86" t="str">
        <f>VLOOKUP($D124,'[1]Spec Sheet'!$B$1:$CK$65536,BS$1,0)</f>
        <v>Dolby</v>
      </c>
      <c r="BT124" s="85" t="str">
        <f>VLOOKUP($D124,'[1]Spec Sheet'!$B$1:$CK$65536,BT$1,0)</f>
        <v>Dolby</v>
      </c>
      <c r="BU124" s="83" t="str">
        <f>VLOOKUP($D124,'[1]Spec Sheet'!$B$1:$CK$65536,BU$1,0)</f>
        <v>Dolby</v>
      </c>
      <c r="BV124" s="83" t="str">
        <f>VLOOKUP($D124,'[1]Spec Sheet'!$B$1:$CK$65536,BV$1,0)</f>
        <v>Dolby</v>
      </c>
      <c r="BW124" s="83" t="str">
        <f>VLOOKUP($D124,'[1]Spec Sheet'!$B$1:$CK$65536,BW$1,0)</f>
        <v>Dolby</v>
      </c>
      <c r="BX124" s="83" t="str">
        <f>VLOOKUP($D124,'[1]Spec Sheet'!$B$1:$CK$65536,BX$1,0)</f>
        <v>Dolby</v>
      </c>
      <c r="BY124" s="83" t="str">
        <f>VLOOKUP($D124,'[1]Spec Sheet'!$B$1:$CK$65536,BY$1,0)</f>
        <v>Dolby</v>
      </c>
      <c r="BZ124" s="83" t="str">
        <f>VLOOKUP($D124,'[1]Spec Sheet'!$B$1:$CK$65536,BZ$1,0)</f>
        <v>Dolby</v>
      </c>
      <c r="CA124" s="83" t="str">
        <f>VLOOKUP($D124,'[1]Spec Sheet'!$B$1:$CK$65536,CA$1,0)</f>
        <v>Dolby</v>
      </c>
      <c r="CB124" s="85" t="str">
        <f>VLOOKUP($D124,'[1]Spec Sheet'!$B$1:$CK$65536,CB$1,0)</f>
        <v>Dolby</v>
      </c>
      <c r="CC124" s="83" t="str">
        <f>VLOOKUP($D124,'[1]Spec Sheet'!$B$1:$CK$65536,CC$1,0)</f>
        <v>Dolby</v>
      </c>
      <c r="CD124" s="83" t="str">
        <f>VLOOKUP($D124,'[1]Spec Sheet'!$B$1:$CK$65536,CD$1,0)</f>
        <v>Dolby</v>
      </c>
      <c r="CE124" s="83" t="str">
        <f>VLOOKUP($D124,'[1]Spec Sheet'!$B$1:$CK$65536,CE$1,0)</f>
        <v>Dolby</v>
      </c>
      <c r="CF124" s="83" t="str">
        <f>VLOOKUP($D124,'[1]Spec Sheet'!$B$1:$CK$65536,CF$1,0)</f>
        <v>Dolby</v>
      </c>
      <c r="CG124" s="83" t="str">
        <f>VLOOKUP($D124,'[1]Spec Sheet'!$B$1:$CK$65536,CG$1,0)</f>
        <v>Dolby</v>
      </c>
      <c r="CH124" s="83" t="str">
        <f>VLOOKUP($D124,'[1]Spec Sheet'!$B$1:$CK$65536,CH$1,0)</f>
        <v>Dolby</v>
      </c>
      <c r="CI124" s="83" t="str">
        <f>VLOOKUP($D124,'[1]Spec Sheet'!$B$1:$CK$65536,CI$1,0)</f>
        <v>Dolby</v>
      </c>
      <c r="CJ124" s="83" t="s">
        <v>2116</v>
      </c>
      <c r="CL124" s="83" t="s">
        <v>1156</v>
      </c>
      <c r="CM124" s="83" t="s">
        <v>1156</v>
      </c>
      <c r="CN124" s="83" t="s">
        <v>1156</v>
      </c>
      <c r="CO124" s="83" t="s">
        <v>1156</v>
      </c>
      <c r="CP124" s="83" t="s">
        <v>1156</v>
      </c>
      <c r="CQ124" s="83" t="s">
        <v>1156</v>
      </c>
      <c r="CR124" s="83" t="s">
        <v>1867</v>
      </c>
      <c r="CS124" s="83" t="s">
        <v>1867</v>
      </c>
      <c r="CT124" s="83" t="s">
        <v>1867</v>
      </c>
      <c r="CU124" s="83"/>
      <c r="CV124" s="83" t="s">
        <v>1867</v>
      </c>
    </row>
    <row r="125" spans="2:100">
      <c r="B125" s="88"/>
      <c r="C125" s="89" t="s">
        <v>224</v>
      </c>
      <c r="D125" s="81" t="s">
        <v>225</v>
      </c>
      <c r="E125" s="82" t="str">
        <f>VLOOKUP($D125,'[1]Spec Sheet'!$B$1:$CK$65536,E$1,0)</f>
        <v>N/A</v>
      </c>
      <c r="F125" s="83" t="str">
        <f>VLOOKUP($D125,'[1]Spec Sheet'!$B$1:$CK$65536,F$1,0)</f>
        <v>N/A</v>
      </c>
      <c r="G125" s="82" t="str">
        <f>VLOOKUP($D125,'[1]Spec Sheet'!$B$1:$CK$65536,G$1,0)</f>
        <v>Yes</v>
      </c>
      <c r="H125" s="83" t="str">
        <f>VLOOKUP($D125,'[1]Spec Sheet'!$B$1:$CK$65536,H$1,0)</f>
        <v>Yes</v>
      </c>
      <c r="I125" s="87" t="str">
        <f>VLOOKUP($D125,'[1]Spec Sheet'!$B$1:$CK$65536,I$1,0)</f>
        <v>Yes</v>
      </c>
      <c r="J125" s="85" t="str">
        <f>VLOOKUP($D125,'[1]Spec Sheet'!$B$1:$CK$65536,J$1,0)</f>
        <v>Yes</v>
      </c>
      <c r="K125" s="83" t="str">
        <f>VLOOKUP($D125,'[1]Spec Sheet'!$B$1:$CK$65536,K$1,0)</f>
        <v>Yes</v>
      </c>
      <c r="L125" s="84" t="str">
        <f>VLOOKUP($D125,'[1]Spec Sheet'!$B$1:$CK$65536,L$1,0)</f>
        <v>Yes</v>
      </c>
      <c r="M125" s="85" t="str">
        <f>VLOOKUP($D125,'[1]Spec Sheet'!$B$1:$CK$65536,M$1,0)</f>
        <v>Yes</v>
      </c>
      <c r="N125" s="83" t="str">
        <f>VLOOKUP($D125,'[1]Spec Sheet'!$B$1:$CK$65536,N$1,0)</f>
        <v>Yes</v>
      </c>
      <c r="O125" s="87" t="str">
        <f>VLOOKUP($D125,'[1]Spec Sheet'!$B$1:$CK$65536,O$1,0)</f>
        <v>Yes</v>
      </c>
      <c r="P125" s="85" t="str">
        <f>VLOOKUP($D125,'[1]Spec Sheet'!$B$1:$CK$65536,P$1,0)</f>
        <v>Yes</v>
      </c>
      <c r="Q125" s="83" t="str">
        <f>VLOOKUP($D125,'[1]Spec Sheet'!$B$1:$CK$65536,Q$1,0)</f>
        <v>Yes</v>
      </c>
      <c r="R125" s="83" t="str">
        <f>VLOOKUP($D125,'[1]Spec Sheet'!$B$1:$CK$65536,R$1,0)</f>
        <v>Yes</v>
      </c>
      <c r="S125" s="84" t="str">
        <f>VLOOKUP($D125,'[1]Spec Sheet'!$B$1:$CK$65536,S$1,0)</f>
        <v>Yes</v>
      </c>
      <c r="T125" s="85" t="str">
        <f>VLOOKUP($D125,'[1]Spec Sheet'!$B$1:$CK$65536,T$1,0)</f>
        <v>Yes</v>
      </c>
      <c r="U125" s="84" t="str">
        <f>VLOOKUP($D125,'[1]Spec Sheet'!$B$1:$CK$65536,U$1,0)</f>
        <v>Yes</v>
      </c>
      <c r="V125" s="84" t="str">
        <f>VLOOKUP($D125,'[1]Spec Sheet'!$B$1:$CK$65536,V$1,0)</f>
        <v>Yes</v>
      </c>
      <c r="W125" s="84" t="str">
        <f>VLOOKUP($D125,'[1]Spec Sheet'!$B$1:$CK$65536,W$1,0)</f>
        <v>Yes</v>
      </c>
      <c r="X125" s="85" t="str">
        <f>VLOOKUP($D125,'[1]Spec Sheet'!$B$1:$CK$65536,X$1,0)</f>
        <v>Yes</v>
      </c>
      <c r="Y125" s="86" t="str">
        <f>VLOOKUP($D125,'[1]Spec Sheet'!$B$1:$CK$65536,Y$1,0)</f>
        <v>Yes</v>
      </c>
      <c r="Z125" s="86" t="str">
        <f>VLOOKUP($D125,'[1]Spec Sheet'!$B$1:$CK$65536,Z$1,0)</f>
        <v>Yes</v>
      </c>
      <c r="AA125" s="86" t="str">
        <f>VLOOKUP($D125,'[1]Spec Sheet'!$B$1:$CK$65536,AA$1,0)</f>
        <v>Yes</v>
      </c>
      <c r="AB125" s="86" t="str">
        <f>VLOOKUP($D125,'[1]Spec Sheet'!$B$1:$CK$65536,AB$1,0)</f>
        <v>Yes</v>
      </c>
      <c r="AC125" s="105" t="str">
        <f>IFERROR(VLOOKUP($C125,'[4]43QN90A'!$B$14:$C$167,2,0),"CHECK")</f>
        <v>Yes</v>
      </c>
      <c r="AD125" s="85" t="str">
        <f>VLOOKUP($D125,'[1]Spec Sheet'!$B$1:$CK$65536,AD$1,0)</f>
        <v>Yes</v>
      </c>
      <c r="AE125" s="83" t="str">
        <f>VLOOKUP($D125,'[1]Spec Sheet'!$B$1:$CK$65536,AE$1,0)</f>
        <v>Yes</v>
      </c>
      <c r="AF125" s="83" t="str">
        <f>VLOOKUP($D125,'[1]Spec Sheet'!$B$1:$CK$65536,AF$1,0)</f>
        <v>Yes</v>
      </c>
      <c r="AG125" s="83" t="str">
        <f>VLOOKUP($D125,'[1]Spec Sheet'!$B$1:$CK$65536,AG$1,0)</f>
        <v>Yes</v>
      </c>
      <c r="AH125" s="85" t="str">
        <f>VLOOKUP($D125,'[1]Spec Sheet'!$B$1:$CK$65536,AH$1,0)</f>
        <v>Yes</v>
      </c>
      <c r="AI125" s="86" t="str">
        <f>VLOOKUP($D125,'[1]Spec Sheet'!$B$1:$CK$65536,AI$1,0)</f>
        <v>Yes</v>
      </c>
      <c r="AJ125" s="83" t="str">
        <f>VLOOKUP($D125,'[1]Spec Sheet'!$B$1:$CK$65536,AJ$1,0)</f>
        <v>Yes</v>
      </c>
      <c r="AK125" s="83" t="str">
        <f>VLOOKUP($D125,'[1]Spec Sheet'!$B$1:$CK$65536,AK$1,0)</f>
        <v>Yes</v>
      </c>
      <c r="AL125" s="83" t="str">
        <f>VLOOKUP($D125,'[1]Spec Sheet'!$B$1:$CK$65536,AL$1,0)</f>
        <v>Yes</v>
      </c>
      <c r="AM125" s="85" t="str">
        <f>VLOOKUP($D125,'[1]Spec Sheet'!$B$1:$CK$65536,AM$1,0)</f>
        <v>Yes</v>
      </c>
      <c r="AN125" s="86" t="str">
        <f>VLOOKUP($D125,'[1]Spec Sheet'!$B$1:$CK$65536,AN$1,0)</f>
        <v>Yes</v>
      </c>
      <c r="AO125" s="86" t="str">
        <f>VLOOKUP($D125,'[1]Spec Sheet'!$B$1:$CK$65536,AO$1,0)</f>
        <v>Yes</v>
      </c>
      <c r="AP125" s="85" t="str">
        <f>VLOOKUP($D125,'[1]Spec Sheet'!$B$1:$CK$65536,AP$1,0)</f>
        <v>Yes</v>
      </c>
      <c r="AQ125" s="86" t="str">
        <f>VLOOKUP($D125,'[1]Spec Sheet'!$B$1:$CK$65536,AQ$1,0)</f>
        <v>Yes</v>
      </c>
      <c r="AR125" s="86" t="str">
        <f>VLOOKUP($D125,'[1]Spec Sheet'!$B$1:$CK$65536,AR$1,0)</f>
        <v>Yes</v>
      </c>
      <c r="AS125" s="86" t="str">
        <f>VLOOKUP($D125,'[1]Spec Sheet'!$B$1:$CK$65536,AS$1,0)</f>
        <v>Yes</v>
      </c>
      <c r="AT125" s="85" t="str">
        <f>VLOOKUP($D125,'[1]Spec Sheet'!$B$1:$CK$65536,AT$1,0)</f>
        <v>Yes</v>
      </c>
      <c r="AU125" s="86" t="str">
        <f>VLOOKUP($D125,'[1]Spec Sheet'!$B$1:$CK$65536,AU$1,0)</f>
        <v>Yes</v>
      </c>
      <c r="AV125" s="86" t="str">
        <f>VLOOKUP($D125,'[1]Spec Sheet'!$B$1:$CK$65536,AV$1,0)</f>
        <v>Yes</v>
      </c>
      <c r="AW125" s="86" t="str">
        <f>VLOOKUP($D125,'[1]Spec Sheet'!$B$1:$CK$65536,AW$1,0)</f>
        <v>Yes</v>
      </c>
      <c r="AX125" s="86" t="str">
        <f>VLOOKUP($D125,'[1]Spec Sheet'!$B$1:$CK$65536,AX$1,0)</f>
        <v>Yes</v>
      </c>
      <c r="AY125" s="85" t="str">
        <f>VLOOKUP($D125,'[1]Spec Sheet'!$B$1:$CK$65536,AY$1,0)</f>
        <v>Yes</v>
      </c>
      <c r="AZ125" s="86" t="str">
        <f>VLOOKUP($D125,'[1]Spec Sheet'!$B$1:$CK$65536,AZ$1,0)</f>
        <v>Yes</v>
      </c>
      <c r="BA125" s="86" t="str">
        <f>VLOOKUP($D125,'[1]Spec Sheet'!$B$1:$CK$65536,BA$1,0)</f>
        <v>Yes</v>
      </c>
      <c r="BB125" s="86" t="str">
        <f>VLOOKUP($D125,'[1]Spec Sheet'!$B$1:$CK$65536,BB$1,0)</f>
        <v>Yes</v>
      </c>
      <c r="BC125" s="83" t="str">
        <f>VLOOKUP($D125,'[1]Spec Sheet'!$B$1:$CK$65536,BC$1,0)</f>
        <v>Yes</v>
      </c>
      <c r="BD125" s="83" t="str">
        <f>VLOOKUP($D125,'[1]Spec Sheet'!$B$1:$CK$65536,BD$1,0)</f>
        <v>Yes</v>
      </c>
      <c r="BE125" s="83" t="str">
        <f>VLOOKUP($D125,'[1]Spec Sheet'!$B$1:$CK$65536,BE$1,0)</f>
        <v>Yes</v>
      </c>
      <c r="BF125" s="434" t="str">
        <f>VLOOKUP($D125,'[1]Spec Sheet'!$B$1:$CK$65536,BF$1,0)</f>
        <v>Yes</v>
      </c>
      <c r="BG125" s="123" t="str">
        <f>IFERROR(VLOOKUP($C125,'[4]85LS03A'!$B$13:$C$166,2,0),"CHECK")</f>
        <v>Yes</v>
      </c>
      <c r="BH125" s="85" t="str">
        <f>VLOOKUP($D125,'[1]Spec Sheet'!$B$1:$CK$65536,BH$1,0)</f>
        <v>Yes</v>
      </c>
      <c r="BI125" s="83" t="str">
        <f>VLOOKUP($D125,'[1]Spec Sheet'!$B$1:$CK$65536,BI$1,0)</f>
        <v>Yes</v>
      </c>
      <c r="BJ125" s="83" t="str">
        <f>VLOOKUP($D125,'[1]Spec Sheet'!$B$1:$CK$65536,BJ$1,0)</f>
        <v>Yes</v>
      </c>
      <c r="BK125" s="83" t="str">
        <f>VLOOKUP($D125,'[1]Spec Sheet'!$B$1:$CK$65536,BK$1,0)</f>
        <v>Yes</v>
      </c>
      <c r="BL125" s="87" t="str">
        <f>VLOOKUP($D125,'[1]Spec Sheet'!$B$1:$CK$65536,BL$1,0)</f>
        <v>Yes</v>
      </c>
      <c r="BM125" s="85" t="str">
        <f>VLOOKUP($D125,'[1]Spec Sheet'!$B$1:$CK$65536,BM$1,0)</f>
        <v>Yes</v>
      </c>
      <c r="BN125" s="83" t="str">
        <f>VLOOKUP($D125,'[1]Spec Sheet'!$B$1:$CK$65536,BN$1,0)</f>
        <v>Yes</v>
      </c>
      <c r="BO125" s="83" t="str">
        <f>VLOOKUP($D125,'[1]Spec Sheet'!$B$1:$CK$65536,BO$1,0)</f>
        <v>Yes</v>
      </c>
      <c r="BP125" s="84" t="str">
        <f>VLOOKUP($D125,'[1]Spec Sheet'!$B$1:$CK$65536,BP$1,0)</f>
        <v>Yes</v>
      </c>
      <c r="BQ125" s="84" t="str">
        <f>VLOOKUP($D125,'[1]Spec Sheet'!$B$1:$CK$65536,BQ$1,0)</f>
        <v>Yes</v>
      </c>
      <c r="BR125" s="85" t="str">
        <f>VLOOKUP($D125,'[1]Spec Sheet'!$B$1:$CK$65536,BR$1,0)</f>
        <v>Yes</v>
      </c>
      <c r="BS125" s="86" t="str">
        <f>VLOOKUP($D125,'[1]Spec Sheet'!$B$1:$CK$65536,BS$1,0)</f>
        <v>Yes</v>
      </c>
      <c r="BT125" s="85" t="str">
        <f>VLOOKUP($D125,'[1]Spec Sheet'!$B$1:$CK$65536,BT$1,0)</f>
        <v>Yes</v>
      </c>
      <c r="BU125" s="83" t="str">
        <f>VLOOKUP($D125,'[1]Spec Sheet'!$B$1:$CK$65536,BU$1,0)</f>
        <v>Yes</v>
      </c>
      <c r="BV125" s="83" t="str">
        <f>VLOOKUP($D125,'[1]Spec Sheet'!$B$1:$CK$65536,BV$1,0)</f>
        <v>Yes</v>
      </c>
      <c r="BW125" s="83" t="str">
        <f>VLOOKUP($D125,'[1]Spec Sheet'!$B$1:$CK$65536,BW$1,0)</f>
        <v>Yes</v>
      </c>
      <c r="BX125" s="83" t="str">
        <f>VLOOKUP($D125,'[1]Spec Sheet'!$B$1:$CK$65536,BX$1,0)</f>
        <v>Yes</v>
      </c>
      <c r="BY125" s="83" t="str">
        <f>VLOOKUP($D125,'[1]Spec Sheet'!$B$1:$CK$65536,BY$1,0)</f>
        <v>Yes</v>
      </c>
      <c r="BZ125" s="83" t="str">
        <f>VLOOKUP($D125,'[1]Spec Sheet'!$B$1:$CK$65536,BZ$1,0)</f>
        <v>Yes</v>
      </c>
      <c r="CA125" s="83" t="str">
        <f>VLOOKUP($D125,'[1]Spec Sheet'!$B$1:$CK$65536,CA$1,0)</f>
        <v>Yes</v>
      </c>
      <c r="CB125" s="85" t="str">
        <f>VLOOKUP($D125,'[1]Spec Sheet'!$B$1:$CK$65536,CB$1,0)</f>
        <v>Yes</v>
      </c>
      <c r="CC125" s="83" t="str">
        <f>VLOOKUP($D125,'[1]Spec Sheet'!$B$1:$CK$65536,CC$1,0)</f>
        <v>Yes</v>
      </c>
      <c r="CD125" s="83" t="str">
        <f>VLOOKUP($D125,'[1]Spec Sheet'!$B$1:$CK$65536,CD$1,0)</f>
        <v>Yes</v>
      </c>
      <c r="CE125" s="83" t="str">
        <f>VLOOKUP($D125,'[1]Spec Sheet'!$B$1:$CK$65536,CE$1,0)</f>
        <v>Yes</v>
      </c>
      <c r="CF125" s="83" t="str">
        <f>VLOOKUP($D125,'[1]Spec Sheet'!$B$1:$CK$65536,CF$1,0)</f>
        <v>Yes</v>
      </c>
      <c r="CG125" s="83" t="str">
        <f>VLOOKUP($D125,'[1]Spec Sheet'!$B$1:$CK$65536,CG$1,0)</f>
        <v>Yes</v>
      </c>
      <c r="CH125" s="83" t="str">
        <f>VLOOKUP($D125,'[1]Spec Sheet'!$B$1:$CK$65536,CH$1,0)</f>
        <v>Yes</v>
      </c>
      <c r="CI125" s="83" t="str">
        <f>VLOOKUP($D125,'[1]Spec Sheet'!$B$1:$CK$65536,CI$1,0)</f>
        <v>Yes</v>
      </c>
      <c r="CJ125" s="83" t="str">
        <f>IFERROR(VLOOKUP($C125,'[4]40T5300'!$B$10:$C$179,2,0),"ERROR")</f>
        <v>Yes</v>
      </c>
      <c r="CL125" s="121" t="str">
        <f>IFERROR(VLOOKUP($C125,'[4]65LS01T'!$B$14:$C$159,2,0),"CHECK")</f>
        <v>Yes</v>
      </c>
      <c r="CM125" s="83" t="s">
        <v>1032</v>
      </c>
      <c r="CN125" s="83" t="s">
        <v>1032</v>
      </c>
      <c r="CO125" s="83" t="s">
        <v>1032</v>
      </c>
      <c r="CP125" s="83" t="s">
        <v>1032</v>
      </c>
      <c r="CQ125" s="83" t="s">
        <v>1032</v>
      </c>
      <c r="CR125" s="83" t="s">
        <v>1032</v>
      </c>
      <c r="CS125" s="83" t="s">
        <v>1032</v>
      </c>
      <c r="CT125" s="83" t="s">
        <v>1032</v>
      </c>
      <c r="CU125" s="83"/>
      <c r="CV125" s="83" t="s">
        <v>1032</v>
      </c>
    </row>
    <row r="126" spans="2:100">
      <c r="B126" s="88"/>
      <c r="C126" s="89" t="s">
        <v>226</v>
      </c>
      <c r="D126" s="81" t="s">
        <v>227</v>
      </c>
      <c r="E126" s="82" t="str">
        <f>VLOOKUP($D126,'[1]Spec Sheet'!$B$1:$CK$65536,E$1,0)</f>
        <v>N/A</v>
      </c>
      <c r="F126" s="83" t="str">
        <f>VLOOKUP($D126,'[1]Spec Sheet'!$B$1:$CK$65536,F$1,0)</f>
        <v>N/A</v>
      </c>
      <c r="G126" s="82" t="str">
        <f>VLOOKUP($D126,'[1]Spec Sheet'!$B$1:$CK$65536,G$1,0)</f>
        <v>Yes</v>
      </c>
      <c r="H126" s="83" t="str">
        <f>VLOOKUP($D126,'[1]Spec Sheet'!$B$1:$CK$65536,H$1,0)</f>
        <v>Yes</v>
      </c>
      <c r="I126" s="87" t="str">
        <f>VLOOKUP($D126,'[1]Spec Sheet'!$B$1:$CK$65536,I$1,0)</f>
        <v>Yes</v>
      </c>
      <c r="J126" s="85" t="str">
        <f>VLOOKUP($D126,'[1]Spec Sheet'!$B$1:$CK$65536,J$1,0)</f>
        <v>Yes</v>
      </c>
      <c r="K126" s="83" t="str">
        <f>VLOOKUP($D126,'[1]Spec Sheet'!$B$1:$CK$65536,K$1,0)</f>
        <v>Yes</v>
      </c>
      <c r="L126" s="84" t="str">
        <f>VLOOKUP($D126,'[1]Spec Sheet'!$B$1:$CK$65536,L$1,0)</f>
        <v>Yes</v>
      </c>
      <c r="M126" s="85" t="str">
        <f>VLOOKUP($D126,'[1]Spec Sheet'!$B$1:$CK$65536,M$1,0)</f>
        <v>Yes</v>
      </c>
      <c r="N126" s="83" t="str">
        <f>VLOOKUP($D126,'[1]Spec Sheet'!$B$1:$CK$65536,N$1,0)</f>
        <v>Yes</v>
      </c>
      <c r="O126" s="87" t="str">
        <f>VLOOKUP($D126,'[1]Spec Sheet'!$B$1:$CK$65536,O$1,0)</f>
        <v>Yes</v>
      </c>
      <c r="P126" s="85" t="str">
        <f>VLOOKUP($D126,'[1]Spec Sheet'!$B$1:$CK$65536,P$1,0)</f>
        <v>Yes</v>
      </c>
      <c r="Q126" s="83" t="str">
        <f>VLOOKUP($D126,'[1]Spec Sheet'!$B$1:$CK$65536,Q$1,0)</f>
        <v>Yes</v>
      </c>
      <c r="R126" s="83" t="str">
        <f>VLOOKUP($D126,'[1]Spec Sheet'!$B$1:$CK$65536,R$1,0)</f>
        <v>Yes</v>
      </c>
      <c r="S126" s="84" t="str">
        <f>VLOOKUP($D126,'[1]Spec Sheet'!$B$1:$CK$65536,S$1,0)</f>
        <v>Yes</v>
      </c>
      <c r="T126" s="85" t="str">
        <f>VLOOKUP($D126,'[1]Spec Sheet'!$B$1:$CK$65536,T$1,0)</f>
        <v>Yes</v>
      </c>
      <c r="U126" s="84" t="str">
        <f>VLOOKUP($D126,'[1]Spec Sheet'!$B$1:$CK$65536,U$1,0)</f>
        <v>Yes</v>
      </c>
      <c r="V126" s="84" t="str">
        <f>VLOOKUP($D126,'[1]Spec Sheet'!$B$1:$CK$65536,V$1,0)</f>
        <v>Yes</v>
      </c>
      <c r="W126" s="84" t="str">
        <f>VLOOKUP($D126,'[1]Spec Sheet'!$B$1:$CK$65536,W$1,0)</f>
        <v>Yes</v>
      </c>
      <c r="X126" s="85" t="str">
        <f>VLOOKUP($D126,'[1]Spec Sheet'!$B$1:$CK$65536,X$1,0)</f>
        <v>Yes</v>
      </c>
      <c r="Y126" s="86" t="str">
        <f>VLOOKUP($D126,'[1]Spec Sheet'!$B$1:$CK$65536,Y$1,0)</f>
        <v>Yes</v>
      </c>
      <c r="Z126" s="86" t="str">
        <f>VLOOKUP($D126,'[1]Spec Sheet'!$B$1:$CK$65536,Z$1,0)</f>
        <v>Yes</v>
      </c>
      <c r="AA126" s="86" t="str">
        <f>VLOOKUP($D126,'[1]Spec Sheet'!$B$1:$CK$65536,AA$1,0)</f>
        <v>Yes</v>
      </c>
      <c r="AB126" s="86" t="str">
        <f>VLOOKUP($D126,'[1]Spec Sheet'!$B$1:$CK$65536,AB$1,0)</f>
        <v>Yes</v>
      </c>
      <c r="AC126" s="105" t="str">
        <f>IFERROR(VLOOKUP($C126,'[4]43QN90A'!$B$14:$C$167,2,0),"CHECK")</f>
        <v>Yes</v>
      </c>
      <c r="AD126" s="85" t="str">
        <f>VLOOKUP($D126,'[1]Spec Sheet'!$B$1:$CK$65536,AD$1,0)</f>
        <v>Yes</v>
      </c>
      <c r="AE126" s="83" t="str">
        <f>VLOOKUP($D126,'[1]Spec Sheet'!$B$1:$CK$65536,AE$1,0)</f>
        <v>Yes</v>
      </c>
      <c r="AF126" s="83" t="str">
        <f>VLOOKUP($D126,'[1]Spec Sheet'!$B$1:$CK$65536,AF$1,0)</f>
        <v>Yes</v>
      </c>
      <c r="AG126" s="83" t="str">
        <f>VLOOKUP($D126,'[1]Spec Sheet'!$B$1:$CK$65536,AG$1,0)</f>
        <v>Yes</v>
      </c>
      <c r="AH126" s="85" t="str">
        <f>VLOOKUP($D126,'[1]Spec Sheet'!$B$1:$CK$65536,AH$1,0)</f>
        <v>Yes</v>
      </c>
      <c r="AI126" s="86" t="str">
        <f>VLOOKUP($D126,'[1]Spec Sheet'!$B$1:$CK$65536,AI$1,0)</f>
        <v>Yes</v>
      </c>
      <c r="AJ126" s="83" t="str">
        <f>VLOOKUP($D126,'[1]Spec Sheet'!$B$1:$CK$65536,AJ$1,0)</f>
        <v>Yes</v>
      </c>
      <c r="AK126" s="83" t="str">
        <f>VLOOKUP($D126,'[1]Spec Sheet'!$B$1:$CK$65536,AK$1,0)</f>
        <v>Yes</v>
      </c>
      <c r="AL126" s="83" t="str">
        <f>VLOOKUP($D126,'[1]Spec Sheet'!$B$1:$CK$65536,AL$1,0)</f>
        <v>Yes</v>
      </c>
      <c r="AM126" s="85" t="str">
        <f>VLOOKUP($D126,'[1]Spec Sheet'!$B$1:$CK$65536,AM$1,0)</f>
        <v>Yes</v>
      </c>
      <c r="AN126" s="86" t="str">
        <f>VLOOKUP($D126,'[1]Spec Sheet'!$B$1:$CK$65536,AN$1,0)</f>
        <v>Yes</v>
      </c>
      <c r="AO126" s="86" t="str">
        <f>VLOOKUP($D126,'[1]Spec Sheet'!$B$1:$CK$65536,AO$1,0)</f>
        <v>Yes</v>
      </c>
      <c r="AP126" s="85" t="str">
        <f>VLOOKUP($D126,'[1]Spec Sheet'!$B$1:$CK$65536,AP$1,0)</f>
        <v>Yes</v>
      </c>
      <c r="AQ126" s="86" t="str">
        <f>VLOOKUP($D126,'[1]Spec Sheet'!$B$1:$CK$65536,AQ$1,0)</f>
        <v>Yes</v>
      </c>
      <c r="AR126" s="86" t="str">
        <f>VLOOKUP($D126,'[1]Spec Sheet'!$B$1:$CK$65536,AR$1,0)</f>
        <v>Yes</v>
      </c>
      <c r="AS126" s="86" t="str">
        <f>VLOOKUP($D126,'[1]Spec Sheet'!$B$1:$CK$65536,AS$1,0)</f>
        <v>Yes</v>
      </c>
      <c r="AT126" s="85" t="str">
        <f>VLOOKUP($D126,'[1]Spec Sheet'!$B$1:$CK$65536,AT$1,0)</f>
        <v>N/A</v>
      </c>
      <c r="AU126" s="86" t="str">
        <f>VLOOKUP($D126,'[1]Spec Sheet'!$B$1:$CK$65536,AU$1,0)</f>
        <v>N/A</v>
      </c>
      <c r="AV126" s="86" t="str">
        <f>VLOOKUP($D126,'[1]Spec Sheet'!$B$1:$CK$65536,AV$1,0)</f>
        <v>N/A</v>
      </c>
      <c r="AW126" s="86" t="str">
        <f>VLOOKUP($D126,'[1]Spec Sheet'!$B$1:$CK$65536,AW$1,0)</f>
        <v>N/A</v>
      </c>
      <c r="AX126" s="86" t="str">
        <f>VLOOKUP($D126,'[1]Spec Sheet'!$B$1:$CK$65536,AX$1,0)</f>
        <v>N/A</v>
      </c>
      <c r="AY126" s="85" t="str">
        <f>VLOOKUP($D126,'[1]Spec Sheet'!$B$1:$CK$65536,AY$1,0)</f>
        <v>N/A</v>
      </c>
      <c r="AZ126" s="86" t="str">
        <f>VLOOKUP($D126,'[1]Spec Sheet'!$B$1:$CK$65536,AZ$1,0)</f>
        <v>N/A</v>
      </c>
      <c r="BA126" s="86" t="str">
        <f>VLOOKUP($D126,'[1]Spec Sheet'!$B$1:$CK$65536,BA$1,0)</f>
        <v>N/A</v>
      </c>
      <c r="BB126" s="86" t="str">
        <f>VLOOKUP($D126,'[1]Spec Sheet'!$B$1:$CK$65536,BB$1,0)</f>
        <v>N/A</v>
      </c>
      <c r="BC126" s="83" t="str">
        <f>VLOOKUP($D126,'[1]Spec Sheet'!$B$1:$CK$65536,BC$1,0)</f>
        <v>N/A</v>
      </c>
      <c r="BD126" s="83" t="str">
        <f>VLOOKUP($D126,'[1]Spec Sheet'!$B$1:$CK$65536,BD$1,0)</f>
        <v>N/A</v>
      </c>
      <c r="BE126" s="83" t="str">
        <f>VLOOKUP($D126,'[1]Spec Sheet'!$B$1:$CK$65536,BE$1,0)</f>
        <v>N/A</v>
      </c>
      <c r="BF126" s="434" t="str">
        <f>VLOOKUP($D126,'[1]Spec Sheet'!$B$1:$CK$65536,BF$1,0)</f>
        <v>N/A</v>
      </c>
      <c r="BG126" s="123" t="str">
        <f>IFERROR(VLOOKUP($C126,'[4]85LS03A'!$B$13:$C$166,2,0),"CHECK")</f>
        <v>N/A</v>
      </c>
      <c r="BH126" s="85" t="str">
        <f>VLOOKUP($D126,'[1]Spec Sheet'!$B$1:$CK$65536,BH$1,0)</f>
        <v>N/A</v>
      </c>
      <c r="BI126" s="83" t="str">
        <f>VLOOKUP($D126,'[1]Spec Sheet'!$B$1:$CK$65536,BI$1,0)</f>
        <v>N/A</v>
      </c>
      <c r="BJ126" s="83" t="str">
        <f>VLOOKUP($D126,'[1]Spec Sheet'!$B$1:$CK$65536,BJ$1,0)</f>
        <v>N/A</v>
      </c>
      <c r="BK126" s="83" t="str">
        <f>VLOOKUP($D126,'[1]Spec Sheet'!$B$1:$CK$65536,BK$1,0)</f>
        <v>N/A</v>
      </c>
      <c r="BL126" s="87" t="str">
        <f>VLOOKUP($D126,'[1]Spec Sheet'!$B$1:$CK$65536,BL$1,0)</f>
        <v>N/A</v>
      </c>
      <c r="BM126" s="85" t="str">
        <f>VLOOKUP($D126,'[1]Spec Sheet'!$B$1:$CK$65536,BM$1,0)</f>
        <v>N/A</v>
      </c>
      <c r="BN126" s="83" t="str">
        <f>VLOOKUP($D126,'[1]Spec Sheet'!$B$1:$CK$65536,BN$1,0)</f>
        <v>N/A</v>
      </c>
      <c r="BO126" s="83" t="str">
        <f>VLOOKUP($D126,'[1]Spec Sheet'!$B$1:$CK$65536,BO$1,0)</f>
        <v>N/A</v>
      </c>
      <c r="BP126" s="84" t="str">
        <f>VLOOKUP($D126,'[1]Spec Sheet'!$B$1:$CK$65536,BP$1,0)</f>
        <v>N/A</v>
      </c>
      <c r="BQ126" s="84" t="str">
        <f>VLOOKUP($D126,'[1]Spec Sheet'!$B$1:$CK$65536,BQ$1,0)</f>
        <v>N/A</v>
      </c>
      <c r="BR126" s="85" t="str">
        <f>VLOOKUP($D126,'[1]Spec Sheet'!$B$1:$CK$65536,BR$1,0)</f>
        <v>N/A</v>
      </c>
      <c r="BS126" s="86" t="str">
        <f>VLOOKUP($D126,'[1]Spec Sheet'!$B$1:$CK$65536,BS$1,0)</f>
        <v>N/A</v>
      </c>
      <c r="BT126" s="85" t="str">
        <f>VLOOKUP($D126,'[1]Spec Sheet'!$B$1:$CK$65536,BT$1,0)</f>
        <v>N/A</v>
      </c>
      <c r="BU126" s="83" t="str">
        <f>VLOOKUP($D126,'[1]Spec Sheet'!$B$1:$CK$65536,BU$1,0)</f>
        <v>N/A</v>
      </c>
      <c r="BV126" s="83" t="str">
        <f>VLOOKUP($D126,'[1]Spec Sheet'!$B$1:$CK$65536,BV$1,0)</f>
        <v>N/A</v>
      </c>
      <c r="BW126" s="83" t="str">
        <f>VLOOKUP($D126,'[1]Spec Sheet'!$B$1:$CK$65536,BW$1,0)</f>
        <v>N/A</v>
      </c>
      <c r="BX126" s="83" t="str">
        <f>VLOOKUP($D126,'[1]Spec Sheet'!$B$1:$CK$65536,BX$1,0)</f>
        <v>N/A</v>
      </c>
      <c r="BY126" s="83" t="str">
        <f>VLOOKUP($D126,'[1]Spec Sheet'!$B$1:$CK$65536,BY$1,0)</f>
        <v>N/A</v>
      </c>
      <c r="BZ126" s="83" t="str">
        <f>VLOOKUP($D126,'[1]Spec Sheet'!$B$1:$CK$65536,BZ$1,0)</f>
        <v>N/A</v>
      </c>
      <c r="CA126" s="83" t="str">
        <f>VLOOKUP($D126,'[1]Spec Sheet'!$B$1:$CK$65536,CA$1,0)</f>
        <v>N/A</v>
      </c>
      <c r="CB126" s="85" t="str">
        <f>VLOOKUP($D126,'[1]Spec Sheet'!$B$1:$CK$65536,CB$1,0)</f>
        <v>N/A</v>
      </c>
      <c r="CC126" s="83" t="str">
        <f>VLOOKUP($D126,'[1]Spec Sheet'!$B$1:$CK$65536,CC$1,0)</f>
        <v>N/A</v>
      </c>
      <c r="CD126" s="83" t="str">
        <f>VLOOKUP($D126,'[1]Spec Sheet'!$B$1:$CK$65536,CD$1,0)</f>
        <v>N/A</v>
      </c>
      <c r="CE126" s="83" t="str">
        <f>VLOOKUP($D126,'[1]Spec Sheet'!$B$1:$CK$65536,CE$1,0)</f>
        <v>N/A</v>
      </c>
      <c r="CF126" s="83" t="str">
        <f>VLOOKUP($D126,'[1]Spec Sheet'!$B$1:$CK$65536,CF$1,0)</f>
        <v>N/A</v>
      </c>
      <c r="CG126" s="83" t="str">
        <f>VLOOKUP($D126,'[1]Spec Sheet'!$B$1:$CK$65536,CG$1,0)</f>
        <v>N/A</v>
      </c>
      <c r="CH126" s="83" t="str">
        <f>VLOOKUP($D126,'[1]Spec Sheet'!$B$1:$CK$65536,CH$1,0)</f>
        <v>N/A</v>
      </c>
      <c r="CI126" s="83" t="str">
        <f>VLOOKUP($D126,'[1]Spec Sheet'!$B$1:$CK$65536,CI$1,0)</f>
        <v>N/A</v>
      </c>
      <c r="CJ126" s="83" t="str">
        <f>IFERROR(VLOOKUP($C126,'[4]40T5300'!$B$10:$C$179,2,0),"ERROR")</f>
        <v>N/A</v>
      </c>
      <c r="CL126" s="121" t="str">
        <f>IFERROR(VLOOKUP($C126,'[4]65LS01T'!$B$14:$C$159,2,0),"CHECK")</f>
        <v>N/A</v>
      </c>
      <c r="CM126" s="83" t="s">
        <v>1024</v>
      </c>
      <c r="CN126" s="83" t="s">
        <v>1024</v>
      </c>
      <c r="CO126" s="83" t="s">
        <v>1024</v>
      </c>
      <c r="CP126" s="83" t="s">
        <v>1024</v>
      </c>
      <c r="CQ126" s="83" t="s">
        <v>1024</v>
      </c>
      <c r="CR126" s="83" t="s">
        <v>1032</v>
      </c>
      <c r="CS126" s="83" t="s">
        <v>1867</v>
      </c>
      <c r="CT126" s="83" t="s">
        <v>1867</v>
      </c>
      <c r="CU126" s="83"/>
      <c r="CV126" s="83" t="s">
        <v>1867</v>
      </c>
    </row>
    <row r="127" spans="2:100">
      <c r="B127" s="88"/>
      <c r="C127" s="118" t="s">
        <v>228</v>
      </c>
      <c r="D127" s="81" t="s">
        <v>229</v>
      </c>
      <c r="E127" s="82" t="str">
        <f>VLOOKUP($D127,'[1]Spec Sheet'!$B$1:$CK$65536,E$1,0)</f>
        <v>N/A</v>
      </c>
      <c r="F127" s="83" t="str">
        <f>VLOOKUP($D127,'[1]Spec Sheet'!$B$1:$CK$65536,F$1,0)</f>
        <v>N/A</v>
      </c>
      <c r="G127" s="82" t="str">
        <f>VLOOKUP($D127,'[1]Spec Sheet'!$B$1:$CK$65536,G$1,0)</f>
        <v>CI+(1.4) / CI+(1.4 ECP)_IT only</v>
      </c>
      <c r="H127" s="83" t="str">
        <f>VLOOKUP($D127,'[1]Spec Sheet'!$B$1:$CK$65536,H$1,0)</f>
        <v>CI+(1.4) / CI+(1.4 ECP)_IT only</v>
      </c>
      <c r="I127" s="87" t="str">
        <f>VLOOKUP($D127,'[1]Spec Sheet'!$B$1:$CK$65536,I$1,0)</f>
        <v>CI+(1.4) / CI+(1.4 ECP)_IT only</v>
      </c>
      <c r="J127" s="85" t="str">
        <f>VLOOKUP($D127,'[1]Spec Sheet'!$B$1:$CK$65536,J$1,0)</f>
        <v>CI+(1.4) / CI+(1.4 ECP)_IT only</v>
      </c>
      <c r="K127" s="83" t="str">
        <f>VLOOKUP($D127,'[1]Spec Sheet'!$B$1:$CK$65536,K$1,0)</f>
        <v>CI+(1.4) / CI+(1.4 ECP)_IT only</v>
      </c>
      <c r="L127" s="84" t="str">
        <f>VLOOKUP($D127,'[1]Spec Sheet'!$B$1:$CK$65536,L$1,0)</f>
        <v>CI+(1.4) / CI+(1.4 ECP)_IT only</v>
      </c>
      <c r="M127" s="85" t="str">
        <f>VLOOKUP($D127,'[1]Spec Sheet'!$B$1:$CK$65536,M$1,0)</f>
        <v>CI+(1.4) / CI+(1.4 ECP)_IT only</v>
      </c>
      <c r="N127" s="83" t="str">
        <f>VLOOKUP($D127,'[1]Spec Sheet'!$B$1:$CK$65536,N$1,0)</f>
        <v>CI+(1.4) / CI+(1.4 ECP)_IT only</v>
      </c>
      <c r="O127" s="87" t="str">
        <f>VLOOKUP($D127,'[1]Spec Sheet'!$B$1:$CK$65536,O$1,0)</f>
        <v>CI+(1.4) / CI+(1.4 ECP)_IT only</v>
      </c>
      <c r="P127" s="85" t="str">
        <f>VLOOKUP($D127,'[1]Spec Sheet'!$B$1:$CK$65536,P$1,0)</f>
        <v>CI+(1.4) / CI+(1.4 ECP)_IT only</v>
      </c>
      <c r="Q127" s="83" t="str">
        <f>VLOOKUP($D127,'[1]Spec Sheet'!$B$1:$CK$65536,Q$1,0)</f>
        <v>CI+(1.4) / CI+(1.4 ECP)_IT only</v>
      </c>
      <c r="R127" s="83" t="str">
        <f>VLOOKUP($D127,'[1]Spec Sheet'!$B$1:$CK$65536,R$1,0)</f>
        <v>CI+(1.4) / CI+(1.4 ECP)_IT only</v>
      </c>
      <c r="S127" s="84" t="str">
        <f>VLOOKUP($D127,'[1]Spec Sheet'!$B$1:$CK$65536,S$1,0)</f>
        <v>CI+(1.4) / CI+(1.4 ECP)_IT only</v>
      </c>
      <c r="T127" s="85" t="str">
        <f>VLOOKUP($D127,'[1]Spec Sheet'!$B$1:$CK$65536,T$1,0)</f>
        <v>CI+(1.4) / CI+(1.4 ECP)_IT only</v>
      </c>
      <c r="U127" s="84" t="str">
        <f>VLOOKUP($D127,'[1]Spec Sheet'!$B$1:$CK$65536,U$1,0)</f>
        <v>CI+(1.4) / CI+(1.4 ECP)_IT only</v>
      </c>
      <c r="V127" s="84" t="str">
        <f>VLOOKUP($D127,'[1]Spec Sheet'!$B$1:$CK$65536,V$1,0)</f>
        <v>CI+(1.4) / CI+(1.4 ECP)_IT only</v>
      </c>
      <c r="W127" s="84" t="str">
        <f>VLOOKUP($D127,'[1]Spec Sheet'!$B$1:$CK$65536,W$1,0)</f>
        <v>CI+(1.4) / CI+(1.4 ECP)_IT only</v>
      </c>
      <c r="X127" s="85" t="str">
        <f>VLOOKUP($D127,'[1]Spec Sheet'!$B$1:$CK$65536,X$1,0)</f>
        <v>CI+(1.4) / CI+(1.4 ECP)_IT only</v>
      </c>
      <c r="Y127" s="86" t="str">
        <f>VLOOKUP($D127,'[1]Spec Sheet'!$B$1:$CK$65536,Y$1,0)</f>
        <v>CI+(1.4) / CI+(1.4 ECP)_IT only</v>
      </c>
      <c r="Z127" s="86" t="str">
        <f>VLOOKUP($D127,'[1]Spec Sheet'!$B$1:$CK$65536,Z$1,0)</f>
        <v>CI+(1.4) / CI+(1.4 ECP)_IT only</v>
      </c>
      <c r="AA127" s="86" t="str">
        <f>VLOOKUP($D127,'[1]Spec Sheet'!$B$1:$CK$65536,AA$1,0)</f>
        <v>CI+(1.4) / CI+(1.4 ECP)_IT only</v>
      </c>
      <c r="AB127" s="86" t="str">
        <f>VLOOKUP($D127,'[1]Spec Sheet'!$B$1:$CK$65536,AB$1,0)</f>
        <v>CI+(1.4) / CI+(1.4 ECP)_IT only</v>
      </c>
      <c r="AC127" s="105" t="str">
        <f>IFERROR(VLOOKUP($C127,'[4]43QN90A'!$B$14:$C$167,2,0),"CHECK")</f>
        <v>CI+(1.4) / CI+(1.4 ECP)_IT only</v>
      </c>
      <c r="AD127" s="85" t="str">
        <f>VLOOKUP($D127,'[1]Spec Sheet'!$B$1:$CK$65536,AD$1,0)</f>
        <v>CI+(1.4) / CI+(1.4 ECP)_IT only</v>
      </c>
      <c r="AE127" s="83" t="str">
        <f>VLOOKUP($D127,'[1]Spec Sheet'!$B$1:$CK$65536,AE$1,0)</f>
        <v>CI+(1.4) / CI+(1.4 ECP)_IT only</v>
      </c>
      <c r="AF127" s="83" t="str">
        <f>VLOOKUP($D127,'[1]Spec Sheet'!$B$1:$CK$65536,AF$1,0)</f>
        <v>CI+(1.4) / CI+(1.4 ECP)_IT only</v>
      </c>
      <c r="AG127" s="83" t="str">
        <f>VLOOKUP($D127,'[1]Spec Sheet'!$B$1:$CK$65536,AG$1,0)</f>
        <v>CI+(1.4) / CI+(1.4 ECP)_IT only</v>
      </c>
      <c r="AH127" s="85" t="str">
        <f>VLOOKUP($D127,'[1]Spec Sheet'!$B$1:$CK$65536,AH$1,0)</f>
        <v>CI+(1.4) / CI+(1.4 ECP)_IT only</v>
      </c>
      <c r="AI127" s="86" t="str">
        <f>VLOOKUP($D127,'[1]Spec Sheet'!$B$1:$CK$65536,AI$1,0)</f>
        <v>CI+(1.4) / CI+(1.4 ECP)_IT only</v>
      </c>
      <c r="AJ127" s="83" t="str">
        <f>VLOOKUP($D127,'[1]Spec Sheet'!$B$1:$CK$65536,AJ$1,0)</f>
        <v>CI+(1.4) / CI+(1.4 ECP)_IT only</v>
      </c>
      <c r="AK127" s="83" t="str">
        <f>VLOOKUP($D127,'[1]Spec Sheet'!$B$1:$CK$65536,AK$1,0)</f>
        <v>CI+(1.4) / CI+(1.4 ECP)_IT only</v>
      </c>
      <c r="AL127" s="83" t="str">
        <f>VLOOKUP($D127,'[1]Spec Sheet'!$B$1:$CK$65536,AL$1,0)</f>
        <v>CI+(1.4) / CI+(1.4 ECP)_IT only</v>
      </c>
      <c r="AM127" s="85" t="str">
        <f>VLOOKUP($D127,'[1]Spec Sheet'!$B$1:$CK$65536,AM$1,0)</f>
        <v>CI+(1.4) / CI+(1.4 ECP)_IT only</v>
      </c>
      <c r="AN127" s="86" t="str">
        <f>VLOOKUP($D127,'[1]Spec Sheet'!$B$1:$CK$65536,AN$1,0)</f>
        <v>CI+(1.4) / CI+(1.4 ECP)_IT only</v>
      </c>
      <c r="AO127" s="86" t="str">
        <f>VLOOKUP($D127,'[1]Spec Sheet'!$B$1:$CK$65536,AO$1,0)</f>
        <v>CI+(1.4) / CI+(1.4 ECP)_IT only</v>
      </c>
      <c r="AP127" s="85" t="str">
        <f>VLOOKUP($D127,'[1]Spec Sheet'!$B$1:$CK$65536,AP$1,0)</f>
        <v>CI+(1.4) / CI+(1.4 ECP)_IT only</v>
      </c>
      <c r="AQ127" s="86" t="str">
        <f>VLOOKUP($D127,'[1]Spec Sheet'!$B$1:$CK$65536,AQ$1,0)</f>
        <v>CI+(1.4) / CI+(1.4 ECP)_IT only</v>
      </c>
      <c r="AR127" s="86" t="str">
        <f>VLOOKUP($D127,'[1]Spec Sheet'!$B$1:$CK$65536,AR$1,0)</f>
        <v>CI+(1.4) / CI+(1.4 ECP)_IT only</v>
      </c>
      <c r="AS127" s="86" t="str">
        <f>VLOOKUP($D127,'[1]Spec Sheet'!$B$1:$CK$65536,AS$1,0)</f>
        <v>CI+(1.4) / CI+(1.4 ECP)_IT only</v>
      </c>
      <c r="AT127" s="85" t="str">
        <f>VLOOKUP($D127,'[1]Spec Sheet'!$B$1:$CK$65536,AT$1,0)</f>
        <v>CI+(1.4) / CI+(1.4 ECP)_IT only</v>
      </c>
      <c r="AU127" s="86" t="str">
        <f>VLOOKUP($D127,'[1]Spec Sheet'!$B$1:$CK$65536,AU$1,0)</f>
        <v>CI+(1.4) / CI+(1.4 ECP)_IT only</v>
      </c>
      <c r="AV127" s="86" t="str">
        <f>VLOOKUP($D127,'[1]Spec Sheet'!$B$1:$CK$65536,AV$1,0)</f>
        <v>CI+(1.4) / CI+(1.4 ECP)_IT only</v>
      </c>
      <c r="AW127" s="86" t="str">
        <f>VLOOKUP($D127,'[1]Spec Sheet'!$B$1:$CK$65536,AW$1,0)</f>
        <v>CI+(1.4) / CI+(1.4 ECP)_IT only</v>
      </c>
      <c r="AX127" s="86" t="str">
        <f>VLOOKUP($D127,'[1]Spec Sheet'!$B$1:$CK$65536,AX$1,0)</f>
        <v>CI+(1.4) / CI+(1.4 ECP)_IT only</v>
      </c>
      <c r="AY127" s="85" t="str">
        <f>VLOOKUP($D127,'[1]Spec Sheet'!$B$1:$CK$65536,AY$1,0)</f>
        <v>CI+(1.4) / CI+(1.4 ECP)_IT only</v>
      </c>
      <c r="AZ127" s="86" t="str">
        <f>VLOOKUP($D127,'[1]Spec Sheet'!$B$1:$CK$65536,AZ$1,0)</f>
        <v>CI+(1.4) / CI+(1.4 ECP)_IT only</v>
      </c>
      <c r="BA127" s="86" t="str">
        <f>VLOOKUP($D127,'[1]Spec Sheet'!$B$1:$CK$65536,BA$1,0)</f>
        <v>CI+(1.4) / CI+(1.4 ECP)_IT only</v>
      </c>
      <c r="BB127" s="86" t="str">
        <f>VLOOKUP($D127,'[1]Spec Sheet'!$B$1:$CK$65536,BB$1,0)</f>
        <v>CI+(1.4) / CI+(1.4 ECP)_IT only</v>
      </c>
      <c r="BC127" s="83" t="str">
        <f>VLOOKUP($D127,'[1]Spec Sheet'!$B$1:$CK$65536,BC$1,0)</f>
        <v>CI+(1.4) / CI+(1.4 ECP)_IT only</v>
      </c>
      <c r="BD127" s="83" t="str">
        <f>VLOOKUP($D127,'[1]Spec Sheet'!$B$1:$CK$65536,BD$1,0)</f>
        <v>CI+(1.4) / CI+(1.4 ECP)_IT only</v>
      </c>
      <c r="BE127" s="83" t="str">
        <f>VLOOKUP($D127,'[1]Spec Sheet'!$B$1:$CK$65536,BE$1,0)</f>
        <v>CI+(1.4) / CI+(1.4 ECP)_IT only</v>
      </c>
      <c r="BF127" s="434" t="str">
        <f>VLOOKUP($D127,'[1]Spec Sheet'!$B$1:$CK$65536,BF$1,0)</f>
        <v>CI+(1.4) / CI+(1.4 ECP)_IT only</v>
      </c>
      <c r="BG127" s="123" t="str">
        <f>IFERROR(VLOOKUP($C127,'[4]85LS03A'!$B$13:$C$166,2,0),"CHECK")</f>
        <v>CI+(1.4)</v>
      </c>
      <c r="BH127" s="85" t="str">
        <f>VLOOKUP($D127,'[1]Spec Sheet'!$B$1:$CK$65536,BH$1,0)</f>
        <v>CI+(1.4)</v>
      </c>
      <c r="BI127" s="83" t="str">
        <f>VLOOKUP($D127,'[1]Spec Sheet'!$B$1:$CK$65536,BI$1,0)</f>
        <v>CI+(1.4)</v>
      </c>
      <c r="BJ127" s="83" t="str">
        <f>VLOOKUP($D127,'[1]Spec Sheet'!$B$1:$CK$65536,BJ$1,0)</f>
        <v>CI+(1.4)</v>
      </c>
      <c r="BK127" s="83" t="str">
        <f>VLOOKUP($D127,'[1]Spec Sheet'!$B$1:$CK$65536,BK$1,0)</f>
        <v>CI+(1.4)</v>
      </c>
      <c r="BL127" s="87" t="str">
        <f>VLOOKUP($D127,'[1]Spec Sheet'!$B$1:$CK$65536,BL$1,0)</f>
        <v>CI+(1.4)</v>
      </c>
      <c r="BM127" s="85" t="str">
        <f>VLOOKUP($D127,'[1]Spec Sheet'!$B$1:$CK$65536,BM$1,0)</f>
        <v>CI+(1.4) / CI+(1.4 ECP)_IT only</v>
      </c>
      <c r="BN127" s="83" t="str">
        <f>VLOOKUP($D127,'[1]Spec Sheet'!$B$1:$CK$65536,BN$1,0)</f>
        <v>CI+(1.4) / CI+(1.4 ECP)_IT only</v>
      </c>
      <c r="BO127" s="83" t="str">
        <f>VLOOKUP($D127,'[1]Spec Sheet'!$B$1:$CK$65536,BO$1,0)</f>
        <v>CI+(1.4) / CI+(1.4 ECP)_IT only</v>
      </c>
      <c r="BP127" s="84" t="str">
        <f>VLOOKUP($D127,'[1]Spec Sheet'!$B$1:$CK$65536,BP$1,0)</f>
        <v>CI+(1.4) / CI+(1.4 ECP)_IT only</v>
      </c>
      <c r="BQ127" s="84" t="str">
        <f>VLOOKUP($D127,'[1]Spec Sheet'!$B$1:$CK$65536,BQ$1,0)</f>
        <v>CI+(1.4) / CI+(1.4 ECP)_IT only</v>
      </c>
      <c r="BR127" s="85" t="str">
        <f>VLOOKUP($D127,'[1]Spec Sheet'!$B$1:$CK$65536,BR$1,0)</f>
        <v>CI+(1.4) / CI+(1.4 ECP)_IT only</v>
      </c>
      <c r="BS127" s="86" t="str">
        <f>VLOOKUP($D127,'[1]Spec Sheet'!$B$1:$CK$65536,BS$1,0)</f>
        <v>CI+(1.4) / CI+(1.4 ECP)_IT only</v>
      </c>
      <c r="BT127" s="85" t="str">
        <f>VLOOKUP($D127,'[1]Spec Sheet'!$B$1:$CK$65536,BT$1,0)</f>
        <v>CI+(1.4) / CI+(1.4 ECP)_IT only</v>
      </c>
      <c r="BU127" s="83" t="str">
        <f>VLOOKUP($D127,'[1]Spec Sheet'!$B$1:$CK$65536,BU$1,0)</f>
        <v>CI+(1.4) / CI+(1.4 ECP)_IT only</v>
      </c>
      <c r="BV127" s="83" t="str">
        <f>VLOOKUP($D127,'[1]Spec Sheet'!$B$1:$CK$65536,BV$1,0)</f>
        <v>CI+(1.4) / CI+(1.4 ECP)_IT only</v>
      </c>
      <c r="BW127" s="83" t="str">
        <f>VLOOKUP($D127,'[1]Spec Sheet'!$B$1:$CK$65536,BW$1,0)</f>
        <v>CI+(1.4) / CI+(1.4 ECP)_IT only</v>
      </c>
      <c r="BX127" s="83" t="str">
        <f>VLOOKUP($D127,'[1]Spec Sheet'!$B$1:$CK$65536,BX$1,0)</f>
        <v>CI+(1.4) / CI+(1.4 ECP)_IT only</v>
      </c>
      <c r="BY127" s="83" t="str">
        <f>VLOOKUP($D127,'[1]Spec Sheet'!$B$1:$CK$65536,BY$1,0)</f>
        <v>CI+(1.4) / CI+(1.4 ECP)_IT only</v>
      </c>
      <c r="BZ127" s="83" t="str">
        <f>VLOOKUP($D127,'[1]Spec Sheet'!$B$1:$CK$65536,BZ$1,0)</f>
        <v>CI+(1.4) / CI+(1.4 ECP)_IT only</v>
      </c>
      <c r="CA127" s="83" t="str">
        <f>VLOOKUP($D127,'[1]Spec Sheet'!$B$1:$CK$65536,CA$1,0)</f>
        <v>CI+(1.4) / CI+(1.4 ECP)_IT only</v>
      </c>
      <c r="CB127" s="85" t="str">
        <f>VLOOKUP($D127,'[1]Spec Sheet'!$B$1:$CK$65536,CB$1,0)</f>
        <v>CI+(1.4)</v>
      </c>
      <c r="CC127" s="83" t="str">
        <f>VLOOKUP($D127,'[1]Spec Sheet'!$B$1:$CK$65536,CC$1,0)</f>
        <v>CI+(1.4)</v>
      </c>
      <c r="CD127" s="83" t="str">
        <f>VLOOKUP($D127,'[1]Spec Sheet'!$B$1:$CK$65536,CD$1,0)</f>
        <v>CI+(1.4)</v>
      </c>
      <c r="CE127" s="83" t="str">
        <f>VLOOKUP($D127,'[1]Spec Sheet'!$B$1:$CK$65536,CE$1,0)</f>
        <v>CI+(1.4)</v>
      </c>
      <c r="CF127" s="83" t="str">
        <f>VLOOKUP($D127,'[1]Spec Sheet'!$B$1:$CK$65536,CF$1,0)</f>
        <v>CI+(1.4)</v>
      </c>
      <c r="CG127" s="83" t="str">
        <f>VLOOKUP($D127,'[1]Spec Sheet'!$B$1:$CK$65536,CG$1,0)</f>
        <v>CI+(1.4)</v>
      </c>
      <c r="CH127" s="83" t="str">
        <f>VLOOKUP($D127,'[1]Spec Sheet'!$B$1:$CK$65536,CH$1,0)</f>
        <v>CI+(1.4)</v>
      </c>
      <c r="CI127" s="83" t="str">
        <f>VLOOKUP($D127,'[1]Spec Sheet'!$B$1:$CK$65536,CI$1,0)</f>
        <v>CI+(1.4)</v>
      </c>
      <c r="CJ127" s="83" t="str">
        <f>IFERROR(VLOOKUP($C127,'[4]40T5300'!$B$10:$C$179,2,0),"ERROR")</f>
        <v>CI+(1.4)</v>
      </c>
      <c r="CL127" s="121" t="str">
        <f>IFERROR(VLOOKUP($C127,'[4]65LS01T'!$B$14:$C$159,2,0),"CHECK")</f>
        <v>CI+(1.4)</v>
      </c>
      <c r="CM127" s="83" t="s">
        <v>1158</v>
      </c>
      <c r="CN127" s="83" t="s">
        <v>1158</v>
      </c>
      <c r="CO127" s="83" t="s">
        <v>1158</v>
      </c>
      <c r="CP127" s="83" t="s">
        <v>1158</v>
      </c>
      <c r="CQ127" s="83" t="s">
        <v>1158</v>
      </c>
      <c r="CR127" s="83" t="s">
        <v>1157</v>
      </c>
      <c r="CS127" s="83" t="s">
        <v>1157</v>
      </c>
      <c r="CT127" s="83" t="s">
        <v>1157</v>
      </c>
      <c r="CU127" s="83"/>
      <c r="CV127" s="83" t="s">
        <v>1158</v>
      </c>
    </row>
    <row r="128" spans="2:100" ht="48">
      <c r="B128" s="117"/>
      <c r="C128" s="89" t="s">
        <v>230</v>
      </c>
      <c r="D128" s="81" t="s">
        <v>231</v>
      </c>
      <c r="E128" s="127" t="str">
        <f>VLOOKUP($D128,'[1]Spec Sheet'!$B$1:$CK$65536,E$1,0)</f>
        <v>N/A</v>
      </c>
      <c r="F128" s="128" t="str">
        <f>VLOOKUP($D128,'[1]Spec Sheet'!$B$1:$CK$65536,F$1,0)</f>
        <v>N/A</v>
      </c>
      <c r="G128" s="127" t="str">
        <f>VLOOKUP($D128,'[1]Spec Sheet'!$B$1:$CK$65536,G$1,0)</f>
        <v>HbbTV 2.0.2 (IT,GB,DE,CZ,SK,ES,PL,AT,FR,FI,EE,GR,SI,HR,BE,NL,LU,LT,HU,CH,PT,DK,ME)/MHEG 5(IE)</v>
      </c>
      <c r="H128" s="128" t="str">
        <f>VLOOKUP($D128,'[1]Spec Sheet'!$B$1:$CK$65536,H$1,0)</f>
        <v>HbbTV 2.0.2 (IT,GB,DE,CZ,SK,ES,PL,AT,FR,FI,EE,GR,SI,HR,BE,NL,LU,LT,HU,CH,PT,DK,ME)/MHEG 5(IE)</v>
      </c>
      <c r="I128" s="132" t="str">
        <f>VLOOKUP($D128,'[1]Spec Sheet'!$B$1:$CK$65536,I$1,0)</f>
        <v>HbbTV 2.0.2 (IT,GB,DE,CZ,SK,ES,PL,AT,FR,FI,EE,GR,SI,HR,BE,NL,LU,LT,HU,CH,PT,DK,ME)/MHEG 5(IE)</v>
      </c>
      <c r="J128" s="130" t="str">
        <f>VLOOKUP($D128,'[1]Spec Sheet'!$B$1:$CK$65536,J$1,0)</f>
        <v>HbbTV 2.0.2 (IT,GB,DE,CZ,SK,ES,PL,AT,FR,FI,EE,GR,SI,HR,BE,NL,LU,LT,HU,CH,PT,DK,ME)/MHEG 5(IE)</v>
      </c>
      <c r="K128" s="128" t="str">
        <f>VLOOKUP($D128,'[1]Spec Sheet'!$B$1:$CK$65536,K$1,0)</f>
        <v>HbbTV 2.0.2 (IT,GB,DE,CZ,SK,ES,PL,AT,FR,FI,EE,GR,SI,HR,BE,NL,LU,LT,HU,CH,PT,DK,ME)/MHEG 5(IE)</v>
      </c>
      <c r="L128" s="129" t="str">
        <f>VLOOKUP($D128,'[1]Spec Sheet'!$B$1:$CK$65536,L$1,0)</f>
        <v>HbbTV 2.0.2 (IT,GB,DE,CZ,SK,ES,PL,AT,FR,FI,EE,GR,SI,HR,BE,NL,LU,LT,HU,CH,PT,DK,ME)/MHEG 5(IE)</v>
      </c>
      <c r="M128" s="130" t="str">
        <f>VLOOKUP($D128,'[1]Spec Sheet'!$B$1:$CK$65536,M$1,0)</f>
        <v>HbbTV 2.0.2 (IT,GB,DE,CZ,SK,ES,PL,AT,FR,FI,EE,GR,SI,HR,BE,NL,LU,LT,HU,CH,PT,DK,ME)/MHEG 5(IE)</v>
      </c>
      <c r="N128" s="128" t="str">
        <f>VLOOKUP($D128,'[1]Spec Sheet'!$B$1:$CK$65536,N$1,0)</f>
        <v>HbbTV 2.0.2 (IT,GB,DE,CZ,SK,ES,PL,AT,FR,FI,EE,GR,SI,HR,BE,NL,LU,LT,HU,CH,PT,DK,ME)/MHEG 5(IE)</v>
      </c>
      <c r="O128" s="132" t="str">
        <f>VLOOKUP($D128,'[1]Spec Sheet'!$B$1:$CK$65536,O$1,0)</f>
        <v>HbbTV 2.0.2 (IT,GB,DE,CZ,SK,ES,PL,AT,FR,FI,EE,GR,SI,HR,BE,NL,LU,LT,HU,CH,PT,DK,ME)/MHEG 5(IE)</v>
      </c>
      <c r="P128" s="130" t="str">
        <f>VLOOKUP($D128,'[1]Spec Sheet'!$B$1:$CK$65536,P$1,0)</f>
        <v>HbbTV 2.0.2 (IT,GB,DE,CZ,SK,ES,PL,AT,FR,FI,EE,GR,SI,HR,BE,NL,LU,LT,HU,CH,PT,DK)/ MHEG 5(IE)</v>
      </c>
      <c r="Q128" s="128" t="str">
        <f>VLOOKUP($D128,'[1]Spec Sheet'!$B$1:$CK$65536,Q$1,0)</f>
        <v>HbbTV 2.0.2 (IT,GB,DE,CZ,SK,ES,PL,AT,FR,FI,EE,GR,SI,HR,BE,NL,LU,LT,HU,CH,PT,DK)/ MHEG 5(IE)</v>
      </c>
      <c r="R128" s="128" t="str">
        <f>VLOOKUP($D128,'[1]Spec Sheet'!$B$1:$CK$65536,R$1,0)</f>
        <v>HbbTV 2.0.2 (IT,GB,DE,CZ,SK,ES,PL,AT,FR,FI,EE,GR,SI,HR,BE,NL,LU,LT,HU,CH,PT,DK)/ MHEG 5(IE)</v>
      </c>
      <c r="S128" s="129" t="str">
        <f>VLOOKUP($D128,'[1]Spec Sheet'!$B$1:$CK$65536,S$1,0)</f>
        <v>HbbTV 2.0.2 (IT,GB,DE,CZ,SK,ES,PL,AT,FR,FI,EE,GR,SI,HR,BE,NL,LU,LT,HU,CH,PT,DK)/ MHEG 5(IE)</v>
      </c>
      <c r="T128" s="130" t="str">
        <f>VLOOKUP($D128,'[1]Spec Sheet'!$B$1:$CK$65536,T$1,0)</f>
        <v>HbbTV 2.0.2 (IT,GB,DE,CZ,SK,ES,PL,AT,FR,FI,EE,GR,SI,HR,BE,NL,LU,LT,HU,CH,PT,DK)/MHEG 5(GB,IE)</v>
      </c>
      <c r="U128" s="129" t="str">
        <f>VLOOKUP($D128,'[1]Spec Sheet'!$B$1:$CK$65536,U$1,0)</f>
        <v>HbbTV 2.0.2 (IT,GB,DE,CZ,SK,ES,PL,AT,FR,FI,EE,GR,SI,HR,BE,NL,LU,LT,HU,CH,PT,DK)/MHEG 5(GB,IE)</v>
      </c>
      <c r="V128" s="129" t="str">
        <f>VLOOKUP($D128,'[1]Spec Sheet'!$B$1:$CK$65536,V$1,0)</f>
        <v>HbbTV 2.0.2 (IT,GB,DE,CZ,SK,ES,PL,AT,FR,FI,EE,GR,SI,HR,BE,NL,LU,LT,HU,CH,PT,DK)/MHEG 5(GB,IE)</v>
      </c>
      <c r="W128" s="129" t="str">
        <f>VLOOKUP($D128,'[1]Spec Sheet'!$B$1:$CK$65536,W$1,0)</f>
        <v>HbbTV 2.0.2 (IT,GB,DE,CZ,SK,ES,PL,AT,FR,FI,EE,GR,SI,HR,BE,NL,LU,LT,HU,CH,PT,DK)/MHEG 5(GB,IE)</v>
      </c>
      <c r="X128" s="130" t="str">
        <f>VLOOKUP($D128,'[1]Spec Sheet'!$B$1:$CK$65536,X$1,0)</f>
        <v>HbbTV 2.0.2 (IT,GB,DE,CZ,SK,ES,PL,AT,FR,FI,EE,GR,SI,HR,BE,NL,LU,LT,HU,CH,PT,DK)/MHEG 5(GB,IE)</v>
      </c>
      <c r="Y128" s="131" t="str">
        <f>VLOOKUP($D128,'[1]Spec Sheet'!$B$1:$CK$65536,Y$1,0)</f>
        <v>HbbTV 2.0.2 (IT,GB,DE,CZ,SK,ES,PL,AT,FR,FI,EE,GR,SI,HR,BE,NL,LU,LT,HU,CH,PT,DK)/MHEG 5(GB,IE)</v>
      </c>
      <c r="Z128" s="131" t="str">
        <f>VLOOKUP($D128,'[1]Spec Sheet'!$B$1:$CK$65536,Z$1,0)</f>
        <v>HbbTV 2.0.2 (IT,GB,DE,CZ,SK,ES,PL,AT,FR,FI,EE,GR,SI,HR,BE,NL,LU,LT,HU,CH,PT,DK)/MHEG 5(GB,IE)</v>
      </c>
      <c r="AA128" s="131" t="str">
        <f>VLOOKUP($D128,'[1]Spec Sheet'!$B$1:$CK$65536,AA$1,0)</f>
        <v>HbbTV 2.0.2 (IT,GB,DE,CZ,SK,ES,PL,AT,FR,FI,EE,GR,SI,HR,BE,NL,LU,LT,HU,CH,PT,DK)/MHEG 5(GB,IE)</v>
      </c>
      <c r="AB128" s="131" t="str">
        <f>VLOOKUP($D128,'[1]Spec Sheet'!$B$1:$CK$65536,AB$1,0)</f>
        <v>HbbTV 2.0.2 (IT,GB,DE,CZ,SK,ES,PL,AT,FR,FI,EE,GR,SI,HR,BE,NL,LU,LT,HU,CH,PT,DK)/MHEG 5(GB,IE)</v>
      </c>
      <c r="AC128" s="105" t="str">
        <f>IFERROR(VLOOKUP($C128,'[4]43QN90A'!$B$14:$C$167,2,0),"CHECK")</f>
        <v>HbbTV 2.0.2 (IT,GB,DE,CZ,SK,ES,PL,AT,FR,FI,EE,GR,SI,HR,BE,NL,LU,LT,HU,CH,PT,DK)/MHEG 5(GB,IE)</v>
      </c>
      <c r="AD128" s="130" t="str">
        <f>VLOOKUP($D128,'[1]Spec Sheet'!$B$1:$CK$65536,AD$1,0)</f>
        <v>HbbTV 2.0.2 (IT,GB,DE,CZ,SK,ES,PL,AT,FR,FI,EE,GR,SI,HR,BE,NL,LU,LT,HU,CH,PT,DK)/MHEG 5(GB,IE)</v>
      </c>
      <c r="AE128" s="128" t="str">
        <f>VLOOKUP($D128,'[1]Spec Sheet'!$B$1:$CK$65536,AE$1,0)</f>
        <v>HbbTV 2.0.2 (IT,GB,DE,CZ,SK,ES,PL,AT,FR,FI,EE,GR,SI,HR,BE,NL,LU,LT,HU,CH,PT,DK)/MHEG 5(GB,IE)</v>
      </c>
      <c r="AF128" s="128" t="str">
        <f>VLOOKUP($D128,'[1]Spec Sheet'!$B$1:$CK$65536,AF$1,0)</f>
        <v>HbbTV 2.0.2 (IT,GB,DE,CZ,SK,ES,PL,AT,FR,FI,EE,GR,SI,HR,BE,NL,LU,LT,HU,CH,PT,DK)/MHEG 5(GB,IE)</v>
      </c>
      <c r="AG128" s="128" t="str">
        <f>VLOOKUP($D128,'[1]Spec Sheet'!$B$1:$CK$65536,AG$1,0)</f>
        <v>HbbTV 2.0.2 (IT,GB,DE,CZ,SK,ES,PL,AT,FR,FI,EE,GR,SI,HR,BE,NL,LU,LT,HU,CH,PT,DK)/MHEG 5(GB,IE)</v>
      </c>
      <c r="AH128" s="130" t="str">
        <f>VLOOKUP($D128,'[1]Spec Sheet'!$B$1:$CK$65536,AH$1,0)</f>
        <v>HbbTV 2.0.2 (IT,GB,DE,CZ,SK,ES,PL,AT,FR,FI,EE,GR,SI,HR,BE,NL,LU,LT,HU,CH,PT,DK,ME)/MHEG 5(IE)</v>
      </c>
      <c r="AI128" s="131" t="str">
        <f>VLOOKUP($D128,'[1]Spec Sheet'!$B$1:$CK$65536,AI$1,0)</f>
        <v>HbbTV 2.0.2 (IT,GB,DE,CZ,SK,ES,PL,AT,FR,FI,EE,GR,SI,HR,BE,NL,LU,LT,HU,CH,PT,DK,ME)/MHEG 5(IE)</v>
      </c>
      <c r="AJ128" s="128" t="str">
        <f>VLOOKUP($D128,'[1]Spec Sheet'!$B$1:$CK$65536,AJ$1,0)</f>
        <v>HbbTV 2.0.2 (IT,GB,DE,CZ,SK,ES,PL,AT,FR,FI,EE,GR,SI,HR,BE,NL,LU,LT,HU,CH,PT,DK,ME)/MHEG 5(IE)</v>
      </c>
      <c r="AK128" s="128" t="str">
        <f>VLOOKUP($D128,'[1]Spec Sheet'!$B$1:$CK$65536,AK$1,0)</f>
        <v>HbbTV 2.0.2 (IT,GB,DE,CZ,SK,ES,PL,AT,FR,FI,EE,GR,SI,HR,BE,NL,LU,LT,HU,CH,PT,DK,ME)/MHEG 5(IE)</v>
      </c>
      <c r="AL128" s="128" t="str">
        <f>VLOOKUP($D128,'[1]Spec Sheet'!$B$1:$CK$65536,AL$1,0)</f>
        <v>HbbTV 2.0.2 (IT,GB,DE,CZ,SK,ES,PL,AT,FR,FI,EE,GR,SI,HR,BE,NL,LU,LT,HU,CH,PT,DK,ME)/MHEG 5(IE)</v>
      </c>
      <c r="AM128" s="130" t="str">
        <f>VLOOKUP($D128,'[1]Spec Sheet'!$B$1:$CK$65536,AM$1,0)</f>
        <v>HbbTV 2.0.2 (IT,GB,DE,CZ,SK,ES,PL,AT,FR,FI,EE,GR,SI,HR,BE,NL,LU,LT,HU,CH,PT,DK,ME)/MHEG 5(IE)</v>
      </c>
      <c r="AN128" s="131" t="str">
        <f>VLOOKUP($D128,'[1]Spec Sheet'!$B$1:$CK$65536,AN$1,0)</f>
        <v>HbbTV 2.0.2 (IT,GB,DE,CZ,SK,ES,PL,AT,FR,FI,EE,GR,SI,HR,BE,NL,LU,LT,HU,CH,PT,DK,ME)/MHEG 5(IE)</v>
      </c>
      <c r="AO128" s="131" t="str">
        <f>VLOOKUP($D128,'[1]Spec Sheet'!$B$1:$CK$65536,AO$1,0)</f>
        <v>HbbTV 2.0.2 (IT,GB,DE,CZ,SK,ES,PL,AT,FR,FI,EE,GR,SI,HR,BE,NL,LU,LT,HU,CH,PT,DK,ME)/MHEG 5(IE)</v>
      </c>
      <c r="AP128" s="130" t="str">
        <f>VLOOKUP($D128,'[1]Spec Sheet'!$B$1:$CK$65536,AP$1,0)</f>
        <v>HbbTV 2.0.2 (IT,GB,DE,CZ,SK,ES,PL,AT,FR,FI,EE,GR,SI,HR,BE,NL,LU,LT,HU,CH,PT,DK,ME)/MHEG 5(IE)</v>
      </c>
      <c r="AQ128" s="131" t="str">
        <f>VLOOKUP($D128,'[1]Spec Sheet'!$B$1:$CK$65536,AQ$1,0)</f>
        <v>HbbTV 2.0.2 (IT,GB,DE,CZ,SK,ES,PL,AT,FR,FI,EE,GR,SI,HR,BE,NL,LU,LT,HU,CH,PT,DK,ME)/MHEG 5(IE)</v>
      </c>
      <c r="AR128" s="131" t="str">
        <f>VLOOKUP($D128,'[1]Spec Sheet'!$B$1:$CK$65536,AR$1,0)</f>
        <v>HbbTV 2.0.2 (IT,GB,DE,CZ,SK,ES,PL,AT,FR,FI,EE,GR,SI,HR,BE,NL,LU,LT,HU,CH,PT,DK,ME)/MHEG 5(IE)</v>
      </c>
      <c r="AS128" s="131" t="str">
        <f>VLOOKUP($D128,'[1]Spec Sheet'!$B$1:$CK$65536,AS$1,0)</f>
        <v>HbbTV 2.0.2 (IT,GB,DE,CZ,SK,ES,PL,AT,FR,FI,EE,GR,SI,HR,BE,NL,LU,LT,HU,CH,PT,DK,ME)/MHEG 5(IE)</v>
      </c>
      <c r="AT128" s="130" t="str">
        <f>VLOOKUP($D128,'[1]Spec Sheet'!$B$1:$CK$65536,AT$1,0)</f>
        <v>HbbTV 2.0.2 (IT,GB,DE,CZ,SK,ES,PL,AT,FR,FI,EE,GR,SI,HR,BE,NL,LU,LT,HU,CH,PT,DK,ME)/MHEG 5(IE)</v>
      </c>
      <c r="AU128" s="131" t="str">
        <f>VLOOKUP($D128,'[1]Spec Sheet'!$B$1:$CK$65536,AU$1,0)</f>
        <v>HbbTV 2.0.2 (IT,GB,DE,CZ,SK,ES,PL,AT,FR,FI,EE,GR,SI,HR,BE,NL,LU,LT,HU,CH,PT,DK,ME)/MHEG 5(IE)</v>
      </c>
      <c r="AV128" s="131" t="str">
        <f>VLOOKUP($D128,'[1]Spec Sheet'!$B$1:$CK$65536,AV$1,0)</f>
        <v>HbbTV 2.0.2 (IT,GB,DE,CZ,SK,ES,PL,AT,FR,FI,EE,GR,SI,HR,BE,NL,LU,LT,HU,CH,PT,DK,ME)/MHEG 5(IE)</v>
      </c>
      <c r="AW128" s="131" t="str">
        <f>VLOOKUP($D128,'[1]Spec Sheet'!$B$1:$CK$65536,AW$1,0)</f>
        <v>HbbTV 2.0.2 (IT,GB,DE,CZ,SK,ES,PL,AT,FR,FI,EE,GR,SI,HR,BE,NL,LU,LT,HU,CH,PT,DK,ME)/MHEG 5(IE)</v>
      </c>
      <c r="AX128" s="131" t="str">
        <f>VLOOKUP($D128,'[1]Spec Sheet'!$B$1:$CK$65536,AX$1,0)</f>
        <v>HbbTV 2.0.2 (IT,GB,DE,CZ,SK,ES,PL,AT,FR,FI,EE,GR,SI,HR,BE,NL,LU,LT,HU,CH,PT,DK,ME)/MHEG 5(IE)</v>
      </c>
      <c r="AY128" s="130" t="str">
        <f>VLOOKUP($D128,'[1]Spec Sheet'!$B$1:$CK$65536,AY$1,0)</f>
        <v>HbbTV 2.0.2 (IT,GB,DE,CZ,SK,ES,PL,AT,FR,FI,EE,GR,SI,HR,BE,NL,LU,LT,HU,CH,PT,DK,ME)/MHEG 5(IE)</v>
      </c>
      <c r="AZ128" s="131" t="str">
        <f>VLOOKUP($D128,'[1]Spec Sheet'!$B$1:$CK$65536,AZ$1,0)</f>
        <v>HbbTV 2.0.2 (IT,GB,DE,CZ,SK,ES,PL,AT,FR,FI,EE,GR,SI,HR,BE,NL,LU,LT,HU,CH,PT,DK,ME)/MHEG 5(IE)</v>
      </c>
      <c r="BA128" s="131" t="str">
        <f>VLOOKUP($D128,'[1]Spec Sheet'!$B$1:$CK$65536,BA$1,0)</f>
        <v>HbbTV 2.0.2 (IT,GB,DE,CZ,SK,ES,PL,AT,FR,FI,EE,GR,SI,HR,BE,NL,LU,LT,HU,CH,PT,DK,ME)/MHEG 5(IE)</v>
      </c>
      <c r="BB128" s="131" t="str">
        <f>VLOOKUP($D128,'[1]Spec Sheet'!$B$1:$CK$65536,BB$1,0)</f>
        <v>HbbTV 2.0.2 (IT,GB,DE,CZ,SK,ES,PL,AT,FR,FI,EE,GR,SI,HR,BE,NL,LU,LT,HU,CH,PT,DK,ME)/MHEG 5(IE)</v>
      </c>
      <c r="BC128" s="128" t="str">
        <f>VLOOKUP($D128,'[1]Spec Sheet'!$B$1:$CK$65536,BC$1,0)</f>
        <v>HbbTV 2.0.2 (IT,GB,DE,CZ,SK,ES,PL,AT,FR,FI,EE,GR,SI,HR,BE,NL,LU,LT,HU,CH,PT,DK,ME)/MHEG 5(IE)</v>
      </c>
      <c r="BD128" s="128" t="str">
        <f>VLOOKUP($D128,'[1]Spec Sheet'!$B$1:$CK$65536,BD$1,0)</f>
        <v>HbbTV 2.0.2 (IT,GB,DE,CZ,SK,ES,PL,AT,FR,FI,EE,GR,SI,HR,BE,NL,LU,LT,HU,CH,PT,DK,ME)/MHEG 5(IE)</v>
      </c>
      <c r="BE128" s="128" t="str">
        <f>VLOOKUP($D128,'[1]Spec Sheet'!$B$1:$CK$65536,BE$1,0)</f>
        <v>HbbTV 2.0.2 (IT,GB,DE,CZ,SK,ES,PL,AT,FR,FI,EE,GR,SI,HR,BE,NL,LU,LT,HU,CH,PT,DK,ME)/MHEG 5(IE)</v>
      </c>
      <c r="BF128" s="438" t="str">
        <f>VLOOKUP($D128,'[1]Spec Sheet'!$B$1:$CK$65536,BF$1,0)</f>
        <v>HbbTV 2.0.2 (IT,GB,DE,CZ,SK,ES,PL,AT,FR,FI,EE,GR,SI,HR,BE,NL,LU,LT,HU,CH,PT,DK)/MHEG 5(IE)</v>
      </c>
      <c r="BG128" s="123" t="str">
        <f>IFERROR(VLOOKUP($C128,'[4]85LS03A'!$B$13:$C$166,2,0),"CHECK")</f>
        <v>HbbTV 2.0.2 (IT,GB,DE,CZ,SK,ES,PL,AT,FR,FI,EE,GR,SI,HR,BE,NL,LU,LT,HU,CH,PT,DK,ME)/MHEG 5(IE)</v>
      </c>
      <c r="BH128" s="130" t="str">
        <f>VLOOKUP($D128,'[1]Spec Sheet'!$B$1:$CK$65536,BH$1,0)</f>
        <v>HbbTV 2.0.2 (IT,GB,DE,CZ,SK,ES,PL,AT,FR,FI,EE,GR,SI,HR,BE,NL,LU,LT,HU,CH,PT,DK,ME)/MHEG 5(IE)</v>
      </c>
      <c r="BI128" s="128" t="str">
        <f>VLOOKUP($D128,'[1]Spec Sheet'!$B$1:$CK$65536,BI$1,0)</f>
        <v>HbbTV 2.0.2 (IT,GB,DE,CZ,SK,ES,PL,AT,FR,FI,EE,GR,SI,HR,BE,NL,LU,LT,HU,CH,PT,DK,ME)/MHEG 5(IE)</v>
      </c>
      <c r="BJ128" s="128" t="str">
        <f>VLOOKUP($D128,'[1]Spec Sheet'!$B$1:$CK$65536,BJ$1,0)</f>
        <v>HbbTV 2.0.2 (IT,GB,DE,CZ,SK,ES,PL,AT,FR,FI,EE,GR,SI,HR,BE,NL,LU,LT,HU,CH,PT,DK,ME)/MHEG 5(IE)</v>
      </c>
      <c r="BK128" s="128" t="str">
        <f>VLOOKUP($D128,'[1]Spec Sheet'!$B$1:$CK$65536,BK$1,0)</f>
        <v>HbbTV 2.0.2 (IT,GB,DE,CZ,SK,ES,PL,AT,FR,FI,EE,GR,SI,HR,BE,NL,LU,LT,HU,CH,PT,DK,ME)/MHEG 5(IE)</v>
      </c>
      <c r="BL128" s="132" t="str">
        <f>VLOOKUP($D128,'[1]Spec Sheet'!$B$1:$CK$65536,BL$1,0)</f>
        <v>HbbTV 2.0.2 (IT,GB,DE,CZ,SK,ES,PL,AT,FR,FI,EE,GR,SI,HR,BE,NL,LU,LT,HU,CH,PT,DK,ME)/MHEG 5(IE)</v>
      </c>
      <c r="BM128" s="130" t="str">
        <f>VLOOKUP($D128,'[1]Spec Sheet'!$B$1:$CK$65536,BM$1,0)</f>
        <v>HbbTV 2.0.2 (IT,GB,DE,CZ,SK,ES,PL,AT,FR,FI,EE,GR,SI,HR,BE,NL,LU,LT,HU,CH,PT,DK,ME)/MHEG 5(IE)</v>
      </c>
      <c r="BN128" s="128" t="str">
        <f>VLOOKUP($D128,'[1]Spec Sheet'!$B$1:$CK$65536,BN$1,0)</f>
        <v>HbbTV 2.0.2 (IT,GB,DE,CZ,SK,ES,PL,AT,FR,FI,EE,GR,SI,HR,BE,NL,LU,LT,HU,CH,PT,DK,ME)/MHEG 5(IE)</v>
      </c>
      <c r="BO128" s="128" t="str">
        <f>VLOOKUP($D128,'[1]Spec Sheet'!$B$1:$CK$65536,BO$1,0)</f>
        <v>HbbTV 2.0.2 (IT,GB,DE,CZ,SK,ES,PL,AT,FR,FI,EE,GR,SI,HR,BE,NL,LU,LT,HU,CH,PT,DK,ME)/MHEG 5(IE)</v>
      </c>
      <c r="BP128" s="129" t="str">
        <f>VLOOKUP($D128,'[1]Spec Sheet'!$B$1:$CK$65536,BP$1,0)</f>
        <v>HbbTV 2.0.2 (IT,GB,DE,CZ,SK,ES,PL,AT,FR,FI,EE,GR,SI,HR,BE,NL,LU,LT,HU,CH,PT,DK,ME)/MHEG 5(IE)</v>
      </c>
      <c r="BQ128" s="129" t="str">
        <f>VLOOKUP($D128,'[1]Spec Sheet'!$B$1:$CK$65536,BQ$1,0)</f>
        <v>HbbTV 2.0.2 (IT,GB,DE,CZ,SK,ES,PL,AT,FR,FI,EE,GR,SI,HR,BE,NL,LU,LT,HU,CH,PT,DK,ME)/MHEG 5(IE)</v>
      </c>
      <c r="BR128" s="130" t="str">
        <f>VLOOKUP($D128,'[1]Spec Sheet'!$B$1:$CK$65536,BR$1,0)</f>
        <v>HbbTV 2.0.2 (IT,GB,DE,CZ,SK,ES,PL,AT,FR,FI,EE,GR,SI,HR,BE,NL,LU,LT,HU,CH,PT,DK,ME)/MHEG 5(IE)</v>
      </c>
      <c r="BS128" s="131" t="str">
        <f>VLOOKUP($D128,'[1]Spec Sheet'!$B$1:$CK$65536,BS$1,0)</f>
        <v>HbbTV 2.0.2 (IT,GB,DE,CZ,SK,ES,PL,AT,FR,FI,EE,GR,SI,HR,BE,NL,LU,LT,HU,CH,PT,DK,ME)/MHEG 5(IE)</v>
      </c>
      <c r="BT128" s="130" t="str">
        <f>VLOOKUP($D128,'[1]Spec Sheet'!$B$1:$CK$65536,BT$1,0)</f>
        <v>HbbTV 2.0.2 (IT,GB,DE,CZ,SK,ES,PL,AT,FR,FI,EE,GR,SI,HR,BE,NL,LU,LT,HU,CH,PT,DK,ME)/MHEG 5(IE)</v>
      </c>
      <c r="BU128" s="128" t="str">
        <f>VLOOKUP($D128,'[1]Spec Sheet'!$B$1:$CK$65536,BU$1,0)</f>
        <v>HbbTV 2.0.2 (IT,GB,DE,CZ,SK,ES,PL,AT,FR,FI,EE,GR,SI,HR,BE,NL,LU,LT,HU,CH,PT,DK,ME)/MHEG 5(IE)</v>
      </c>
      <c r="BV128" s="128" t="str">
        <f>VLOOKUP($D128,'[1]Spec Sheet'!$B$1:$CK$65536,BV$1,0)</f>
        <v>HbbTV 2.0.2 (IT,GB,DE,CZ,SK,ES,PL,AT,FR,FI,EE,GR,SI,HR,BE,NL,LU,LT,HU,CH,PT,DK,ME)/MHEG 5(IE)</v>
      </c>
      <c r="BW128" s="128" t="str">
        <f>VLOOKUP($D128,'[1]Spec Sheet'!$B$1:$CK$65536,BW$1,0)</f>
        <v>HbbTV 2.0.2 (IT,GB,DE,CZ,SK,ES,PL,AT,FR,FI,EE,GR,SI,HR,BE,NL,LU,LT,HU,CH,PT,DK,ME)/MHEG 5(IE)</v>
      </c>
      <c r="BX128" s="128" t="str">
        <f>VLOOKUP($D128,'[1]Spec Sheet'!$B$1:$CK$65536,BX$1,0)</f>
        <v>HbbTV 2.0.2 (IT,GB,DE,CZ,SK,ES,PL,AT,FR,FI,EE,GR,SI,HR,BE,NL,LU,LT,HU,CH,PT,DK,ME)/MHEG 5(IE)</v>
      </c>
      <c r="BY128" s="128" t="str">
        <f>VLOOKUP($D128,'[1]Spec Sheet'!$B$1:$CK$65536,BY$1,0)</f>
        <v>HbbTV 2.0.2 (IT,GB,DE,CZ,SK,ES,PL,AT,FR,FI,EE,GR,SI,HR,BE,NL,LU,LT,HU,CH,PT,DK,ME)/MHEG 5(IE)</v>
      </c>
      <c r="BZ128" s="128" t="str">
        <f>VLOOKUP($D128,'[1]Spec Sheet'!$B$1:$CK$65536,BZ$1,0)</f>
        <v>HbbTV 2.0.2 (IT,GB,DE,CZ,SK,ES,PL,AT,FR,FI,EE,GR,SI,HR,BE,NL,LU,LT,HU,CH,PT,DK,ME)/MHEG 5(IE)</v>
      </c>
      <c r="CA128" s="128" t="str">
        <f>VLOOKUP($D128,'[1]Spec Sheet'!$B$1:$CK$65536,CA$1,0)</f>
        <v>HbbTV 2.0.2 (IT,GB,DE,CZ,SK,ES,PL,AT,FR,FI,EE,GR,SI,HR,BE,NL,LU,LT,HU,CH,PT,DK,ME)/MHEG 5(IE)</v>
      </c>
      <c r="CB128" s="130" t="str">
        <f>VLOOKUP($D128,'[1]Spec Sheet'!$B$1:$CK$65536,CB$1,0)</f>
        <v>HbbTV 2.0.2 (IT,GB,DE,CZ,SK,ES,PL,AT,FR,FI,EE,GR,SI,HR,BE,NL,LU,LT,HU,CH,PT,DK)/MHEG 5(IE)</v>
      </c>
      <c r="CC128" s="128" t="str">
        <f>VLOOKUP($D128,'[1]Spec Sheet'!$B$1:$CK$65536,CC$1,0)</f>
        <v>HbbTV 2.0.2 (IT,GB,DE,CZ,SK,ES,PL,AT,FR,FI,EE,GR,SI,HR,BE,NL,LU,LT,HU,CH,PT,DK)/MHEG 5(IE)</v>
      </c>
      <c r="CD128" s="128" t="str">
        <f>VLOOKUP($D128,'[1]Spec Sheet'!$B$1:$CK$65536,CD$1,0)</f>
        <v>HbbTV 2.0.2 (IT,GB,DE,CZ,SK,ES,PL,AT,FR,FI,EE,GR,SI,HR,BE,NL,LU,LT,HU,CH,PT,DK)/MHEG 5(IE)</v>
      </c>
      <c r="CE128" s="128" t="str">
        <f>VLOOKUP($D128,'[1]Spec Sheet'!$B$1:$CK$65536,CE$1,0)</f>
        <v>HbbTV 2.0.2 (IT,GB,DE,CZ,SK,ES,PL,AT,FR,FI,EE,GR,SI,HR,BE,NL,LU,LT,HU,CH,PT,DK)/MHEG 5(IE)</v>
      </c>
      <c r="CF128" s="128" t="str">
        <f>VLOOKUP($D128,'[1]Spec Sheet'!$B$1:$CK$65536,CF$1,0)</f>
        <v>HbbTV 2.0.2 (IT,GB,DE,CZ,SK,ES,PL,AT,FR,FI,EE,GR,SI,HR,BE,NL,LU,LT,HU,CH,PT,DK)/MHEG 5(IE)</v>
      </c>
      <c r="CG128" s="128" t="str">
        <f>VLOOKUP($D128,'[1]Spec Sheet'!$B$1:$CK$65536,CG$1,0)</f>
        <v>HbbTV 2.0.2 (IT,GB,DE,CZ,SK,ES,PL,AT,FR,FI,EE,GR,SI,HR,BE,NL,LU,LT,HU,CH,PT,DK)/MHEG 5(IE)</v>
      </c>
      <c r="CH128" s="128" t="str">
        <f>VLOOKUP($D128,'[1]Spec Sheet'!$B$1:$CK$65536,CH$1,0)</f>
        <v>HbbTV 2.0.2 (IT,GB,DE,CZ,SK,ES,PL,AT,FR,FI,EE,GR,SI,HR,BE,NL,LU,LT,HU,CH,PT,DK)/MHEG 5(IE)</v>
      </c>
      <c r="CI128" s="128" t="str">
        <f>VLOOKUP($D128,'[1]Spec Sheet'!$B$1:$CK$65536,CI$1,0)</f>
        <v>HbbTV 2.0.2 (IT,GB,DE,CZ,SK,ES,PL,AT,FR,FI,EE,GR,SI,HR,BE,NL,LU,LT,HU,CH,PT,DK)/MHEG 5(IE)</v>
      </c>
      <c r="CJ128" s="83" t="str">
        <f>IFERROR(VLOOKUP($C128,'[4]40T5300'!$B$10:$C$179,2,0),"ERROR")</f>
        <v>HbbTV 1.5(TR)</v>
      </c>
      <c r="CL128" s="121" t="str">
        <f>IFERROR(VLOOKUP($C128,'[4]65LS01T'!$B$14:$C$159,2,0),"CHECK")</f>
        <v>HbbTV 2.0.1(IT,GB,DE,ES,CZ,SK)/HbbTV 1.5(AT,FR,FI,EE,GR,SI,HR)/HbbTV 1.0(PL,HU,CH,BE,NL,LU,PT,DK)/MHEG 5(GB,IE)</v>
      </c>
      <c r="CM128" s="128" t="s">
        <v>1877</v>
      </c>
      <c r="CN128" s="128" t="s">
        <v>1878</v>
      </c>
      <c r="CO128" s="128" t="s">
        <v>1877</v>
      </c>
      <c r="CP128" s="128" t="s">
        <v>1877</v>
      </c>
      <c r="CQ128" s="128" t="s">
        <v>1945</v>
      </c>
      <c r="CR128" s="128" t="s">
        <v>1915</v>
      </c>
      <c r="CS128" s="128" t="s">
        <v>1915</v>
      </c>
      <c r="CT128" s="128" t="s">
        <v>1915</v>
      </c>
      <c r="CU128" s="128"/>
      <c r="CV128" s="128" t="s">
        <v>1963</v>
      </c>
    </row>
    <row r="129" spans="1:100">
      <c r="B129" s="88"/>
      <c r="C129" s="89" t="s">
        <v>232</v>
      </c>
      <c r="D129" s="81" t="s">
        <v>233</v>
      </c>
      <c r="E129" s="82" t="str">
        <f>VLOOKUP($D129,'[1]Spec Sheet'!$B$1:$CK$65536,E$1,0)</f>
        <v>N/A</v>
      </c>
      <c r="F129" s="83" t="str">
        <f>VLOOKUP($D129,'[1]Spec Sheet'!$B$1:$CK$65536,F$1,0)</f>
        <v>N/A</v>
      </c>
      <c r="G129" s="82" t="str">
        <f>VLOOKUP($D129,'[1]Spec Sheet'!$B$1:$CK$65536,G$1,0)</f>
        <v>Yes</v>
      </c>
      <c r="H129" s="83" t="str">
        <f>VLOOKUP($D129,'[1]Spec Sheet'!$B$1:$CK$65536,H$1,0)</f>
        <v>Yes</v>
      </c>
      <c r="I129" s="87" t="str">
        <f>VLOOKUP($D129,'[1]Spec Sheet'!$B$1:$CK$65536,I$1,0)</f>
        <v>Yes</v>
      </c>
      <c r="J129" s="85" t="str">
        <f>VLOOKUP($D129,'[1]Spec Sheet'!$B$1:$CK$65536,J$1,0)</f>
        <v>Yes</v>
      </c>
      <c r="K129" s="83" t="str">
        <f>VLOOKUP($D129,'[1]Spec Sheet'!$B$1:$CK$65536,K$1,0)</f>
        <v>Yes</v>
      </c>
      <c r="L129" s="84" t="str">
        <f>VLOOKUP($D129,'[1]Spec Sheet'!$B$1:$CK$65536,L$1,0)</f>
        <v>Yes</v>
      </c>
      <c r="M129" s="85" t="str">
        <f>VLOOKUP($D129,'[1]Spec Sheet'!$B$1:$CK$65536,M$1,0)</f>
        <v>Yes</v>
      </c>
      <c r="N129" s="83" t="str">
        <f>VLOOKUP($D129,'[1]Spec Sheet'!$B$1:$CK$65536,N$1,0)</f>
        <v>Yes</v>
      </c>
      <c r="O129" s="87" t="str">
        <f>VLOOKUP($D129,'[1]Spec Sheet'!$B$1:$CK$65536,O$1,0)</f>
        <v>Yes</v>
      </c>
      <c r="P129" s="85" t="str">
        <f>VLOOKUP($D129,'[1]Spec Sheet'!$B$1:$CK$65536,P$1,0)</f>
        <v>Yes</v>
      </c>
      <c r="Q129" s="83" t="str">
        <f>VLOOKUP($D129,'[1]Spec Sheet'!$B$1:$CK$65536,Q$1,0)</f>
        <v>Yes</v>
      </c>
      <c r="R129" s="83" t="str">
        <f>VLOOKUP($D129,'[1]Spec Sheet'!$B$1:$CK$65536,R$1,0)</f>
        <v>Yes</v>
      </c>
      <c r="S129" s="84" t="str">
        <f>VLOOKUP($D129,'[1]Spec Sheet'!$B$1:$CK$65536,S$1,0)</f>
        <v>Yes</v>
      </c>
      <c r="T129" s="85" t="str">
        <f>VLOOKUP($D129,'[1]Spec Sheet'!$B$1:$CK$65536,T$1,0)</f>
        <v>Yes</v>
      </c>
      <c r="U129" s="84" t="str">
        <f>VLOOKUP($D129,'[1]Spec Sheet'!$B$1:$CK$65536,U$1,0)</f>
        <v>Yes</v>
      </c>
      <c r="V129" s="84" t="str">
        <f>VLOOKUP($D129,'[1]Spec Sheet'!$B$1:$CK$65536,V$1,0)</f>
        <v>Yes</v>
      </c>
      <c r="W129" s="84" t="str">
        <f>VLOOKUP($D129,'[1]Spec Sheet'!$B$1:$CK$65536,W$1,0)</f>
        <v>Yes</v>
      </c>
      <c r="X129" s="85" t="str">
        <f>VLOOKUP($D129,'[1]Spec Sheet'!$B$1:$CK$65536,X$1,0)</f>
        <v>Yes</v>
      </c>
      <c r="Y129" s="86" t="str">
        <f>VLOOKUP($D129,'[1]Spec Sheet'!$B$1:$CK$65536,Y$1,0)</f>
        <v>Yes</v>
      </c>
      <c r="Z129" s="86" t="str">
        <f>VLOOKUP($D129,'[1]Spec Sheet'!$B$1:$CK$65536,Z$1,0)</f>
        <v>Yes</v>
      </c>
      <c r="AA129" s="86" t="str">
        <f>VLOOKUP($D129,'[1]Spec Sheet'!$B$1:$CK$65536,AA$1,0)</f>
        <v>Yes</v>
      </c>
      <c r="AB129" s="86" t="str">
        <f>VLOOKUP($D129,'[1]Spec Sheet'!$B$1:$CK$65536,AB$1,0)</f>
        <v>Yes</v>
      </c>
      <c r="AC129" s="105" t="str">
        <f>IFERROR(VLOOKUP($C129,'[4]43QN90A'!$B$14:$C$167,2,0),"CHECK")</f>
        <v>Yes</v>
      </c>
      <c r="AD129" s="85" t="str">
        <f>VLOOKUP($D129,'[1]Spec Sheet'!$B$1:$CK$65536,AD$1,0)</f>
        <v>Yes</v>
      </c>
      <c r="AE129" s="83" t="str">
        <f>VLOOKUP($D129,'[1]Spec Sheet'!$B$1:$CK$65536,AE$1,0)</f>
        <v>Yes</v>
      </c>
      <c r="AF129" s="83" t="str">
        <f>VLOOKUP($D129,'[1]Spec Sheet'!$B$1:$CK$65536,AF$1,0)</f>
        <v>Yes</v>
      </c>
      <c r="AG129" s="83" t="str">
        <f>VLOOKUP($D129,'[1]Spec Sheet'!$B$1:$CK$65536,AG$1,0)</f>
        <v>Yes</v>
      </c>
      <c r="AH129" s="85" t="str">
        <f>VLOOKUP($D129,'[1]Spec Sheet'!$B$1:$CK$65536,AH$1,0)</f>
        <v>Yes</v>
      </c>
      <c r="AI129" s="86" t="str">
        <f>VLOOKUP($D129,'[1]Spec Sheet'!$B$1:$CK$65536,AI$1,0)</f>
        <v>Yes</v>
      </c>
      <c r="AJ129" s="83" t="str">
        <f>VLOOKUP($D129,'[1]Spec Sheet'!$B$1:$CK$65536,AJ$1,0)</f>
        <v>Yes</v>
      </c>
      <c r="AK129" s="83" t="str">
        <f>VLOOKUP($D129,'[1]Spec Sheet'!$B$1:$CK$65536,AK$1,0)</f>
        <v>Yes</v>
      </c>
      <c r="AL129" s="83" t="str">
        <f>VLOOKUP($D129,'[1]Spec Sheet'!$B$1:$CK$65536,AL$1,0)</f>
        <v>Yes</v>
      </c>
      <c r="AM129" s="85" t="str">
        <f>VLOOKUP($D129,'[1]Spec Sheet'!$B$1:$CK$65536,AM$1,0)</f>
        <v>Yes</v>
      </c>
      <c r="AN129" s="86" t="str">
        <f>VLOOKUP($D129,'[1]Spec Sheet'!$B$1:$CK$65536,AN$1,0)</f>
        <v>Yes</v>
      </c>
      <c r="AO129" s="86" t="str">
        <f>VLOOKUP($D129,'[1]Spec Sheet'!$B$1:$CK$65536,AO$1,0)</f>
        <v>Yes</v>
      </c>
      <c r="AP129" s="85" t="str">
        <f>VLOOKUP($D129,'[1]Spec Sheet'!$B$1:$CK$65536,AP$1,0)</f>
        <v>Yes</v>
      </c>
      <c r="AQ129" s="86" t="str">
        <f>VLOOKUP($D129,'[1]Spec Sheet'!$B$1:$CK$65536,AQ$1,0)</f>
        <v>Yes</v>
      </c>
      <c r="AR129" s="86" t="str">
        <f>VLOOKUP($D129,'[1]Spec Sheet'!$B$1:$CK$65536,AR$1,0)</f>
        <v>Yes</v>
      </c>
      <c r="AS129" s="86" t="str">
        <f>VLOOKUP($D129,'[1]Spec Sheet'!$B$1:$CK$65536,AS$1,0)</f>
        <v>Yes</v>
      </c>
      <c r="AT129" s="85" t="str">
        <f>VLOOKUP($D129,'[1]Spec Sheet'!$B$1:$CK$65536,AT$1,0)</f>
        <v>Yes</v>
      </c>
      <c r="AU129" s="86" t="str">
        <f>VLOOKUP($D129,'[1]Spec Sheet'!$B$1:$CK$65536,AU$1,0)</f>
        <v>Yes</v>
      </c>
      <c r="AV129" s="86" t="str">
        <f>VLOOKUP($D129,'[1]Spec Sheet'!$B$1:$CK$65536,AV$1,0)</f>
        <v>Yes</v>
      </c>
      <c r="AW129" s="86" t="str">
        <f>VLOOKUP($D129,'[1]Spec Sheet'!$B$1:$CK$65536,AW$1,0)</f>
        <v>Yes</v>
      </c>
      <c r="AX129" s="86" t="str">
        <f>VLOOKUP($D129,'[1]Spec Sheet'!$B$1:$CK$65536,AX$1,0)</f>
        <v>Yes</v>
      </c>
      <c r="AY129" s="85" t="str">
        <f>VLOOKUP($D129,'[1]Spec Sheet'!$B$1:$CK$65536,AY$1,0)</f>
        <v>Yes</v>
      </c>
      <c r="AZ129" s="86" t="str">
        <f>VLOOKUP($D129,'[1]Spec Sheet'!$B$1:$CK$65536,AZ$1,0)</f>
        <v>Yes</v>
      </c>
      <c r="BA129" s="86" t="str">
        <f>VLOOKUP($D129,'[1]Spec Sheet'!$B$1:$CK$65536,BA$1,0)</f>
        <v>Yes</v>
      </c>
      <c r="BB129" s="86" t="str">
        <f>VLOOKUP($D129,'[1]Spec Sheet'!$B$1:$CK$65536,BB$1,0)</f>
        <v>Yes</v>
      </c>
      <c r="BC129" s="83" t="str">
        <f>VLOOKUP($D129,'[1]Spec Sheet'!$B$1:$CK$65536,BC$1,0)</f>
        <v>Yes</v>
      </c>
      <c r="BD129" s="83" t="str">
        <f>VLOOKUP($D129,'[1]Spec Sheet'!$B$1:$CK$65536,BD$1,0)</f>
        <v>Yes</v>
      </c>
      <c r="BE129" s="83" t="str">
        <f>VLOOKUP($D129,'[1]Spec Sheet'!$B$1:$CK$65536,BE$1,0)</f>
        <v>Yes</v>
      </c>
      <c r="BF129" s="434" t="str">
        <f>VLOOKUP($D129,'[1]Spec Sheet'!$B$1:$CK$65536,BF$1,0)</f>
        <v>Yes</v>
      </c>
      <c r="BG129" s="123" t="str">
        <f>IFERROR(VLOOKUP($C129,'[4]85LS03A'!$B$13:$C$166,2,0),"CHECK")</f>
        <v>Yes</v>
      </c>
      <c r="BH129" s="85" t="str">
        <f>VLOOKUP($D129,'[1]Spec Sheet'!$B$1:$CK$65536,BH$1,0)</f>
        <v>Yes</v>
      </c>
      <c r="BI129" s="83" t="str">
        <f>VLOOKUP($D129,'[1]Spec Sheet'!$B$1:$CK$65536,BI$1,0)</f>
        <v>Yes</v>
      </c>
      <c r="BJ129" s="83" t="str">
        <f>VLOOKUP($D129,'[1]Spec Sheet'!$B$1:$CK$65536,BJ$1,0)</f>
        <v>Yes</v>
      </c>
      <c r="BK129" s="83" t="str">
        <f>VLOOKUP($D129,'[1]Spec Sheet'!$B$1:$CK$65536,BK$1,0)</f>
        <v>Yes</v>
      </c>
      <c r="BL129" s="87" t="str">
        <f>VLOOKUP($D129,'[1]Spec Sheet'!$B$1:$CK$65536,BL$1,0)</f>
        <v>Yes</v>
      </c>
      <c r="BM129" s="85" t="str">
        <f>VLOOKUP($D129,'[1]Spec Sheet'!$B$1:$CK$65536,BM$1,0)</f>
        <v>Yes</v>
      </c>
      <c r="BN129" s="83" t="str">
        <f>VLOOKUP($D129,'[1]Spec Sheet'!$B$1:$CK$65536,BN$1,0)</f>
        <v>Yes</v>
      </c>
      <c r="BO129" s="83" t="str">
        <f>VLOOKUP($D129,'[1]Spec Sheet'!$B$1:$CK$65536,BO$1,0)</f>
        <v>Yes</v>
      </c>
      <c r="BP129" s="84" t="str">
        <f>VLOOKUP($D129,'[1]Spec Sheet'!$B$1:$CK$65536,BP$1,0)</f>
        <v>Yes</v>
      </c>
      <c r="BQ129" s="84" t="str">
        <f>VLOOKUP($D129,'[1]Spec Sheet'!$B$1:$CK$65536,BQ$1,0)</f>
        <v>Yes</v>
      </c>
      <c r="BR129" s="85" t="str">
        <f>VLOOKUP($D129,'[1]Spec Sheet'!$B$1:$CK$65536,BR$1,0)</f>
        <v>Yes</v>
      </c>
      <c r="BS129" s="86" t="str">
        <f>VLOOKUP($D129,'[1]Spec Sheet'!$B$1:$CK$65536,BS$1,0)</f>
        <v>Yes</v>
      </c>
      <c r="BT129" s="85" t="str">
        <f>VLOOKUP($D129,'[1]Spec Sheet'!$B$1:$CK$65536,BT$1,0)</f>
        <v>Yes</v>
      </c>
      <c r="BU129" s="83" t="str">
        <f>VLOOKUP($D129,'[1]Spec Sheet'!$B$1:$CK$65536,BU$1,0)</f>
        <v>Yes</v>
      </c>
      <c r="BV129" s="83" t="str">
        <f>VLOOKUP($D129,'[1]Spec Sheet'!$B$1:$CK$65536,BV$1,0)</f>
        <v>Yes</v>
      </c>
      <c r="BW129" s="83" t="str">
        <f>VLOOKUP($D129,'[1]Spec Sheet'!$B$1:$CK$65536,BW$1,0)</f>
        <v>Yes</v>
      </c>
      <c r="BX129" s="83" t="str">
        <f>VLOOKUP($D129,'[1]Spec Sheet'!$B$1:$CK$65536,BX$1,0)</f>
        <v>Yes</v>
      </c>
      <c r="BY129" s="83" t="str">
        <f>VLOOKUP($D129,'[1]Spec Sheet'!$B$1:$CK$65536,BY$1,0)</f>
        <v>Yes</v>
      </c>
      <c r="BZ129" s="83" t="str">
        <f>VLOOKUP($D129,'[1]Spec Sheet'!$B$1:$CK$65536,BZ$1,0)</f>
        <v>Yes</v>
      </c>
      <c r="CA129" s="83" t="str">
        <f>VLOOKUP($D129,'[1]Spec Sheet'!$B$1:$CK$65536,CA$1,0)</f>
        <v>Yes</v>
      </c>
      <c r="CB129" s="85" t="str">
        <f>VLOOKUP($D129,'[1]Spec Sheet'!$B$1:$CK$65536,CB$1,0)</f>
        <v>Yes</v>
      </c>
      <c r="CC129" s="83" t="str">
        <f>VLOOKUP($D129,'[1]Spec Sheet'!$B$1:$CK$65536,CC$1,0)</f>
        <v>Yes</v>
      </c>
      <c r="CD129" s="83" t="str">
        <f>VLOOKUP($D129,'[1]Spec Sheet'!$B$1:$CK$65536,CD$1,0)</f>
        <v>Yes</v>
      </c>
      <c r="CE129" s="83" t="str">
        <f>VLOOKUP($D129,'[1]Spec Sheet'!$B$1:$CK$65536,CE$1,0)</f>
        <v>Yes</v>
      </c>
      <c r="CF129" s="83" t="str">
        <f>VLOOKUP($D129,'[1]Spec Sheet'!$B$1:$CK$65536,CF$1,0)</f>
        <v>Yes</v>
      </c>
      <c r="CG129" s="83" t="str">
        <f>VLOOKUP($D129,'[1]Spec Sheet'!$B$1:$CK$65536,CG$1,0)</f>
        <v>Yes</v>
      </c>
      <c r="CH129" s="83" t="str">
        <f>VLOOKUP($D129,'[1]Spec Sheet'!$B$1:$CK$65536,CH$1,0)</f>
        <v>Yes</v>
      </c>
      <c r="CI129" s="83" t="str">
        <f>VLOOKUP($D129,'[1]Spec Sheet'!$B$1:$CK$65536,CI$1,0)</f>
        <v>Yes</v>
      </c>
      <c r="CJ129" s="83" t="str">
        <f>IFERROR(VLOOKUP($C129,'[4]40T5300'!$B$10:$C$179,2,0),"ERROR")</f>
        <v>Yes</v>
      </c>
      <c r="CL129" s="121" t="str">
        <f>IFERROR(VLOOKUP($C129,'[4]65LS01T'!$B$14:$C$159,2,0),"CHECK")</f>
        <v>Yes</v>
      </c>
      <c r="CM129" s="83" t="s">
        <v>1032</v>
      </c>
      <c r="CN129" s="83" t="s">
        <v>1032</v>
      </c>
      <c r="CO129" s="83" t="s">
        <v>1032</v>
      </c>
      <c r="CP129" s="83" t="s">
        <v>1032</v>
      </c>
      <c r="CQ129" s="83" t="s">
        <v>1032</v>
      </c>
      <c r="CR129" s="83" t="s">
        <v>1032</v>
      </c>
      <c r="CS129" s="83" t="s">
        <v>1867</v>
      </c>
      <c r="CT129" s="83" t="s">
        <v>1867</v>
      </c>
      <c r="CU129" s="83"/>
      <c r="CV129" s="83" t="s">
        <v>1867</v>
      </c>
    </row>
    <row r="130" spans="1:100">
      <c r="B130" s="1079" t="s">
        <v>234</v>
      </c>
      <c r="C130" s="1080"/>
      <c r="D130" s="81" t="s">
        <v>235</v>
      </c>
      <c r="E130" s="92" t="str">
        <f>VLOOKUP($D130,'[1]Spec Sheet'!$B$1:$CK$65536,E$1,0)</f>
        <v/>
      </c>
      <c r="F130" s="93" t="str">
        <f>VLOOKUP($D130,'[1]Spec Sheet'!$B$1:$CK$65536,F$1,0)</f>
        <v/>
      </c>
      <c r="G130" s="92" t="str">
        <f>VLOOKUP($D130,'[1]Spec Sheet'!$B$1:$CK$65536,G$1,0)</f>
        <v/>
      </c>
      <c r="H130" s="93" t="str">
        <f>VLOOKUP($D130,'[1]Spec Sheet'!$B$1:$CK$65536,H$1,0)</f>
        <v/>
      </c>
      <c r="I130" s="97" t="str">
        <f>VLOOKUP($D130,'[1]Spec Sheet'!$B$1:$CK$65536,I$1,0)</f>
        <v/>
      </c>
      <c r="J130" s="95" t="str">
        <f>VLOOKUP($D130,'[1]Spec Sheet'!$B$1:$CK$65536,J$1,0)</f>
        <v/>
      </c>
      <c r="K130" s="93" t="str">
        <f>VLOOKUP($D130,'[1]Spec Sheet'!$B$1:$CK$65536,K$1,0)</f>
        <v/>
      </c>
      <c r="L130" s="94" t="str">
        <f>VLOOKUP($D130,'[1]Spec Sheet'!$B$1:$CK$65536,L$1,0)</f>
        <v/>
      </c>
      <c r="M130" s="95" t="str">
        <f>VLOOKUP($D130,'[1]Spec Sheet'!$B$1:$CK$65536,M$1,0)</f>
        <v/>
      </c>
      <c r="N130" s="93" t="str">
        <f>VLOOKUP($D130,'[1]Spec Sheet'!$B$1:$CK$65536,N$1,0)</f>
        <v/>
      </c>
      <c r="O130" s="97" t="str">
        <f>VLOOKUP($D130,'[1]Spec Sheet'!$B$1:$CK$65536,O$1,0)</f>
        <v/>
      </c>
      <c r="P130" s="95" t="str">
        <f>VLOOKUP($D130,'[1]Spec Sheet'!$B$1:$CK$65536,P$1,0)</f>
        <v/>
      </c>
      <c r="Q130" s="93" t="str">
        <f>VLOOKUP($D130,'[1]Spec Sheet'!$B$1:$CK$65536,Q$1,0)</f>
        <v/>
      </c>
      <c r="R130" s="93" t="str">
        <f>VLOOKUP($D130,'[1]Spec Sheet'!$B$1:$CK$65536,R$1,0)</f>
        <v/>
      </c>
      <c r="S130" s="94" t="str">
        <f>VLOOKUP($D130,'[1]Spec Sheet'!$B$1:$CK$65536,S$1,0)</f>
        <v/>
      </c>
      <c r="T130" s="95" t="str">
        <f>VLOOKUP($D130,'[1]Spec Sheet'!$B$1:$CK$65536,T$1,0)</f>
        <v/>
      </c>
      <c r="U130" s="94" t="str">
        <f>VLOOKUP($D130,'[1]Spec Sheet'!$B$1:$CK$65536,U$1,0)</f>
        <v/>
      </c>
      <c r="V130" s="94" t="str">
        <f>VLOOKUP($D130,'[1]Spec Sheet'!$B$1:$CK$65536,V$1,0)</f>
        <v/>
      </c>
      <c r="W130" s="94" t="str">
        <f>VLOOKUP($D130,'[1]Spec Sheet'!$B$1:$CK$65536,W$1,0)</f>
        <v/>
      </c>
      <c r="X130" s="95" t="str">
        <f>VLOOKUP($D130,'[1]Spec Sheet'!$B$1:$CK$65536,X$1,0)</f>
        <v/>
      </c>
      <c r="Y130" s="96" t="str">
        <f>VLOOKUP($D130,'[1]Spec Sheet'!$B$1:$CK$65536,Y$1,0)</f>
        <v/>
      </c>
      <c r="Z130" s="96" t="str">
        <f>VLOOKUP($D130,'[1]Spec Sheet'!$B$1:$CK$65536,Z$1,0)</f>
        <v/>
      </c>
      <c r="AA130" s="96" t="str">
        <f>VLOOKUP($D130,'[1]Spec Sheet'!$B$1:$CK$65536,AA$1,0)</f>
        <v/>
      </c>
      <c r="AB130" s="96" t="str">
        <f>VLOOKUP($D130,'[1]Spec Sheet'!$B$1:$CK$65536,AB$1,0)</f>
        <v/>
      </c>
      <c r="AC130" s="96" t="str">
        <f>VLOOKUP($D130,'[1]Spec Sheet'!$B$1:$CK$65536,AC$1,0)</f>
        <v/>
      </c>
      <c r="AD130" s="95" t="str">
        <f>VLOOKUP($D130,'[1]Spec Sheet'!$B$1:$CK$65536,AD$1,0)</f>
        <v/>
      </c>
      <c r="AE130" s="93" t="str">
        <f>VLOOKUP($D130,'[1]Spec Sheet'!$B$1:$CK$65536,AE$1,0)</f>
        <v/>
      </c>
      <c r="AF130" s="93" t="str">
        <f>VLOOKUP($D130,'[1]Spec Sheet'!$B$1:$CK$65536,AF$1,0)</f>
        <v/>
      </c>
      <c r="AG130" s="93" t="str">
        <f>VLOOKUP($D130,'[1]Spec Sheet'!$B$1:$CK$65536,AG$1,0)</f>
        <v/>
      </c>
      <c r="AH130" s="95" t="str">
        <f>VLOOKUP($D130,'[1]Spec Sheet'!$B$1:$CK$65536,AH$1,0)</f>
        <v/>
      </c>
      <c r="AI130" s="96" t="str">
        <f>VLOOKUP($D130,'[1]Spec Sheet'!$B$1:$CK$65536,AI$1,0)</f>
        <v/>
      </c>
      <c r="AJ130" s="93" t="str">
        <f>VLOOKUP($D130,'[1]Spec Sheet'!$B$1:$CK$65536,AJ$1,0)</f>
        <v/>
      </c>
      <c r="AK130" s="93" t="str">
        <f>VLOOKUP($D130,'[1]Spec Sheet'!$B$1:$CK$65536,AK$1,0)</f>
        <v/>
      </c>
      <c r="AL130" s="93" t="str">
        <f>VLOOKUP($D130,'[1]Spec Sheet'!$B$1:$CK$65536,AL$1,0)</f>
        <v/>
      </c>
      <c r="AM130" s="95" t="str">
        <f>VLOOKUP($D130,'[1]Spec Sheet'!$B$1:$CK$65536,AM$1,0)</f>
        <v/>
      </c>
      <c r="AN130" s="96" t="str">
        <f>VLOOKUP($D130,'[1]Spec Sheet'!$B$1:$CK$65536,AN$1,0)</f>
        <v/>
      </c>
      <c r="AO130" s="96" t="str">
        <f>VLOOKUP($D130,'[1]Spec Sheet'!$B$1:$CK$65536,AO$1,0)</f>
        <v/>
      </c>
      <c r="AP130" s="95" t="str">
        <f>VLOOKUP($D130,'[1]Spec Sheet'!$B$1:$CK$65536,AP$1,0)</f>
        <v/>
      </c>
      <c r="AQ130" s="96" t="str">
        <f>VLOOKUP($D130,'[1]Spec Sheet'!$B$1:$CK$65536,AQ$1,0)</f>
        <v/>
      </c>
      <c r="AR130" s="96" t="str">
        <f>VLOOKUP($D130,'[1]Spec Sheet'!$B$1:$CK$65536,AR$1,0)</f>
        <v/>
      </c>
      <c r="AS130" s="96" t="str">
        <f>VLOOKUP($D130,'[1]Spec Sheet'!$B$1:$CK$65536,AS$1,0)</f>
        <v/>
      </c>
      <c r="AT130" s="95" t="str">
        <f>VLOOKUP($D130,'[1]Spec Sheet'!$B$1:$CK$65536,AT$1,0)</f>
        <v/>
      </c>
      <c r="AU130" s="96" t="str">
        <f>VLOOKUP($D130,'[1]Spec Sheet'!$B$1:$CK$65536,AU$1,0)</f>
        <v/>
      </c>
      <c r="AV130" s="96" t="str">
        <f>VLOOKUP($D130,'[1]Spec Sheet'!$B$1:$CK$65536,AV$1,0)</f>
        <v/>
      </c>
      <c r="AW130" s="96" t="str">
        <f>VLOOKUP($D130,'[1]Spec Sheet'!$B$1:$CK$65536,AW$1,0)</f>
        <v/>
      </c>
      <c r="AX130" s="96" t="str">
        <f>VLOOKUP($D130,'[1]Spec Sheet'!$B$1:$CK$65536,AX$1,0)</f>
        <v/>
      </c>
      <c r="AY130" s="95" t="str">
        <f>VLOOKUP($D130,'[1]Spec Sheet'!$B$1:$CK$65536,AY$1,0)</f>
        <v/>
      </c>
      <c r="AZ130" s="96" t="str">
        <f>VLOOKUP($D130,'[1]Spec Sheet'!$B$1:$CK$65536,AZ$1,0)</f>
        <v/>
      </c>
      <c r="BA130" s="96" t="str">
        <f>VLOOKUP($D130,'[1]Spec Sheet'!$B$1:$CK$65536,BA$1,0)</f>
        <v/>
      </c>
      <c r="BB130" s="96" t="str">
        <f>VLOOKUP($D130,'[1]Spec Sheet'!$B$1:$CK$65536,BB$1,0)</f>
        <v/>
      </c>
      <c r="BC130" s="93" t="str">
        <f>VLOOKUP($D130,'[1]Spec Sheet'!$B$1:$CK$65536,BC$1,0)</f>
        <v/>
      </c>
      <c r="BD130" s="93" t="str">
        <f>VLOOKUP($D130,'[1]Spec Sheet'!$B$1:$CK$65536,BD$1,0)</f>
        <v/>
      </c>
      <c r="BE130" s="93" t="str">
        <f>VLOOKUP($D130,'[1]Spec Sheet'!$B$1:$CK$65536,BE$1,0)</f>
        <v/>
      </c>
      <c r="BF130" s="435" t="str">
        <f>VLOOKUP($D130,'[1]Spec Sheet'!$B$1:$CK$65536,BF$1,0)</f>
        <v/>
      </c>
      <c r="BG130" s="1412" t="str">
        <f>VLOOKUP($D130,'[1]Spec Sheet'!$B$1:$CK$65536,BG$1,0)</f>
        <v/>
      </c>
      <c r="BH130" s="95" t="str">
        <f>VLOOKUP($D130,'[1]Spec Sheet'!$B$1:$CK$65536,BH$1,0)</f>
        <v/>
      </c>
      <c r="BI130" s="93" t="str">
        <f>VLOOKUP($D130,'[1]Spec Sheet'!$B$1:$CK$65536,BI$1,0)</f>
        <v/>
      </c>
      <c r="BJ130" s="93" t="str">
        <f>VLOOKUP($D130,'[1]Spec Sheet'!$B$1:$CK$65536,BJ$1,0)</f>
        <v/>
      </c>
      <c r="BK130" s="93" t="str">
        <f>VLOOKUP($D130,'[1]Spec Sheet'!$B$1:$CK$65536,BK$1,0)</f>
        <v/>
      </c>
      <c r="BL130" s="97" t="str">
        <f>VLOOKUP($D130,'[1]Spec Sheet'!$B$1:$CK$65536,BL$1,0)</f>
        <v/>
      </c>
      <c r="BM130" s="95" t="str">
        <f>VLOOKUP($D130,'[1]Spec Sheet'!$B$1:$CK$65536,BM$1,0)</f>
        <v/>
      </c>
      <c r="BN130" s="93" t="str">
        <f>VLOOKUP($D130,'[1]Spec Sheet'!$B$1:$CK$65536,BN$1,0)</f>
        <v/>
      </c>
      <c r="BO130" s="93" t="str">
        <f>VLOOKUP($D130,'[1]Spec Sheet'!$B$1:$CK$65536,BO$1,0)</f>
        <v/>
      </c>
      <c r="BP130" s="94" t="str">
        <f>VLOOKUP($D130,'[1]Spec Sheet'!$B$1:$CK$65536,BP$1,0)</f>
        <v/>
      </c>
      <c r="BQ130" s="94" t="str">
        <f>VLOOKUP($D130,'[1]Spec Sheet'!$B$1:$CK$65536,BQ$1,0)</f>
        <v/>
      </c>
      <c r="BR130" s="95" t="str">
        <f>VLOOKUP($D130,'[1]Spec Sheet'!$B$1:$CK$65536,BR$1,0)</f>
        <v/>
      </c>
      <c r="BS130" s="96" t="str">
        <f>VLOOKUP($D130,'[1]Spec Sheet'!$B$1:$CK$65536,BS$1,0)</f>
        <v/>
      </c>
      <c r="BT130" s="95" t="str">
        <f>VLOOKUP($D130,'[1]Spec Sheet'!$B$1:$CK$65536,BT$1,0)</f>
        <v/>
      </c>
      <c r="BU130" s="93" t="str">
        <f>VLOOKUP($D130,'[1]Spec Sheet'!$B$1:$CK$65536,BU$1,0)</f>
        <v/>
      </c>
      <c r="BV130" s="93" t="str">
        <f>VLOOKUP($D130,'[1]Spec Sheet'!$B$1:$CK$65536,BV$1,0)</f>
        <v/>
      </c>
      <c r="BW130" s="93" t="str">
        <f>VLOOKUP($D130,'[1]Spec Sheet'!$B$1:$CK$65536,BW$1,0)</f>
        <v/>
      </c>
      <c r="BX130" s="93" t="str">
        <f>VLOOKUP($D130,'[1]Spec Sheet'!$B$1:$CK$65536,BX$1,0)</f>
        <v/>
      </c>
      <c r="BY130" s="93" t="str">
        <f>VLOOKUP($D130,'[1]Spec Sheet'!$B$1:$CK$65536,BY$1,0)</f>
        <v/>
      </c>
      <c r="BZ130" s="93" t="str">
        <f>VLOOKUP($D130,'[1]Spec Sheet'!$B$1:$CK$65536,BZ$1,0)</f>
        <v/>
      </c>
      <c r="CA130" s="93" t="str">
        <f>VLOOKUP($D130,'[1]Spec Sheet'!$B$1:$CK$65536,CA$1,0)</f>
        <v/>
      </c>
      <c r="CB130" s="95" t="str">
        <f>VLOOKUP($D130,'[1]Spec Sheet'!$B$1:$CK$65536,CB$1,0)</f>
        <v/>
      </c>
      <c r="CC130" s="93" t="str">
        <f>VLOOKUP($D130,'[1]Spec Sheet'!$B$1:$CK$65536,CC$1,0)</f>
        <v/>
      </c>
      <c r="CD130" s="93" t="str">
        <f>VLOOKUP($D130,'[1]Spec Sheet'!$B$1:$CK$65536,CD$1,0)</f>
        <v/>
      </c>
      <c r="CE130" s="93" t="str">
        <f>VLOOKUP($D130,'[1]Spec Sheet'!$B$1:$CK$65536,CE$1,0)</f>
        <v/>
      </c>
      <c r="CF130" s="93" t="str">
        <f>VLOOKUP($D130,'[1]Spec Sheet'!$B$1:$CK$65536,CF$1,0)</f>
        <v/>
      </c>
      <c r="CG130" s="93" t="str">
        <f>VLOOKUP($D130,'[1]Spec Sheet'!$B$1:$CK$65536,CG$1,0)</f>
        <v/>
      </c>
      <c r="CH130" s="93" t="str">
        <f>VLOOKUP($D130,'[1]Spec Sheet'!$B$1:$CK$65536,CH$1,0)</f>
        <v/>
      </c>
      <c r="CI130" s="93" t="str">
        <f>VLOOKUP($D130,'[1]Spec Sheet'!$B$1:$CK$65536,CI$1,0)</f>
        <v/>
      </c>
      <c r="CJ130" s="83"/>
      <c r="CL130" s="1416" t="s">
        <v>995</v>
      </c>
      <c r="CM130" s="93" t="s">
        <v>995</v>
      </c>
      <c r="CN130" s="93"/>
      <c r="CO130" s="93" t="s">
        <v>995</v>
      </c>
      <c r="CP130" s="93" t="s">
        <v>995</v>
      </c>
      <c r="CQ130" s="93"/>
      <c r="CR130" s="93"/>
      <c r="CS130" s="93"/>
      <c r="CT130" s="93"/>
      <c r="CU130" s="93"/>
      <c r="CV130" s="93"/>
    </row>
    <row r="131" spans="1:100">
      <c r="B131" s="88"/>
      <c r="C131" s="89" t="s">
        <v>381</v>
      </c>
      <c r="D131" s="81" t="s">
        <v>236</v>
      </c>
      <c r="E131" s="82" t="str">
        <f>VLOOKUP($D131,'[1]Spec Sheet'!$B$1:$CK$65536,E$1,0)</f>
        <v>6</v>
      </c>
      <c r="F131" s="83" t="str">
        <f>VLOOKUP($D131,'[1]Spec Sheet'!$B$1:$CK$65536,F$1,0)</f>
        <v>6</v>
      </c>
      <c r="G131" s="82" t="str">
        <f>VLOOKUP($D131,'[1]Spec Sheet'!$B$1:$CK$65536,G$1,0)</f>
        <v>4</v>
      </c>
      <c r="H131" s="83" t="str">
        <f>VLOOKUP($D131,'[1]Spec Sheet'!$B$1:$CK$65536,H$1,0)</f>
        <v>4</v>
      </c>
      <c r="I131" s="87" t="str">
        <f>VLOOKUP($D131,'[1]Spec Sheet'!$B$1:$CK$65536,I$1,0)</f>
        <v>4</v>
      </c>
      <c r="J131" s="85" t="str">
        <f>VLOOKUP($D131,'[1]Spec Sheet'!$B$1:$CK$65536,J$1,0)</f>
        <v>4</v>
      </c>
      <c r="K131" s="83" t="str">
        <f>VLOOKUP($D131,'[1]Spec Sheet'!$B$1:$CK$65536,K$1,0)</f>
        <v>4</v>
      </c>
      <c r="L131" s="84" t="str">
        <f>VLOOKUP($D131,'[1]Spec Sheet'!$B$1:$CK$65536,L$1,0)</f>
        <v>4</v>
      </c>
      <c r="M131" s="85" t="str">
        <f>VLOOKUP($D131,'[1]Spec Sheet'!$B$1:$CK$65536,M$1,0)</f>
        <v>4</v>
      </c>
      <c r="N131" s="83" t="str">
        <f>VLOOKUP($D131,'[1]Spec Sheet'!$B$1:$CK$65536,N$1,0)</f>
        <v>4</v>
      </c>
      <c r="O131" s="87" t="str">
        <f>VLOOKUP($D131,'[1]Spec Sheet'!$B$1:$CK$65536,O$1,0)</f>
        <v>4</v>
      </c>
      <c r="P131" s="85" t="str">
        <f>VLOOKUP($D131,'[1]Spec Sheet'!$B$1:$CK$65536,P$1,0)</f>
        <v>4</v>
      </c>
      <c r="Q131" s="83" t="str">
        <f>VLOOKUP($D131,'[1]Spec Sheet'!$B$1:$CK$65536,Q$1,0)</f>
        <v>4</v>
      </c>
      <c r="R131" s="83" t="str">
        <f>VLOOKUP($D131,'[1]Spec Sheet'!$B$1:$CK$65536,R$1,0)</f>
        <v>4</v>
      </c>
      <c r="S131" s="84" t="str">
        <f>VLOOKUP($D131,'[1]Spec Sheet'!$B$1:$CK$65536,S$1,0)</f>
        <v>4</v>
      </c>
      <c r="T131" s="85" t="str">
        <f>VLOOKUP($D131,'[1]Spec Sheet'!$B$1:$CK$65536,T$1,0)</f>
        <v>4</v>
      </c>
      <c r="U131" s="84" t="str">
        <f>VLOOKUP($D131,'[1]Spec Sheet'!$B$1:$CK$65536,U$1,0)</f>
        <v>4</v>
      </c>
      <c r="V131" s="84" t="str">
        <f>VLOOKUP($D131,'[1]Spec Sheet'!$B$1:$CK$65536,V$1,0)</f>
        <v>4</v>
      </c>
      <c r="W131" s="84" t="str">
        <f>VLOOKUP($D131,'[1]Spec Sheet'!$B$1:$CK$65536,W$1,0)</f>
        <v>4</v>
      </c>
      <c r="X131" s="85" t="str">
        <f>VLOOKUP($D131,'[1]Spec Sheet'!$B$1:$CK$65536,X$1,0)</f>
        <v>4</v>
      </c>
      <c r="Y131" s="86" t="str">
        <f>VLOOKUP($D131,'[1]Spec Sheet'!$B$1:$CK$65536,Y$1,0)</f>
        <v>4</v>
      </c>
      <c r="Z131" s="86" t="str">
        <f>VLOOKUP($D131,'[1]Spec Sheet'!$B$1:$CK$65536,Z$1,0)</f>
        <v>4</v>
      </c>
      <c r="AA131" s="86" t="str">
        <f>VLOOKUP($D131,'[1]Spec Sheet'!$B$1:$CK$65536,AA$1,0)</f>
        <v>4</v>
      </c>
      <c r="AB131" s="86" t="str">
        <f>VLOOKUP($D131,'[1]Spec Sheet'!$B$1:$CK$65536,AB$1,0)</f>
        <v>4</v>
      </c>
      <c r="AC131" s="86" t="str">
        <f>VLOOKUP($D131,'[1]Spec Sheet'!$B$1:$CK$65536,AC$1,0)</f>
        <v>4</v>
      </c>
      <c r="AD131" s="85" t="str">
        <f>VLOOKUP($D131,'[1]Spec Sheet'!$B$1:$CK$65536,AD$1,0)</f>
        <v>4</v>
      </c>
      <c r="AE131" s="83" t="str">
        <f>VLOOKUP($D131,'[1]Spec Sheet'!$B$1:$CK$65536,AE$1,0)</f>
        <v>4</v>
      </c>
      <c r="AF131" s="83" t="str">
        <f>VLOOKUP($D131,'[1]Spec Sheet'!$B$1:$CK$65536,AF$1,0)</f>
        <v>4</v>
      </c>
      <c r="AG131" s="83" t="str">
        <f>VLOOKUP($D131,'[1]Spec Sheet'!$B$1:$CK$65536,AG$1,0)</f>
        <v>4</v>
      </c>
      <c r="AH131" s="85" t="str">
        <f>VLOOKUP($D131,'[1]Spec Sheet'!$B$1:$CK$65536,AH$1,0)</f>
        <v>4</v>
      </c>
      <c r="AI131" s="86" t="str">
        <f>VLOOKUP($D131,'[1]Spec Sheet'!$B$1:$CK$65536,AI$1,0)</f>
        <v>4</v>
      </c>
      <c r="AJ131" s="83" t="str">
        <f>VLOOKUP($D131,'[1]Spec Sheet'!$B$1:$CK$65536,AJ$1,0)</f>
        <v>4</v>
      </c>
      <c r="AK131" s="83" t="str">
        <f>VLOOKUP($D131,'[1]Spec Sheet'!$B$1:$CK$65536,AK$1,0)</f>
        <v>4</v>
      </c>
      <c r="AL131" s="83" t="str">
        <f>VLOOKUP($D131,'[1]Spec Sheet'!$B$1:$CK$65536,AL$1,0)</f>
        <v>4</v>
      </c>
      <c r="AM131" s="85" t="str">
        <f>VLOOKUP($D131,'[1]Spec Sheet'!$B$1:$CK$65536,AM$1,0)</f>
        <v>4</v>
      </c>
      <c r="AN131" s="86" t="str">
        <f>VLOOKUP($D131,'[1]Spec Sheet'!$B$1:$CK$65536,AN$1,0)</f>
        <v>4</v>
      </c>
      <c r="AO131" s="86" t="str">
        <f>VLOOKUP($D131,'[1]Spec Sheet'!$B$1:$CK$65536,AO$1,0)</f>
        <v>4</v>
      </c>
      <c r="AP131" s="85" t="str">
        <f>VLOOKUP($D131,'[1]Spec Sheet'!$B$1:$CK$65536,AP$1,0)</f>
        <v>4</v>
      </c>
      <c r="AQ131" s="86" t="str">
        <f>VLOOKUP($D131,'[1]Spec Sheet'!$B$1:$CK$65536,AQ$1,0)</f>
        <v>4</v>
      </c>
      <c r="AR131" s="86" t="str">
        <f>VLOOKUP($D131,'[1]Spec Sheet'!$B$1:$CK$65536,AR$1,0)</f>
        <v>4</v>
      </c>
      <c r="AS131" s="86" t="str">
        <f>VLOOKUP($D131,'[1]Spec Sheet'!$B$1:$CK$65536,AS$1,0)</f>
        <v>4</v>
      </c>
      <c r="AT131" s="85" t="str">
        <f>VLOOKUP($D131,'[1]Spec Sheet'!$B$1:$CK$65536,AT$1,0)</f>
        <v>3</v>
      </c>
      <c r="AU131" s="86" t="str">
        <f>VLOOKUP($D131,'[1]Spec Sheet'!$B$1:$CK$65536,AU$1,0)</f>
        <v>3</v>
      </c>
      <c r="AV131" s="86" t="str">
        <f>VLOOKUP($D131,'[1]Spec Sheet'!$B$1:$CK$65536,AV$1,0)</f>
        <v>3</v>
      </c>
      <c r="AW131" s="86" t="str">
        <f>VLOOKUP($D131,'[1]Spec Sheet'!$B$1:$CK$65536,AW$1,0)</f>
        <v>3</v>
      </c>
      <c r="AX131" s="86" t="str">
        <f>VLOOKUP($D131,'[1]Spec Sheet'!$B$1:$CK$65536,AX$1,0)</f>
        <v>3</v>
      </c>
      <c r="AY131" s="85" t="str">
        <f>VLOOKUP($D131,'[1]Spec Sheet'!$B$1:$CK$65536,AY$1,0)</f>
        <v>3</v>
      </c>
      <c r="AZ131" s="86" t="str">
        <f>VLOOKUP($D131,'[1]Spec Sheet'!$B$1:$CK$65536,AZ$1,0)</f>
        <v>3</v>
      </c>
      <c r="BA131" s="86" t="str">
        <f>VLOOKUP($D131,'[1]Spec Sheet'!$B$1:$CK$65536,BA$1,0)</f>
        <v>3</v>
      </c>
      <c r="BB131" s="86" t="str">
        <f>VLOOKUP($D131,'[1]Spec Sheet'!$B$1:$CK$65536,BB$1,0)</f>
        <v>3</v>
      </c>
      <c r="BC131" s="83" t="str">
        <f>VLOOKUP($D131,'[1]Spec Sheet'!$B$1:$CK$65536,BC$1,0)</f>
        <v>3</v>
      </c>
      <c r="BD131" s="83" t="str">
        <f>VLOOKUP($D131,'[1]Spec Sheet'!$B$1:$CK$65536,BD$1,0)</f>
        <v>3</v>
      </c>
      <c r="BE131" s="83" t="str">
        <f>VLOOKUP($D131,'[1]Spec Sheet'!$B$1:$CK$65536,BE$1,0)</f>
        <v>3</v>
      </c>
      <c r="BF131" s="434" t="str">
        <f>VLOOKUP($D131,'[1]Spec Sheet'!$B$1:$CK$65536,BF$1,0)</f>
        <v>3</v>
      </c>
      <c r="BG131" s="123" t="str">
        <f t="shared" ref="BG131:BG136" si="0">BH131</f>
        <v>4</v>
      </c>
      <c r="BH131" s="85" t="str">
        <f>VLOOKUP($D131,'[1]Spec Sheet'!$B$1:$CK$65536,BH$1,0)</f>
        <v>4</v>
      </c>
      <c r="BI131" s="83" t="str">
        <f>VLOOKUP($D131,'[1]Spec Sheet'!$B$1:$CK$65536,BI$1,0)</f>
        <v>4</v>
      </c>
      <c r="BJ131" s="83" t="str">
        <f>VLOOKUP($D131,'[1]Spec Sheet'!$B$1:$CK$65536,BJ$1,0)</f>
        <v>4</v>
      </c>
      <c r="BK131" s="83" t="str">
        <f>VLOOKUP($D131,'[1]Spec Sheet'!$B$1:$CK$65536,BK$1,0)</f>
        <v>4</v>
      </c>
      <c r="BL131" s="87" t="str">
        <f>VLOOKUP($D131,'[1]Spec Sheet'!$B$1:$CK$65536,BL$1,0)</f>
        <v>4</v>
      </c>
      <c r="BM131" s="85" t="str">
        <f>VLOOKUP($D131,'[1]Spec Sheet'!$B$1:$CK$65536,BM$1,0)</f>
        <v>3</v>
      </c>
      <c r="BN131" s="83" t="str">
        <f>VLOOKUP($D131,'[1]Spec Sheet'!$B$1:$CK$65536,BN$1,0)</f>
        <v>3</v>
      </c>
      <c r="BO131" s="83" t="str">
        <f>VLOOKUP($D131,'[1]Spec Sheet'!$B$1:$CK$65536,BO$1,0)</f>
        <v>3</v>
      </c>
      <c r="BP131" s="84" t="str">
        <f>VLOOKUP($D131,'[1]Spec Sheet'!$B$1:$CK$65536,BP$1,0)</f>
        <v>3</v>
      </c>
      <c r="BQ131" s="84" t="str">
        <f>VLOOKUP($D131,'[1]Spec Sheet'!$B$1:$CK$65536,BQ$1,0)</f>
        <v>3</v>
      </c>
      <c r="BR131" s="85" t="str">
        <f>VLOOKUP($D131,'[1]Spec Sheet'!$B$1:$CK$65536,BR$1,0)</f>
        <v>3</v>
      </c>
      <c r="BS131" s="86" t="str">
        <f>VLOOKUP($D131,'[1]Spec Sheet'!$B$1:$CK$65536,BS$1,0)</f>
        <v>3</v>
      </c>
      <c r="BT131" s="85" t="str">
        <f>VLOOKUP($D131,'[1]Spec Sheet'!$B$1:$CK$65536,BT$1,0)</f>
        <v>3</v>
      </c>
      <c r="BU131" s="83" t="str">
        <f>VLOOKUP($D131,'[1]Spec Sheet'!$B$1:$CK$65536,BU$1,0)</f>
        <v>3</v>
      </c>
      <c r="BV131" s="83" t="str">
        <f>VLOOKUP($D131,'[1]Spec Sheet'!$B$1:$CK$65536,BV$1,0)</f>
        <v>3</v>
      </c>
      <c r="BW131" s="83" t="str">
        <f>VLOOKUP($D131,'[1]Spec Sheet'!$B$1:$CK$65536,BW$1,0)</f>
        <v>3</v>
      </c>
      <c r="BX131" s="83" t="str">
        <f>VLOOKUP($D131,'[1]Spec Sheet'!$B$1:$CK$65536,BX$1,0)</f>
        <v>3</v>
      </c>
      <c r="BY131" s="83" t="str">
        <f>VLOOKUP($D131,'[1]Spec Sheet'!$B$1:$CK$65536,BY$1,0)</f>
        <v>3</v>
      </c>
      <c r="BZ131" s="83" t="str">
        <f>VLOOKUP($D131,'[1]Spec Sheet'!$B$1:$CK$65536,BZ$1,0)</f>
        <v>3</v>
      </c>
      <c r="CA131" s="83" t="str">
        <f>VLOOKUP($D131,'[1]Spec Sheet'!$B$1:$CK$65536,CA$1,0)</f>
        <v>3</v>
      </c>
      <c r="CB131" s="85" t="str">
        <f>VLOOKUP($D131,'[1]Spec Sheet'!$B$1:$CK$65536,CB$1,0)</f>
        <v>3</v>
      </c>
      <c r="CC131" s="83" t="str">
        <f>VLOOKUP($D131,'[1]Spec Sheet'!$B$1:$CK$65536,CC$1,0)</f>
        <v>3</v>
      </c>
      <c r="CD131" s="83" t="str">
        <f>VLOOKUP($D131,'[1]Spec Sheet'!$B$1:$CK$65536,CD$1,0)</f>
        <v>3</v>
      </c>
      <c r="CE131" s="83" t="str">
        <f>VLOOKUP($D131,'[1]Spec Sheet'!$B$1:$CK$65536,CE$1,0)</f>
        <v>3</v>
      </c>
      <c r="CF131" s="83" t="str">
        <f>VLOOKUP($D131,'[1]Spec Sheet'!$B$1:$CK$65536,CF$1,0)</f>
        <v>3</v>
      </c>
      <c r="CG131" s="83" t="str">
        <f>VLOOKUP($D131,'[1]Spec Sheet'!$B$1:$CK$65536,CG$1,0)</f>
        <v>3</v>
      </c>
      <c r="CH131" s="83" t="str">
        <f>VLOOKUP($D131,'[1]Spec Sheet'!$B$1:$CK$65536,CH$1,0)</f>
        <v>3</v>
      </c>
      <c r="CI131" s="83" t="str">
        <f>VLOOKUP($D131,'[1]Spec Sheet'!$B$1:$CK$65536,CI$1,0)</f>
        <v>3</v>
      </c>
      <c r="CJ131" s="83">
        <v>2</v>
      </c>
      <c r="CL131" s="121">
        <v>4</v>
      </c>
      <c r="CM131" s="83" t="s">
        <v>1163</v>
      </c>
      <c r="CN131" s="83">
        <v>4</v>
      </c>
      <c r="CO131" s="83" t="s">
        <v>1163</v>
      </c>
      <c r="CP131" s="83" t="s">
        <v>1163</v>
      </c>
      <c r="CQ131" s="83">
        <v>3</v>
      </c>
      <c r="CR131" s="83">
        <v>3</v>
      </c>
      <c r="CS131" s="83">
        <v>3</v>
      </c>
      <c r="CT131" s="83">
        <v>3</v>
      </c>
      <c r="CU131" s="83"/>
      <c r="CV131" s="83">
        <v>2</v>
      </c>
    </row>
    <row r="132" spans="1:100">
      <c r="B132" s="88"/>
      <c r="C132" s="89" t="s">
        <v>380</v>
      </c>
      <c r="D132" s="81" t="s">
        <v>237</v>
      </c>
      <c r="E132" s="82" t="str">
        <f>VLOOKUP($D132,'[1]Spec Sheet'!$B$1:$CK$65536,E$1,0)</f>
        <v>2</v>
      </c>
      <c r="F132" s="83" t="str">
        <f>VLOOKUP($D132,'[1]Spec Sheet'!$B$1:$CK$65536,F$1,0)</f>
        <v>2</v>
      </c>
      <c r="G132" s="82" t="str">
        <f>VLOOKUP($D132,'[1]Spec Sheet'!$B$1:$CK$65536,G$1,0)</f>
        <v>3</v>
      </c>
      <c r="H132" s="83" t="str">
        <f>VLOOKUP($D132,'[1]Spec Sheet'!$B$1:$CK$65536,H$1,0)</f>
        <v>3</v>
      </c>
      <c r="I132" s="87" t="str">
        <f>VLOOKUP($D132,'[1]Spec Sheet'!$B$1:$CK$65536,I$1,0)</f>
        <v>3</v>
      </c>
      <c r="J132" s="85" t="str">
        <f>VLOOKUP($D132,'[1]Spec Sheet'!$B$1:$CK$65536,J$1,0)</f>
        <v>3</v>
      </c>
      <c r="K132" s="83" t="str">
        <f>VLOOKUP($D132,'[1]Spec Sheet'!$B$1:$CK$65536,K$1,0)</f>
        <v>3</v>
      </c>
      <c r="L132" s="84" t="str">
        <f>VLOOKUP($D132,'[1]Spec Sheet'!$B$1:$CK$65536,L$1,0)</f>
        <v>3</v>
      </c>
      <c r="M132" s="85" t="str">
        <f>VLOOKUP($D132,'[1]Spec Sheet'!$B$1:$CK$65536,M$1,0)</f>
        <v>3</v>
      </c>
      <c r="N132" s="83" t="str">
        <f>VLOOKUP($D132,'[1]Spec Sheet'!$B$1:$CK$65536,N$1,0)</f>
        <v>3</v>
      </c>
      <c r="O132" s="87" t="str">
        <f>VLOOKUP($D132,'[1]Spec Sheet'!$B$1:$CK$65536,O$1,0)</f>
        <v>3</v>
      </c>
      <c r="P132" s="85" t="str">
        <f>VLOOKUP($D132,'[1]Spec Sheet'!$B$1:$CK$65536,P$1,0)</f>
        <v>3</v>
      </c>
      <c r="Q132" s="83" t="str">
        <f>VLOOKUP($D132,'[1]Spec Sheet'!$B$1:$CK$65536,Q$1,0)</f>
        <v>3</v>
      </c>
      <c r="R132" s="83" t="str">
        <f>VLOOKUP($D132,'[1]Spec Sheet'!$B$1:$CK$65536,R$1,0)</f>
        <v>3</v>
      </c>
      <c r="S132" s="84" t="str">
        <f>VLOOKUP($D132,'[1]Spec Sheet'!$B$1:$CK$65536,S$1,0)</f>
        <v>3</v>
      </c>
      <c r="T132" s="85" t="str">
        <f>VLOOKUP($D132,'[1]Spec Sheet'!$B$1:$CK$65536,T$1,0)</f>
        <v>2</v>
      </c>
      <c r="U132" s="84" t="str">
        <f>VLOOKUP($D132,'[1]Spec Sheet'!$B$1:$CK$65536,U$1,0)</f>
        <v>2</v>
      </c>
      <c r="V132" s="84" t="str">
        <f>VLOOKUP($D132,'[1]Spec Sheet'!$B$1:$CK$65536,V$1,0)</f>
        <v>2</v>
      </c>
      <c r="W132" s="84" t="str">
        <f>VLOOKUP($D132,'[1]Spec Sheet'!$B$1:$CK$65536,W$1,0)</f>
        <v>2</v>
      </c>
      <c r="X132" s="85" t="str">
        <f>VLOOKUP($D132,'[1]Spec Sheet'!$B$1:$CK$65536,X$1,0)</f>
        <v>2</v>
      </c>
      <c r="Y132" s="86" t="str">
        <f>VLOOKUP($D132,'[1]Spec Sheet'!$B$1:$CK$65536,Y$1,0)</f>
        <v>2</v>
      </c>
      <c r="Z132" s="86" t="str">
        <f>VLOOKUP($D132,'[1]Spec Sheet'!$B$1:$CK$65536,Z$1,0)</f>
        <v>2</v>
      </c>
      <c r="AA132" s="86" t="str">
        <f>VLOOKUP($D132,'[1]Spec Sheet'!$B$1:$CK$65536,AA$1,0)</f>
        <v>2</v>
      </c>
      <c r="AB132" s="86" t="str">
        <f>VLOOKUP($D132,'[1]Spec Sheet'!$B$1:$CK$65536,AB$1,0)</f>
        <v>2</v>
      </c>
      <c r="AC132" s="86" t="str">
        <f>VLOOKUP($D132,'[1]Spec Sheet'!$B$1:$CK$65536,AC$1,0)</f>
        <v>2</v>
      </c>
      <c r="AD132" s="85" t="str">
        <f>VLOOKUP($D132,'[1]Spec Sheet'!$B$1:$CK$65536,AD$1,0)</f>
        <v>2</v>
      </c>
      <c r="AE132" s="83" t="str">
        <f>VLOOKUP($D132,'[1]Spec Sheet'!$B$1:$CK$65536,AE$1,0)</f>
        <v>2</v>
      </c>
      <c r="AF132" s="83" t="str">
        <f>VLOOKUP($D132,'[1]Spec Sheet'!$B$1:$CK$65536,AF$1,0)</f>
        <v>2</v>
      </c>
      <c r="AG132" s="83" t="str">
        <f>VLOOKUP($D132,'[1]Spec Sheet'!$B$1:$CK$65536,AG$1,0)</f>
        <v>2</v>
      </c>
      <c r="AH132" s="85" t="str">
        <f>VLOOKUP($D132,'[1]Spec Sheet'!$B$1:$CK$65536,AH$1,0)</f>
        <v>2</v>
      </c>
      <c r="AI132" s="86" t="str">
        <f>VLOOKUP($D132,'[1]Spec Sheet'!$B$1:$CK$65536,AI$1,0)</f>
        <v>2</v>
      </c>
      <c r="AJ132" s="83" t="str">
        <f>VLOOKUP($D132,'[1]Spec Sheet'!$B$1:$CK$65536,AJ$1,0)</f>
        <v>2</v>
      </c>
      <c r="AK132" s="83" t="str">
        <f>VLOOKUP($D132,'[1]Spec Sheet'!$B$1:$CK$65536,AK$1,0)</f>
        <v>2</v>
      </c>
      <c r="AL132" s="83" t="str">
        <f>VLOOKUP($D132,'[1]Spec Sheet'!$B$1:$CK$65536,AL$1,0)</f>
        <v>2</v>
      </c>
      <c r="AM132" s="85" t="str">
        <f>VLOOKUP($D132,'[1]Spec Sheet'!$B$1:$CK$65536,AM$1,0)</f>
        <v>2</v>
      </c>
      <c r="AN132" s="86" t="str">
        <f>VLOOKUP($D132,'[1]Spec Sheet'!$B$1:$CK$65536,AN$1,0)</f>
        <v>2</v>
      </c>
      <c r="AO132" s="86" t="str">
        <f>VLOOKUP($D132,'[1]Spec Sheet'!$B$1:$CK$65536,AO$1,0)</f>
        <v>2</v>
      </c>
      <c r="AP132" s="85" t="str">
        <f>VLOOKUP($D132,'[1]Spec Sheet'!$B$1:$CK$65536,AP$1,0)</f>
        <v>2</v>
      </c>
      <c r="AQ132" s="86" t="str">
        <f>VLOOKUP($D132,'[1]Spec Sheet'!$B$1:$CK$65536,AQ$1,0)</f>
        <v>2</v>
      </c>
      <c r="AR132" s="86" t="str">
        <f>VLOOKUP($D132,'[1]Spec Sheet'!$B$1:$CK$65536,AR$1,0)</f>
        <v>2</v>
      </c>
      <c r="AS132" s="86" t="str">
        <f>VLOOKUP($D132,'[1]Spec Sheet'!$B$1:$CK$65536,AS$1,0)</f>
        <v>2</v>
      </c>
      <c r="AT132" s="85" t="str">
        <f>VLOOKUP($D132,'[1]Spec Sheet'!$B$1:$CK$65536,AT$1,0)</f>
        <v>2</v>
      </c>
      <c r="AU132" s="86" t="str">
        <f>VLOOKUP($D132,'[1]Spec Sheet'!$B$1:$CK$65536,AU$1,0)</f>
        <v>2</v>
      </c>
      <c r="AV132" s="86" t="str">
        <f>VLOOKUP($D132,'[1]Spec Sheet'!$B$1:$CK$65536,AV$1,0)</f>
        <v>2</v>
      </c>
      <c r="AW132" s="86" t="str">
        <f>VLOOKUP($D132,'[1]Spec Sheet'!$B$1:$CK$65536,AW$1,0)</f>
        <v>2</v>
      </c>
      <c r="AX132" s="86" t="str">
        <f>VLOOKUP($D132,'[1]Spec Sheet'!$B$1:$CK$65536,AX$1,0)</f>
        <v>2</v>
      </c>
      <c r="AY132" s="85" t="str">
        <f>VLOOKUP($D132,'[1]Spec Sheet'!$B$1:$CK$65536,AY$1,0)</f>
        <v>2</v>
      </c>
      <c r="AZ132" s="86" t="str">
        <f>VLOOKUP($D132,'[1]Spec Sheet'!$B$1:$CK$65536,AZ$1,0)</f>
        <v>2</v>
      </c>
      <c r="BA132" s="86" t="str">
        <f>VLOOKUP($D132,'[1]Spec Sheet'!$B$1:$CK$65536,BA$1,0)</f>
        <v>2</v>
      </c>
      <c r="BB132" s="86" t="str">
        <f>VLOOKUP($D132,'[1]Spec Sheet'!$B$1:$CK$65536,BB$1,0)</f>
        <v>2</v>
      </c>
      <c r="BC132" s="83" t="str">
        <f>VLOOKUP($D132,'[1]Spec Sheet'!$B$1:$CK$65536,BC$1,0)</f>
        <v>2</v>
      </c>
      <c r="BD132" s="83" t="str">
        <f>VLOOKUP($D132,'[1]Spec Sheet'!$B$1:$CK$65536,BD$1,0)</f>
        <v>2</v>
      </c>
      <c r="BE132" s="83" t="str">
        <f>VLOOKUP($D132,'[1]Spec Sheet'!$B$1:$CK$65536,BE$1,0)</f>
        <v>2</v>
      </c>
      <c r="BF132" s="434" t="str">
        <f>VLOOKUP($D132,'[1]Spec Sheet'!$B$1:$CK$65536,BF$1,0)</f>
        <v>2</v>
      </c>
      <c r="BG132" s="123" t="str">
        <f t="shared" si="0"/>
        <v>2</v>
      </c>
      <c r="BH132" s="85" t="str">
        <f>VLOOKUP($D132,'[1]Spec Sheet'!$B$1:$CK$65536,BH$1,0)</f>
        <v>2</v>
      </c>
      <c r="BI132" s="83" t="str">
        <f>VLOOKUP($D132,'[1]Spec Sheet'!$B$1:$CK$65536,BI$1,0)</f>
        <v>2</v>
      </c>
      <c r="BJ132" s="83" t="str">
        <f>VLOOKUP($D132,'[1]Spec Sheet'!$B$1:$CK$65536,BJ$1,0)</f>
        <v>2</v>
      </c>
      <c r="BK132" s="83" t="str">
        <f>VLOOKUP($D132,'[1]Spec Sheet'!$B$1:$CK$65536,BK$1,0)</f>
        <v>2</v>
      </c>
      <c r="BL132" s="87" t="str">
        <f>VLOOKUP($D132,'[1]Spec Sheet'!$B$1:$CK$65536,BL$1,0)</f>
        <v>2</v>
      </c>
      <c r="BM132" s="85" t="str">
        <f>VLOOKUP($D132,'[1]Spec Sheet'!$B$1:$CK$65536,BM$1,0)</f>
        <v>2</v>
      </c>
      <c r="BN132" s="83" t="str">
        <f>VLOOKUP($D132,'[1]Spec Sheet'!$B$1:$CK$65536,BN$1,0)</f>
        <v>2</v>
      </c>
      <c r="BO132" s="83" t="str">
        <f>VLOOKUP($D132,'[1]Spec Sheet'!$B$1:$CK$65536,BO$1,0)</f>
        <v>2</v>
      </c>
      <c r="BP132" s="84" t="str">
        <f>VLOOKUP($D132,'[1]Spec Sheet'!$B$1:$CK$65536,BP$1,0)</f>
        <v>2</v>
      </c>
      <c r="BQ132" s="84" t="str">
        <f>VLOOKUP($D132,'[1]Spec Sheet'!$B$1:$CK$65536,BQ$1,0)</f>
        <v>2</v>
      </c>
      <c r="BR132" s="85" t="str">
        <f>VLOOKUP($D132,'[1]Spec Sheet'!$B$1:$CK$65536,BR$1,0)</f>
        <v>2</v>
      </c>
      <c r="BS132" s="86" t="str">
        <f>VLOOKUP($D132,'[1]Spec Sheet'!$B$1:$CK$65536,BS$1,0)</f>
        <v>2</v>
      </c>
      <c r="BT132" s="85" t="str">
        <f>VLOOKUP($D132,'[1]Spec Sheet'!$B$1:$CK$65536,BT$1,0)</f>
        <v>2</v>
      </c>
      <c r="BU132" s="83" t="str">
        <f>VLOOKUP($D132,'[1]Spec Sheet'!$B$1:$CK$65536,BU$1,0)</f>
        <v>2</v>
      </c>
      <c r="BV132" s="83" t="str">
        <f>VLOOKUP($D132,'[1]Spec Sheet'!$B$1:$CK$65536,BV$1,0)</f>
        <v>2</v>
      </c>
      <c r="BW132" s="83" t="str">
        <f>VLOOKUP($D132,'[1]Spec Sheet'!$B$1:$CK$65536,BW$1,0)</f>
        <v>2</v>
      </c>
      <c r="BX132" s="83" t="str">
        <f>VLOOKUP($D132,'[1]Spec Sheet'!$B$1:$CK$65536,BX$1,0)</f>
        <v>2</v>
      </c>
      <c r="BY132" s="83" t="str">
        <f>VLOOKUP($D132,'[1]Spec Sheet'!$B$1:$CK$65536,BY$1,0)</f>
        <v>2</v>
      </c>
      <c r="BZ132" s="83" t="str">
        <f>VLOOKUP($D132,'[1]Spec Sheet'!$B$1:$CK$65536,BZ$1,0)</f>
        <v>2</v>
      </c>
      <c r="CA132" s="83" t="str">
        <f>VLOOKUP($D132,'[1]Spec Sheet'!$B$1:$CK$65536,CA$1,0)</f>
        <v>2</v>
      </c>
      <c r="CB132" s="85" t="str">
        <f>VLOOKUP($D132,'[1]Spec Sheet'!$B$1:$CK$65536,CB$1,0)</f>
        <v>1</v>
      </c>
      <c r="CC132" s="83" t="str">
        <f>VLOOKUP($D132,'[1]Spec Sheet'!$B$1:$CK$65536,CC$1,0)</f>
        <v>1</v>
      </c>
      <c r="CD132" s="83" t="str">
        <f>VLOOKUP($D132,'[1]Spec Sheet'!$B$1:$CK$65536,CD$1,0)</f>
        <v>1</v>
      </c>
      <c r="CE132" s="83" t="str">
        <f>VLOOKUP($D132,'[1]Spec Sheet'!$B$1:$CK$65536,CE$1,0)</f>
        <v>1</v>
      </c>
      <c r="CF132" s="83" t="str">
        <f>VLOOKUP($D132,'[1]Spec Sheet'!$B$1:$CK$65536,CF$1,0)</f>
        <v>1</v>
      </c>
      <c r="CG132" s="83" t="str">
        <f>VLOOKUP($D132,'[1]Spec Sheet'!$B$1:$CK$65536,CG$1,0)</f>
        <v>1</v>
      </c>
      <c r="CH132" s="83" t="str">
        <f>VLOOKUP($D132,'[1]Spec Sheet'!$B$1:$CK$65536,CH$1,0)</f>
        <v>1</v>
      </c>
      <c r="CI132" s="83" t="str">
        <f>VLOOKUP($D132,'[1]Spec Sheet'!$B$1:$CK$65536,CI$1,0)</f>
        <v>1</v>
      </c>
      <c r="CJ132" s="83">
        <v>1</v>
      </c>
      <c r="CL132" s="121">
        <v>2</v>
      </c>
      <c r="CM132" s="83" t="s">
        <v>1165</v>
      </c>
      <c r="CN132" s="83">
        <v>2</v>
      </c>
      <c r="CO132" s="83" t="s">
        <v>1165</v>
      </c>
      <c r="CP132" s="83" t="s">
        <v>1165</v>
      </c>
      <c r="CQ132" s="83">
        <v>2</v>
      </c>
      <c r="CR132" s="83">
        <v>1</v>
      </c>
      <c r="CS132" s="83">
        <v>1</v>
      </c>
      <c r="CT132" s="83">
        <v>1</v>
      </c>
      <c r="CU132" s="83"/>
      <c r="CV132" s="83">
        <v>2</v>
      </c>
    </row>
    <row r="133" spans="1:100">
      <c r="B133" s="88"/>
      <c r="C133" s="89" t="s">
        <v>238</v>
      </c>
      <c r="D133" s="81" t="s">
        <v>239</v>
      </c>
      <c r="E133" s="82" t="str">
        <f>VLOOKUP($D133,'[1]Spec Sheet'!$B$1:$CK$65536,E$1,0)</f>
        <v>N/A</v>
      </c>
      <c r="F133" s="83" t="str">
        <f>VLOOKUP($D133,'[1]Spec Sheet'!$B$1:$CK$65536,F$1,0)</f>
        <v>N/A</v>
      </c>
      <c r="G133" s="82" t="str">
        <f>VLOOKUP($D133,'[1]Spec Sheet'!$B$1:$CK$65536,G$1,0)</f>
        <v>N/A</v>
      </c>
      <c r="H133" s="83" t="str">
        <f>VLOOKUP($D133,'[1]Spec Sheet'!$B$1:$CK$65536,H$1,0)</f>
        <v>N/A</v>
      </c>
      <c r="I133" s="87" t="str">
        <f>VLOOKUP($D133,'[1]Spec Sheet'!$B$1:$CK$65536,I$1,0)</f>
        <v>N/A</v>
      </c>
      <c r="J133" s="85" t="str">
        <f>VLOOKUP($D133,'[1]Spec Sheet'!$B$1:$CK$65536,J$1,0)</f>
        <v>N/A</v>
      </c>
      <c r="K133" s="83" t="str">
        <f>VLOOKUP($D133,'[1]Spec Sheet'!$B$1:$CK$65536,K$1,0)</f>
        <v>N/A</v>
      </c>
      <c r="L133" s="84" t="str">
        <f>VLOOKUP($D133,'[1]Spec Sheet'!$B$1:$CK$65536,L$1,0)</f>
        <v>N/A</v>
      </c>
      <c r="M133" s="85" t="str">
        <f>VLOOKUP($D133,'[1]Spec Sheet'!$B$1:$CK$65536,M$1,0)</f>
        <v>N/A</v>
      </c>
      <c r="N133" s="83" t="str">
        <f>VLOOKUP($D133,'[1]Spec Sheet'!$B$1:$CK$65536,N$1,0)</f>
        <v>N/A</v>
      </c>
      <c r="O133" s="87" t="str">
        <f>VLOOKUP($D133,'[1]Spec Sheet'!$B$1:$CK$65536,O$1,0)</f>
        <v>No</v>
      </c>
      <c r="P133" s="85" t="str">
        <f>VLOOKUP($D133,'[1]Spec Sheet'!$B$1:$CK$65536,P$1,0)</f>
        <v>N/A</v>
      </c>
      <c r="Q133" s="83" t="str">
        <f>VLOOKUP($D133,'[1]Spec Sheet'!$B$1:$CK$65536,Q$1,0)</f>
        <v>N/A</v>
      </c>
      <c r="R133" s="83" t="str">
        <f>VLOOKUP($D133,'[1]Spec Sheet'!$B$1:$CK$65536,R$1,0)</f>
        <v>N/A</v>
      </c>
      <c r="S133" s="84" t="str">
        <f>VLOOKUP($D133,'[1]Spec Sheet'!$B$1:$CK$65536,S$1,0)</f>
        <v>N/A</v>
      </c>
      <c r="T133" s="85" t="str">
        <f>VLOOKUP($D133,'[1]Spec Sheet'!$B$1:$CK$65536,T$1,0)</f>
        <v>N/A</v>
      </c>
      <c r="U133" s="84" t="str">
        <f>VLOOKUP($D133,'[1]Spec Sheet'!$B$1:$CK$65536,U$1,0)</f>
        <v>N/A</v>
      </c>
      <c r="V133" s="84" t="str">
        <f>VLOOKUP($D133,'[1]Spec Sheet'!$B$1:$CK$65536,V$1,0)</f>
        <v>N/A</v>
      </c>
      <c r="W133" s="84" t="str">
        <f>VLOOKUP($D133,'[1]Spec Sheet'!$B$1:$CK$65536,W$1,0)</f>
        <v>N/A</v>
      </c>
      <c r="X133" s="85" t="str">
        <f>VLOOKUP($D133,'[1]Spec Sheet'!$B$1:$CK$65536,X$1,0)</f>
        <v>N/A</v>
      </c>
      <c r="Y133" s="86" t="str">
        <f>VLOOKUP($D133,'[1]Spec Sheet'!$B$1:$CK$65536,Y$1,0)</f>
        <v>N/A</v>
      </c>
      <c r="Z133" s="86" t="str">
        <f>VLOOKUP($D133,'[1]Spec Sheet'!$B$1:$CK$65536,Z$1,0)</f>
        <v>N/A</v>
      </c>
      <c r="AA133" s="86" t="str">
        <f>VLOOKUP($D133,'[1]Spec Sheet'!$B$1:$CK$65536,AA$1,0)</f>
        <v>N/A</v>
      </c>
      <c r="AB133" s="86" t="str">
        <f>VLOOKUP($D133,'[1]Spec Sheet'!$B$1:$CK$65536,AB$1,0)</f>
        <v>N/A</v>
      </c>
      <c r="AC133" s="86" t="str">
        <f>VLOOKUP($D133,'[1]Spec Sheet'!$B$1:$CK$65536,AC$1,0)</f>
        <v>N/A</v>
      </c>
      <c r="AD133" s="85" t="str">
        <f>VLOOKUP($D133,'[1]Spec Sheet'!$B$1:$CK$65536,AD$1,0)</f>
        <v>N/A</v>
      </c>
      <c r="AE133" s="83" t="str">
        <f>VLOOKUP($D133,'[1]Spec Sheet'!$B$1:$CK$65536,AE$1,0)</f>
        <v>N/A</v>
      </c>
      <c r="AF133" s="83" t="str">
        <f>VLOOKUP($D133,'[1]Spec Sheet'!$B$1:$CK$65536,AF$1,0)</f>
        <v>N/A</v>
      </c>
      <c r="AG133" s="83" t="str">
        <f>VLOOKUP($D133,'[1]Spec Sheet'!$B$1:$CK$65536,AG$1,0)</f>
        <v>N/A</v>
      </c>
      <c r="AH133" s="85" t="str">
        <f>VLOOKUP($D133,'[1]Spec Sheet'!$B$1:$CK$65536,AH$1,0)</f>
        <v>N/A</v>
      </c>
      <c r="AI133" s="86" t="str">
        <f>VLOOKUP($D133,'[1]Spec Sheet'!$B$1:$CK$65536,AI$1,0)</f>
        <v>N/A</v>
      </c>
      <c r="AJ133" s="83" t="str">
        <f>VLOOKUP($D133,'[1]Spec Sheet'!$B$1:$CK$65536,AJ$1,0)</f>
        <v>N/A</v>
      </c>
      <c r="AK133" s="83" t="str">
        <f>VLOOKUP($D133,'[1]Spec Sheet'!$B$1:$CK$65536,AK$1,0)</f>
        <v>N/A</v>
      </c>
      <c r="AL133" s="83" t="str">
        <f>VLOOKUP($D133,'[1]Spec Sheet'!$B$1:$CK$65536,AL$1,0)</f>
        <v>N/A</v>
      </c>
      <c r="AM133" s="85" t="str">
        <f>VLOOKUP($D133,'[1]Spec Sheet'!$B$1:$CK$65536,AM$1,0)</f>
        <v>N/A</v>
      </c>
      <c r="AN133" s="86" t="str">
        <f>VLOOKUP($D133,'[1]Spec Sheet'!$B$1:$CK$65536,AN$1,0)</f>
        <v>N/A</v>
      </c>
      <c r="AO133" s="86" t="str">
        <f>VLOOKUP($D133,'[1]Spec Sheet'!$B$1:$CK$65536,AO$1,0)</f>
        <v>N/A</v>
      </c>
      <c r="AP133" s="85" t="str">
        <f>VLOOKUP($D133,'[1]Spec Sheet'!$B$1:$CK$65536,AP$1,0)</f>
        <v>N/A</v>
      </c>
      <c r="AQ133" s="86" t="str">
        <f>VLOOKUP($D133,'[1]Spec Sheet'!$B$1:$CK$65536,AQ$1,0)</f>
        <v>N/A</v>
      </c>
      <c r="AR133" s="86" t="str">
        <f>VLOOKUP($D133,'[1]Spec Sheet'!$B$1:$CK$65536,AR$1,0)</f>
        <v>N/A</v>
      </c>
      <c r="AS133" s="86" t="str">
        <f>VLOOKUP($D133,'[1]Spec Sheet'!$B$1:$CK$65536,AS$1,0)</f>
        <v>N/A</v>
      </c>
      <c r="AT133" s="85" t="str">
        <f>VLOOKUP($D133,'[1]Spec Sheet'!$B$1:$CK$65536,AT$1,0)</f>
        <v>N/A</v>
      </c>
      <c r="AU133" s="86" t="str">
        <f>VLOOKUP($D133,'[1]Spec Sheet'!$B$1:$CK$65536,AU$1,0)</f>
        <v>N/A</v>
      </c>
      <c r="AV133" s="86" t="str">
        <f>VLOOKUP($D133,'[1]Spec Sheet'!$B$1:$CK$65536,AV$1,0)</f>
        <v>N/A</v>
      </c>
      <c r="AW133" s="86" t="str">
        <f>VLOOKUP($D133,'[1]Spec Sheet'!$B$1:$CK$65536,AW$1,0)</f>
        <v>N/A</v>
      </c>
      <c r="AX133" s="86" t="str">
        <f>VLOOKUP($D133,'[1]Spec Sheet'!$B$1:$CK$65536,AX$1,0)</f>
        <v>N/A</v>
      </c>
      <c r="AY133" s="85" t="str">
        <f>VLOOKUP($D133,'[1]Spec Sheet'!$B$1:$CK$65536,AY$1,0)</f>
        <v>N/A</v>
      </c>
      <c r="AZ133" s="86" t="str">
        <f>VLOOKUP($D133,'[1]Spec Sheet'!$B$1:$CK$65536,AZ$1,0)</f>
        <v>N/A</v>
      </c>
      <c r="BA133" s="86" t="str">
        <f>VLOOKUP($D133,'[1]Spec Sheet'!$B$1:$CK$65536,BA$1,0)</f>
        <v>N/A</v>
      </c>
      <c r="BB133" s="86" t="str">
        <f>VLOOKUP($D133,'[1]Spec Sheet'!$B$1:$CK$65536,BB$1,0)</f>
        <v>N/A</v>
      </c>
      <c r="BC133" s="83" t="str">
        <f>VLOOKUP($D133,'[1]Spec Sheet'!$B$1:$CK$65536,BC$1,0)</f>
        <v>N/A</v>
      </c>
      <c r="BD133" s="83" t="str">
        <f>VLOOKUP($D133,'[1]Spec Sheet'!$B$1:$CK$65536,BD$1,0)</f>
        <v>N/A</v>
      </c>
      <c r="BE133" s="83" t="str">
        <f>VLOOKUP($D133,'[1]Spec Sheet'!$B$1:$CK$65536,BE$1,0)</f>
        <v>N/A</v>
      </c>
      <c r="BF133" s="434" t="str">
        <f>VLOOKUP($D133,'[1]Spec Sheet'!$B$1:$CK$65536,BF$1,0)</f>
        <v>N/A</v>
      </c>
      <c r="BG133" s="123" t="str">
        <f t="shared" si="0"/>
        <v>N/A</v>
      </c>
      <c r="BH133" s="85" t="str">
        <f>VLOOKUP($D133,'[1]Spec Sheet'!$B$1:$CK$65536,BH$1,0)</f>
        <v>N/A</v>
      </c>
      <c r="BI133" s="83" t="str">
        <f>VLOOKUP($D133,'[1]Spec Sheet'!$B$1:$CK$65536,BI$1,0)</f>
        <v>N/A</v>
      </c>
      <c r="BJ133" s="83" t="str">
        <f>VLOOKUP($D133,'[1]Spec Sheet'!$B$1:$CK$65536,BJ$1,0)</f>
        <v>N/A</v>
      </c>
      <c r="BK133" s="83" t="str">
        <f>VLOOKUP($D133,'[1]Spec Sheet'!$B$1:$CK$65536,BK$1,0)</f>
        <v>N/A</v>
      </c>
      <c r="BL133" s="87" t="str">
        <f>VLOOKUP($D133,'[1]Spec Sheet'!$B$1:$CK$65536,BL$1,0)</f>
        <v>N/A</v>
      </c>
      <c r="BM133" s="85" t="str">
        <f>VLOOKUP($D133,'[1]Spec Sheet'!$B$1:$CK$65536,BM$1,0)</f>
        <v>N/A</v>
      </c>
      <c r="BN133" s="83" t="str">
        <f>VLOOKUP($D133,'[1]Spec Sheet'!$B$1:$CK$65536,BN$1,0)</f>
        <v>N/A</v>
      </c>
      <c r="BO133" s="83" t="str">
        <f>VLOOKUP($D133,'[1]Spec Sheet'!$B$1:$CK$65536,BO$1,0)</f>
        <v>N/A</v>
      </c>
      <c r="BP133" s="84" t="str">
        <f>VLOOKUP($D133,'[1]Spec Sheet'!$B$1:$CK$65536,BP$1,0)</f>
        <v>N/A</v>
      </c>
      <c r="BQ133" s="84" t="str">
        <f>VLOOKUP($D133,'[1]Spec Sheet'!$B$1:$CK$65536,BQ$1,0)</f>
        <v>N/A</v>
      </c>
      <c r="BR133" s="85" t="str">
        <f>VLOOKUP($D133,'[1]Spec Sheet'!$B$1:$CK$65536,BR$1,0)</f>
        <v>N/A</v>
      </c>
      <c r="BS133" s="86" t="str">
        <f>VLOOKUP($D133,'[1]Spec Sheet'!$B$1:$CK$65536,BS$1,0)</f>
        <v>N/A</v>
      </c>
      <c r="BT133" s="85" t="str">
        <f>VLOOKUP($D133,'[1]Spec Sheet'!$B$1:$CK$65536,BT$1,0)</f>
        <v>N/A</v>
      </c>
      <c r="BU133" s="83" t="str">
        <f>VLOOKUP($D133,'[1]Spec Sheet'!$B$1:$CK$65536,BU$1,0)</f>
        <v>N/A</v>
      </c>
      <c r="BV133" s="83" t="str">
        <f>VLOOKUP($D133,'[1]Spec Sheet'!$B$1:$CK$65536,BV$1,0)</f>
        <v>N/A</v>
      </c>
      <c r="BW133" s="83" t="str">
        <f>VLOOKUP($D133,'[1]Spec Sheet'!$B$1:$CK$65536,BW$1,0)</f>
        <v>N/A</v>
      </c>
      <c r="BX133" s="83" t="str">
        <f>VLOOKUP($D133,'[1]Spec Sheet'!$B$1:$CK$65536,BX$1,0)</f>
        <v>N/A</v>
      </c>
      <c r="BY133" s="83" t="str">
        <f>VLOOKUP($D133,'[1]Spec Sheet'!$B$1:$CK$65536,BY$1,0)</f>
        <v>N/A</v>
      </c>
      <c r="BZ133" s="83" t="str">
        <f>VLOOKUP($D133,'[1]Spec Sheet'!$B$1:$CK$65536,BZ$1,0)</f>
        <v>N/A</v>
      </c>
      <c r="CA133" s="83" t="str">
        <f>VLOOKUP($D133,'[1]Spec Sheet'!$B$1:$CK$65536,CA$1,0)</f>
        <v>N/A</v>
      </c>
      <c r="CB133" s="85" t="str">
        <f>VLOOKUP($D133,'[1]Spec Sheet'!$B$1:$CK$65536,CB$1,0)</f>
        <v>N/A</v>
      </c>
      <c r="CC133" s="83" t="str">
        <f>VLOOKUP($D133,'[1]Spec Sheet'!$B$1:$CK$65536,CC$1,0)</f>
        <v>N/A</v>
      </c>
      <c r="CD133" s="83" t="str">
        <f>VLOOKUP($D133,'[1]Spec Sheet'!$B$1:$CK$65536,CD$1,0)</f>
        <v>N/A</v>
      </c>
      <c r="CE133" s="83" t="str">
        <f>VLOOKUP($D133,'[1]Spec Sheet'!$B$1:$CK$65536,CE$1,0)</f>
        <v>N/A</v>
      </c>
      <c r="CF133" s="83" t="str">
        <f>VLOOKUP($D133,'[1]Spec Sheet'!$B$1:$CK$65536,CF$1,0)</f>
        <v>N/A</v>
      </c>
      <c r="CG133" s="83" t="str">
        <f>VLOOKUP($D133,'[1]Spec Sheet'!$B$1:$CK$65536,CG$1,0)</f>
        <v>N/A</v>
      </c>
      <c r="CH133" s="83" t="str">
        <f>VLOOKUP($D133,'[1]Spec Sheet'!$B$1:$CK$65536,CH$1,0)</f>
        <v>N/A</v>
      </c>
      <c r="CI133" s="83" t="str">
        <f>VLOOKUP($D133,'[1]Spec Sheet'!$B$1:$CK$65536,CI$1,0)</f>
        <v>N/A</v>
      </c>
      <c r="CJ133" s="83">
        <f>IFERROR(VLOOKUP($C133,'[4]40T5300'!$B$10:$C$179,2,0),"ERROR")</f>
        <v>1</v>
      </c>
      <c r="CL133" s="121" t="str">
        <f>IFERROR(VLOOKUP($C133,'[4]65LS01T'!$B$14:$C$159,2,0),"CHECK")</f>
        <v>N/A</v>
      </c>
      <c r="CM133" s="83" t="s">
        <v>1024</v>
      </c>
      <c r="CN133" s="83" t="s">
        <v>1024</v>
      </c>
      <c r="CO133" s="83" t="s">
        <v>1024</v>
      </c>
      <c r="CP133" s="83" t="s">
        <v>1024</v>
      </c>
      <c r="CQ133" s="83" t="s">
        <v>1024</v>
      </c>
      <c r="CR133" s="83" t="s">
        <v>1024</v>
      </c>
      <c r="CS133" s="83" t="s">
        <v>1024</v>
      </c>
      <c r="CT133" s="83" t="s">
        <v>1024</v>
      </c>
      <c r="CU133" s="83"/>
      <c r="CV133" s="83" t="s">
        <v>1024</v>
      </c>
    </row>
    <row r="134" spans="1:100">
      <c r="B134" s="88"/>
      <c r="C134" s="89" t="s">
        <v>240</v>
      </c>
      <c r="D134" s="81" t="s">
        <v>241</v>
      </c>
      <c r="E134" s="82" t="str">
        <f>VLOOKUP($D134,'[1]Spec Sheet'!$B$1:$CK$65536,E$1,0)</f>
        <v>N/A</v>
      </c>
      <c r="F134" s="83" t="str">
        <f>VLOOKUP($D134,'[1]Spec Sheet'!$B$1:$CK$65536,F$1,0)</f>
        <v>N/A</v>
      </c>
      <c r="G134" s="82" t="str">
        <f>VLOOKUP($D134,'[1]Spec Sheet'!$B$1:$CK$65536,G$1,0)</f>
        <v>N/A</v>
      </c>
      <c r="H134" s="83" t="str">
        <f>VLOOKUP($D134,'[1]Spec Sheet'!$B$1:$CK$65536,H$1,0)</f>
        <v>N/A</v>
      </c>
      <c r="I134" s="87" t="str">
        <f>VLOOKUP($D134,'[1]Spec Sheet'!$B$1:$CK$65536,I$1,0)</f>
        <v>N/A</v>
      </c>
      <c r="J134" s="85" t="str">
        <f>VLOOKUP($D134,'[1]Spec Sheet'!$B$1:$CK$65536,J$1,0)</f>
        <v>N/A</v>
      </c>
      <c r="K134" s="83" t="str">
        <f>VLOOKUP($D134,'[1]Spec Sheet'!$B$1:$CK$65536,K$1,0)</f>
        <v>N/A</v>
      </c>
      <c r="L134" s="84" t="str">
        <f>VLOOKUP($D134,'[1]Spec Sheet'!$B$1:$CK$65536,L$1,0)</f>
        <v>N/A</v>
      </c>
      <c r="M134" s="85" t="str">
        <f>VLOOKUP($D134,'[1]Spec Sheet'!$B$1:$CK$65536,M$1,0)</f>
        <v>N/A</v>
      </c>
      <c r="N134" s="83" t="str">
        <f>VLOOKUP($D134,'[1]Spec Sheet'!$B$1:$CK$65536,N$1,0)</f>
        <v>N/A</v>
      </c>
      <c r="O134" s="87" t="str">
        <f>VLOOKUP($D134,'[1]Spec Sheet'!$B$1:$CK$65536,O$1,0)</f>
        <v>N/A</v>
      </c>
      <c r="P134" s="85" t="str">
        <f>VLOOKUP($D134,'[1]Spec Sheet'!$B$1:$CK$65536,P$1,0)</f>
        <v>N/A</v>
      </c>
      <c r="Q134" s="83" t="str">
        <f>VLOOKUP($D134,'[1]Spec Sheet'!$B$1:$CK$65536,Q$1,0)</f>
        <v>N/A</v>
      </c>
      <c r="R134" s="83" t="str">
        <f>VLOOKUP($D134,'[1]Spec Sheet'!$B$1:$CK$65536,R$1,0)</f>
        <v>N/A</v>
      </c>
      <c r="S134" s="84" t="str">
        <f>VLOOKUP($D134,'[1]Spec Sheet'!$B$1:$CK$65536,S$1,0)</f>
        <v>N/A</v>
      </c>
      <c r="T134" s="85" t="str">
        <f>VLOOKUP($D134,'[1]Spec Sheet'!$B$1:$CK$65536,T$1,0)</f>
        <v>N/A</v>
      </c>
      <c r="U134" s="84" t="str">
        <f>VLOOKUP($D134,'[1]Spec Sheet'!$B$1:$CK$65536,U$1,0)</f>
        <v>N/A</v>
      </c>
      <c r="V134" s="84" t="str">
        <f>VLOOKUP($D134,'[1]Spec Sheet'!$B$1:$CK$65536,V$1,0)</f>
        <v>N/A</v>
      </c>
      <c r="W134" s="84" t="str">
        <f>VLOOKUP($D134,'[1]Spec Sheet'!$B$1:$CK$65536,W$1,0)</f>
        <v>N/A</v>
      </c>
      <c r="X134" s="85" t="str">
        <f>VLOOKUP($D134,'[1]Spec Sheet'!$B$1:$CK$65536,X$1,0)</f>
        <v>N/A</v>
      </c>
      <c r="Y134" s="86" t="str">
        <f>VLOOKUP($D134,'[1]Spec Sheet'!$B$1:$CK$65536,Y$1,0)</f>
        <v>N/A</v>
      </c>
      <c r="Z134" s="86" t="str">
        <f>VLOOKUP($D134,'[1]Spec Sheet'!$B$1:$CK$65536,Z$1,0)</f>
        <v>N/A</v>
      </c>
      <c r="AA134" s="86" t="str">
        <f>VLOOKUP($D134,'[1]Spec Sheet'!$B$1:$CK$65536,AA$1,0)</f>
        <v>N/A</v>
      </c>
      <c r="AB134" s="86" t="str">
        <f>VLOOKUP($D134,'[1]Spec Sheet'!$B$1:$CK$65536,AB$1,0)</f>
        <v>N/A</v>
      </c>
      <c r="AC134" s="86" t="str">
        <f>VLOOKUP($D134,'[1]Spec Sheet'!$B$1:$CK$65536,AC$1,0)</f>
        <v>N/A</v>
      </c>
      <c r="AD134" s="85" t="str">
        <f>VLOOKUP($D134,'[1]Spec Sheet'!$B$1:$CK$65536,AD$1,0)</f>
        <v>N/A</v>
      </c>
      <c r="AE134" s="83" t="str">
        <f>VLOOKUP($D134,'[1]Spec Sheet'!$B$1:$CK$65536,AE$1,0)</f>
        <v>N/A</v>
      </c>
      <c r="AF134" s="83" t="str">
        <f>VLOOKUP($D134,'[1]Spec Sheet'!$B$1:$CK$65536,AF$1,0)</f>
        <v>N/A</v>
      </c>
      <c r="AG134" s="83" t="str">
        <f>VLOOKUP($D134,'[1]Spec Sheet'!$B$1:$CK$65536,AG$1,0)</f>
        <v>N/A</v>
      </c>
      <c r="AH134" s="85" t="str">
        <f>VLOOKUP($D134,'[1]Spec Sheet'!$B$1:$CK$65536,AH$1,0)</f>
        <v>N/A</v>
      </c>
      <c r="AI134" s="86" t="str">
        <f>VLOOKUP($D134,'[1]Spec Sheet'!$B$1:$CK$65536,AI$1,0)</f>
        <v>N/A</v>
      </c>
      <c r="AJ134" s="83" t="str">
        <f>VLOOKUP($D134,'[1]Spec Sheet'!$B$1:$CK$65536,AJ$1,0)</f>
        <v>N/A</v>
      </c>
      <c r="AK134" s="83" t="str">
        <f>VLOOKUP($D134,'[1]Spec Sheet'!$B$1:$CK$65536,AK$1,0)</f>
        <v>N/A</v>
      </c>
      <c r="AL134" s="83" t="str">
        <f>VLOOKUP($D134,'[1]Spec Sheet'!$B$1:$CK$65536,AL$1,0)</f>
        <v>N/A</v>
      </c>
      <c r="AM134" s="85" t="str">
        <f>VLOOKUP($D134,'[1]Spec Sheet'!$B$1:$CK$65536,AM$1,0)</f>
        <v>N/A</v>
      </c>
      <c r="AN134" s="86" t="str">
        <f>VLOOKUP($D134,'[1]Spec Sheet'!$B$1:$CK$65536,AN$1,0)</f>
        <v>N/A</v>
      </c>
      <c r="AO134" s="86" t="str">
        <f>VLOOKUP($D134,'[1]Spec Sheet'!$B$1:$CK$65536,AO$1,0)</f>
        <v>N/A</v>
      </c>
      <c r="AP134" s="85" t="str">
        <f>VLOOKUP($D134,'[1]Spec Sheet'!$B$1:$CK$65536,AP$1,0)</f>
        <v>N/A</v>
      </c>
      <c r="AQ134" s="86" t="str">
        <f>VLOOKUP($D134,'[1]Spec Sheet'!$B$1:$CK$65536,AQ$1,0)</f>
        <v>N/A</v>
      </c>
      <c r="AR134" s="86" t="str">
        <f>VLOOKUP($D134,'[1]Spec Sheet'!$B$1:$CK$65536,AR$1,0)</f>
        <v>N/A</v>
      </c>
      <c r="AS134" s="86" t="str">
        <f>VLOOKUP($D134,'[1]Spec Sheet'!$B$1:$CK$65536,AS$1,0)</f>
        <v>N/A</v>
      </c>
      <c r="AT134" s="85" t="str">
        <f>VLOOKUP($D134,'[1]Spec Sheet'!$B$1:$CK$65536,AT$1,0)</f>
        <v>N/A</v>
      </c>
      <c r="AU134" s="86" t="str">
        <f>VLOOKUP($D134,'[1]Spec Sheet'!$B$1:$CK$65536,AU$1,0)</f>
        <v>N/A</v>
      </c>
      <c r="AV134" s="86" t="str">
        <f>VLOOKUP($D134,'[1]Spec Sheet'!$B$1:$CK$65536,AV$1,0)</f>
        <v>N/A</v>
      </c>
      <c r="AW134" s="86" t="str">
        <f>VLOOKUP($D134,'[1]Spec Sheet'!$B$1:$CK$65536,AW$1,0)</f>
        <v>N/A</v>
      </c>
      <c r="AX134" s="86" t="str">
        <f>VLOOKUP($D134,'[1]Spec Sheet'!$B$1:$CK$65536,AX$1,0)</f>
        <v>N/A</v>
      </c>
      <c r="AY134" s="85" t="str">
        <f>VLOOKUP($D134,'[1]Spec Sheet'!$B$1:$CK$65536,AY$1,0)</f>
        <v>N/A</v>
      </c>
      <c r="AZ134" s="86" t="str">
        <f>VLOOKUP($D134,'[1]Spec Sheet'!$B$1:$CK$65536,AZ$1,0)</f>
        <v>N/A</v>
      </c>
      <c r="BA134" s="86" t="str">
        <f>VLOOKUP($D134,'[1]Spec Sheet'!$B$1:$CK$65536,BA$1,0)</f>
        <v>N/A</v>
      </c>
      <c r="BB134" s="86" t="str">
        <f>VLOOKUP($D134,'[1]Spec Sheet'!$B$1:$CK$65536,BB$1,0)</f>
        <v>N/A</v>
      </c>
      <c r="BC134" s="83" t="str">
        <f>VLOOKUP($D134,'[1]Spec Sheet'!$B$1:$CK$65536,BC$1,0)</f>
        <v>N/A</v>
      </c>
      <c r="BD134" s="83" t="str">
        <f>VLOOKUP($D134,'[1]Spec Sheet'!$B$1:$CK$65536,BD$1,0)</f>
        <v>N/A</v>
      </c>
      <c r="BE134" s="83" t="str">
        <f>VLOOKUP($D134,'[1]Spec Sheet'!$B$1:$CK$65536,BE$1,0)</f>
        <v>N/A</v>
      </c>
      <c r="BF134" s="434" t="str">
        <f>VLOOKUP($D134,'[1]Spec Sheet'!$B$1:$CK$65536,BF$1,0)</f>
        <v>N/A</v>
      </c>
      <c r="BG134" s="123" t="str">
        <f t="shared" si="0"/>
        <v>N/A</v>
      </c>
      <c r="BH134" s="85" t="str">
        <f>VLOOKUP($D134,'[1]Spec Sheet'!$B$1:$CK$65536,BH$1,0)</f>
        <v>N/A</v>
      </c>
      <c r="BI134" s="83" t="str">
        <f>VLOOKUP($D134,'[1]Spec Sheet'!$B$1:$CK$65536,BI$1,0)</f>
        <v>N/A</v>
      </c>
      <c r="BJ134" s="83" t="str">
        <f>VLOOKUP($D134,'[1]Spec Sheet'!$B$1:$CK$65536,BJ$1,0)</f>
        <v>N/A</v>
      </c>
      <c r="BK134" s="83" t="str">
        <f>VLOOKUP($D134,'[1]Spec Sheet'!$B$1:$CK$65536,BK$1,0)</f>
        <v>N/A</v>
      </c>
      <c r="BL134" s="87" t="str">
        <f>VLOOKUP($D134,'[1]Spec Sheet'!$B$1:$CK$65536,BL$1,0)</f>
        <v>N/A</v>
      </c>
      <c r="BM134" s="85" t="str">
        <f>VLOOKUP($D134,'[1]Spec Sheet'!$B$1:$CK$65536,BM$1,0)</f>
        <v>N/A</v>
      </c>
      <c r="BN134" s="83" t="str">
        <f>VLOOKUP($D134,'[1]Spec Sheet'!$B$1:$CK$65536,BN$1,0)</f>
        <v>N/A</v>
      </c>
      <c r="BO134" s="83" t="str">
        <f>VLOOKUP($D134,'[1]Spec Sheet'!$B$1:$CK$65536,BO$1,0)</f>
        <v>N/A</v>
      </c>
      <c r="BP134" s="84" t="str">
        <f>VLOOKUP($D134,'[1]Spec Sheet'!$B$1:$CK$65536,BP$1,0)</f>
        <v>N/A</v>
      </c>
      <c r="BQ134" s="84" t="str">
        <f>VLOOKUP($D134,'[1]Spec Sheet'!$B$1:$CK$65536,BQ$1,0)</f>
        <v>N/A</v>
      </c>
      <c r="BR134" s="85" t="str">
        <f>VLOOKUP($D134,'[1]Spec Sheet'!$B$1:$CK$65536,BR$1,0)</f>
        <v>N/A</v>
      </c>
      <c r="BS134" s="86" t="str">
        <f>VLOOKUP($D134,'[1]Spec Sheet'!$B$1:$CK$65536,BS$1,0)</f>
        <v>N/A</v>
      </c>
      <c r="BT134" s="85" t="str">
        <f>VLOOKUP($D134,'[1]Spec Sheet'!$B$1:$CK$65536,BT$1,0)</f>
        <v>N/A</v>
      </c>
      <c r="BU134" s="83" t="str">
        <f>VLOOKUP($D134,'[1]Spec Sheet'!$B$1:$CK$65536,BU$1,0)</f>
        <v>N/A</v>
      </c>
      <c r="BV134" s="83" t="str">
        <f>VLOOKUP($D134,'[1]Spec Sheet'!$B$1:$CK$65536,BV$1,0)</f>
        <v>N/A</v>
      </c>
      <c r="BW134" s="83" t="str">
        <f>VLOOKUP($D134,'[1]Spec Sheet'!$B$1:$CK$65536,BW$1,0)</f>
        <v>N/A</v>
      </c>
      <c r="BX134" s="83" t="str">
        <f>VLOOKUP($D134,'[1]Spec Sheet'!$B$1:$CK$65536,BX$1,0)</f>
        <v>N/A</v>
      </c>
      <c r="BY134" s="83" t="str">
        <f>VLOOKUP($D134,'[1]Spec Sheet'!$B$1:$CK$65536,BY$1,0)</f>
        <v>N/A</v>
      </c>
      <c r="BZ134" s="83" t="str">
        <f>VLOOKUP($D134,'[1]Spec Sheet'!$B$1:$CK$65536,BZ$1,0)</f>
        <v>N/A</v>
      </c>
      <c r="CA134" s="83" t="str">
        <f>VLOOKUP($D134,'[1]Spec Sheet'!$B$1:$CK$65536,CA$1,0)</f>
        <v>N/A</v>
      </c>
      <c r="CB134" s="85" t="str">
        <f>VLOOKUP($D134,'[1]Spec Sheet'!$B$1:$CK$65536,CB$1,0)</f>
        <v>N/A</v>
      </c>
      <c r="CC134" s="83" t="str">
        <f>VLOOKUP($D134,'[1]Spec Sheet'!$B$1:$CK$65536,CC$1,0)</f>
        <v>N/A</v>
      </c>
      <c r="CD134" s="83" t="str">
        <f>VLOOKUP($D134,'[1]Spec Sheet'!$B$1:$CK$65536,CD$1,0)</f>
        <v>N/A</v>
      </c>
      <c r="CE134" s="83" t="str">
        <f>VLOOKUP($D134,'[1]Spec Sheet'!$B$1:$CK$65536,CE$1,0)</f>
        <v>N/A</v>
      </c>
      <c r="CF134" s="83" t="str">
        <f>VLOOKUP($D134,'[1]Spec Sheet'!$B$1:$CK$65536,CF$1,0)</f>
        <v>N/A</v>
      </c>
      <c r="CG134" s="83" t="str">
        <f>VLOOKUP($D134,'[1]Spec Sheet'!$B$1:$CK$65536,CG$1,0)</f>
        <v>N/A</v>
      </c>
      <c r="CH134" s="83" t="str">
        <f>VLOOKUP($D134,'[1]Spec Sheet'!$B$1:$CK$65536,CH$1,0)</f>
        <v>N/A</v>
      </c>
      <c r="CI134" s="83" t="str">
        <f>VLOOKUP($D134,'[1]Spec Sheet'!$B$1:$CK$65536,CI$1,0)</f>
        <v>N/A</v>
      </c>
      <c r="CJ134" s="83" t="str">
        <f>IFERROR(VLOOKUP($C134,'[4]40T5300'!$B$10:$C$179,2,0),"ERROR")</f>
        <v>1 (Common Use for Component Y)</v>
      </c>
      <c r="CL134" s="121" t="str">
        <f>IFERROR(VLOOKUP($C134,'[4]65LS01T'!$B$14:$C$159,2,0),"CHECK")</f>
        <v>N/A</v>
      </c>
      <c r="CM134" s="83" t="s">
        <v>1024</v>
      </c>
      <c r="CN134" s="83" t="s">
        <v>1024</v>
      </c>
      <c r="CO134" s="83" t="s">
        <v>1024</v>
      </c>
      <c r="CP134" s="83" t="s">
        <v>1024</v>
      </c>
      <c r="CQ134" s="83" t="s">
        <v>1024</v>
      </c>
      <c r="CR134" s="83" t="s">
        <v>1024</v>
      </c>
      <c r="CS134" s="83" t="s">
        <v>1024</v>
      </c>
      <c r="CT134" s="83" t="s">
        <v>1024</v>
      </c>
      <c r="CU134" s="83"/>
      <c r="CV134" s="83" t="s">
        <v>1024</v>
      </c>
    </row>
    <row r="135" spans="1:100">
      <c r="B135" s="88"/>
      <c r="C135" s="89" t="s">
        <v>242</v>
      </c>
      <c r="D135" s="81" t="s">
        <v>243</v>
      </c>
      <c r="E135" s="82" t="str">
        <f>VLOOKUP($D135,'[1]Spec Sheet'!$B$1:$CK$65536,E$1,0)</f>
        <v>Yes</v>
      </c>
      <c r="F135" s="83" t="str">
        <f>VLOOKUP($D135,'[1]Spec Sheet'!$B$1:$CK$65536,F$1,0)</f>
        <v>Yes</v>
      </c>
      <c r="G135" s="82" t="str">
        <f>VLOOKUP($D135,'[1]Spec Sheet'!$B$1:$CK$65536,G$1,0)</f>
        <v>Yes</v>
      </c>
      <c r="H135" s="83" t="str">
        <f>VLOOKUP($D135,'[1]Spec Sheet'!$B$1:$CK$65536,H$1,0)</f>
        <v>Yes</v>
      </c>
      <c r="I135" s="87" t="str">
        <f>VLOOKUP($D135,'[1]Spec Sheet'!$B$1:$CK$65536,I$1,0)</f>
        <v>Yes</v>
      </c>
      <c r="J135" s="85" t="str">
        <f>VLOOKUP($D135,'[1]Spec Sheet'!$B$1:$CK$65536,J$1,0)</f>
        <v>Yes</v>
      </c>
      <c r="K135" s="83" t="str">
        <f>VLOOKUP($D135,'[1]Spec Sheet'!$B$1:$CK$65536,K$1,0)</f>
        <v>Yes</v>
      </c>
      <c r="L135" s="84" t="str">
        <f>VLOOKUP($D135,'[1]Spec Sheet'!$B$1:$CK$65536,L$1,0)</f>
        <v>Yes</v>
      </c>
      <c r="M135" s="85" t="str">
        <f>VLOOKUP($D135,'[1]Spec Sheet'!$B$1:$CK$65536,M$1,0)</f>
        <v>Yes</v>
      </c>
      <c r="N135" s="83" t="str">
        <f>VLOOKUP($D135,'[1]Spec Sheet'!$B$1:$CK$65536,N$1,0)</f>
        <v>Yes</v>
      </c>
      <c r="O135" s="87" t="str">
        <f>VLOOKUP($D135,'[1]Spec Sheet'!$B$1:$CK$65536,O$1,0)</f>
        <v>Yes</v>
      </c>
      <c r="P135" s="85" t="str">
        <f>VLOOKUP($D135,'[1]Spec Sheet'!$B$1:$CK$65536,P$1,0)</f>
        <v>Yes</v>
      </c>
      <c r="Q135" s="83" t="str">
        <f>VLOOKUP($D135,'[1]Spec Sheet'!$B$1:$CK$65536,Q$1,0)</f>
        <v>Yes</v>
      </c>
      <c r="R135" s="83" t="str">
        <f>VLOOKUP($D135,'[1]Spec Sheet'!$B$1:$CK$65536,R$1,0)</f>
        <v>Yes</v>
      </c>
      <c r="S135" s="84" t="str">
        <f>VLOOKUP($D135,'[1]Spec Sheet'!$B$1:$CK$65536,S$1,0)</f>
        <v>Yes</v>
      </c>
      <c r="T135" s="85" t="str">
        <f>VLOOKUP($D135,'[1]Spec Sheet'!$B$1:$CK$65536,T$1,0)</f>
        <v>Yes</v>
      </c>
      <c r="U135" s="84" t="str">
        <f>VLOOKUP($D135,'[1]Spec Sheet'!$B$1:$CK$65536,U$1,0)</f>
        <v>Yes</v>
      </c>
      <c r="V135" s="84" t="str">
        <f>VLOOKUP($D135,'[1]Spec Sheet'!$B$1:$CK$65536,V$1,0)</f>
        <v>Yes</v>
      </c>
      <c r="W135" s="84" t="str">
        <f>VLOOKUP($D135,'[1]Spec Sheet'!$B$1:$CK$65536,W$1,0)</f>
        <v>Yes</v>
      </c>
      <c r="X135" s="85" t="str">
        <f>VLOOKUP($D135,'[1]Spec Sheet'!$B$1:$CK$65536,X$1,0)</f>
        <v>Yes</v>
      </c>
      <c r="Y135" s="86" t="str">
        <f>VLOOKUP($D135,'[1]Spec Sheet'!$B$1:$CK$65536,Y$1,0)</f>
        <v>Yes</v>
      </c>
      <c r="Z135" s="86" t="str">
        <f>VLOOKUP($D135,'[1]Spec Sheet'!$B$1:$CK$65536,Z$1,0)</f>
        <v>Yes</v>
      </c>
      <c r="AA135" s="86" t="str">
        <f>VLOOKUP($D135,'[1]Spec Sheet'!$B$1:$CK$65536,AA$1,0)</f>
        <v>Yes</v>
      </c>
      <c r="AB135" s="86" t="str">
        <f>VLOOKUP($D135,'[1]Spec Sheet'!$B$1:$CK$65536,AB$1,0)</f>
        <v>Yes</v>
      </c>
      <c r="AC135" s="86" t="str">
        <f>VLOOKUP($D135,'[1]Spec Sheet'!$B$1:$CK$65536,AC$1,0)</f>
        <v>Yes</v>
      </c>
      <c r="AD135" s="85" t="str">
        <f>VLOOKUP($D135,'[1]Spec Sheet'!$B$1:$CK$65536,AD$1,0)</f>
        <v>Yes</v>
      </c>
      <c r="AE135" s="83" t="str">
        <f>VLOOKUP($D135,'[1]Spec Sheet'!$B$1:$CK$65536,AE$1,0)</f>
        <v>Yes</v>
      </c>
      <c r="AF135" s="83" t="str">
        <f>VLOOKUP($D135,'[1]Spec Sheet'!$B$1:$CK$65536,AF$1,0)</f>
        <v>Yes</v>
      </c>
      <c r="AG135" s="83" t="str">
        <f>VLOOKUP($D135,'[1]Spec Sheet'!$B$1:$CK$65536,AG$1,0)</f>
        <v>Yes</v>
      </c>
      <c r="AH135" s="85" t="str">
        <f>VLOOKUP($D135,'[1]Spec Sheet'!$B$1:$CK$65536,AH$1,0)</f>
        <v>Yes</v>
      </c>
      <c r="AI135" s="86" t="str">
        <f>VLOOKUP($D135,'[1]Spec Sheet'!$B$1:$CK$65536,AI$1,0)</f>
        <v>Yes</v>
      </c>
      <c r="AJ135" s="83" t="str">
        <f>VLOOKUP($D135,'[1]Spec Sheet'!$B$1:$CK$65536,AJ$1,0)</f>
        <v>Yes</v>
      </c>
      <c r="AK135" s="83" t="str">
        <f>VLOOKUP($D135,'[1]Spec Sheet'!$B$1:$CK$65536,AK$1,0)</f>
        <v>Yes</v>
      </c>
      <c r="AL135" s="83" t="str">
        <f>VLOOKUP($D135,'[1]Spec Sheet'!$B$1:$CK$65536,AL$1,0)</f>
        <v>Yes</v>
      </c>
      <c r="AM135" s="85" t="str">
        <f>VLOOKUP($D135,'[1]Spec Sheet'!$B$1:$CK$65536,AM$1,0)</f>
        <v>Yes</v>
      </c>
      <c r="AN135" s="86" t="str">
        <f>VLOOKUP($D135,'[1]Spec Sheet'!$B$1:$CK$65536,AN$1,0)</f>
        <v>Yes</v>
      </c>
      <c r="AO135" s="86" t="str">
        <f>VLOOKUP($D135,'[1]Spec Sheet'!$B$1:$CK$65536,AO$1,0)</f>
        <v>Yes</v>
      </c>
      <c r="AP135" s="85" t="str">
        <f>VLOOKUP($D135,'[1]Spec Sheet'!$B$1:$CK$65536,AP$1,0)</f>
        <v>Yes</v>
      </c>
      <c r="AQ135" s="86" t="str">
        <f>VLOOKUP($D135,'[1]Spec Sheet'!$B$1:$CK$65536,AQ$1,0)</f>
        <v>Yes</v>
      </c>
      <c r="AR135" s="86" t="str">
        <f>VLOOKUP($D135,'[1]Spec Sheet'!$B$1:$CK$65536,AR$1,0)</f>
        <v>Yes</v>
      </c>
      <c r="AS135" s="86" t="str">
        <f>VLOOKUP($D135,'[1]Spec Sheet'!$B$1:$CK$65536,AS$1,0)</f>
        <v>Yes</v>
      </c>
      <c r="AT135" s="85" t="str">
        <f>VLOOKUP($D135,'[1]Spec Sheet'!$B$1:$CK$65536,AT$1,0)</f>
        <v>Yes</v>
      </c>
      <c r="AU135" s="86" t="str">
        <f>VLOOKUP($D135,'[1]Spec Sheet'!$B$1:$CK$65536,AU$1,0)</f>
        <v>Yes</v>
      </c>
      <c r="AV135" s="86" t="str">
        <f>VLOOKUP($D135,'[1]Spec Sheet'!$B$1:$CK$65536,AV$1,0)</f>
        <v>Yes</v>
      </c>
      <c r="AW135" s="86" t="str">
        <f>VLOOKUP($D135,'[1]Spec Sheet'!$B$1:$CK$65536,AW$1,0)</f>
        <v>Yes</v>
      </c>
      <c r="AX135" s="86" t="str">
        <f>VLOOKUP($D135,'[1]Spec Sheet'!$B$1:$CK$65536,AX$1,0)</f>
        <v>Yes</v>
      </c>
      <c r="AY135" s="85" t="str">
        <f>VLOOKUP($D135,'[1]Spec Sheet'!$B$1:$CK$65536,AY$1,0)</f>
        <v>Yes</v>
      </c>
      <c r="AZ135" s="86" t="str">
        <f>VLOOKUP($D135,'[1]Spec Sheet'!$B$1:$CK$65536,AZ$1,0)</f>
        <v>Yes</v>
      </c>
      <c r="BA135" s="86" t="str">
        <f>VLOOKUP($D135,'[1]Spec Sheet'!$B$1:$CK$65536,BA$1,0)</f>
        <v>Yes</v>
      </c>
      <c r="BB135" s="86" t="str">
        <f>VLOOKUP($D135,'[1]Spec Sheet'!$B$1:$CK$65536,BB$1,0)</f>
        <v>Yes</v>
      </c>
      <c r="BC135" s="83" t="str">
        <f>VLOOKUP($D135,'[1]Spec Sheet'!$B$1:$CK$65536,BC$1,0)</f>
        <v>Yes</v>
      </c>
      <c r="BD135" s="83" t="str">
        <f>VLOOKUP($D135,'[1]Spec Sheet'!$B$1:$CK$65536,BD$1,0)</f>
        <v>Yes</v>
      </c>
      <c r="BE135" s="83" t="str">
        <f>VLOOKUP($D135,'[1]Spec Sheet'!$B$1:$CK$65536,BE$1,0)</f>
        <v>Yes</v>
      </c>
      <c r="BF135" s="434" t="str">
        <f>VLOOKUP($D135,'[1]Spec Sheet'!$B$1:$CK$65536,BF$1,0)</f>
        <v>Yes</v>
      </c>
      <c r="BG135" s="123" t="str">
        <f t="shared" si="0"/>
        <v>Yes</v>
      </c>
      <c r="BH135" s="85" t="str">
        <f>VLOOKUP($D135,'[1]Spec Sheet'!$B$1:$CK$65536,BH$1,0)</f>
        <v>Yes</v>
      </c>
      <c r="BI135" s="83" t="str">
        <f>VLOOKUP($D135,'[1]Spec Sheet'!$B$1:$CK$65536,BI$1,0)</f>
        <v>Yes</v>
      </c>
      <c r="BJ135" s="83" t="str">
        <f>VLOOKUP($D135,'[1]Spec Sheet'!$B$1:$CK$65536,BJ$1,0)</f>
        <v>Yes</v>
      </c>
      <c r="BK135" s="83" t="str">
        <f>VLOOKUP($D135,'[1]Spec Sheet'!$B$1:$CK$65536,BK$1,0)</f>
        <v>Yes</v>
      </c>
      <c r="BL135" s="87" t="str">
        <f>VLOOKUP($D135,'[1]Spec Sheet'!$B$1:$CK$65536,BL$1,0)</f>
        <v>Yes</v>
      </c>
      <c r="BM135" s="85" t="str">
        <f>VLOOKUP($D135,'[1]Spec Sheet'!$B$1:$CK$65536,BM$1,0)</f>
        <v>Yes</v>
      </c>
      <c r="BN135" s="83" t="str">
        <f>VLOOKUP($D135,'[1]Spec Sheet'!$B$1:$CK$65536,BN$1,0)</f>
        <v>Yes</v>
      </c>
      <c r="BO135" s="83" t="str">
        <f>VLOOKUP($D135,'[1]Spec Sheet'!$B$1:$CK$65536,BO$1,0)</f>
        <v>Yes</v>
      </c>
      <c r="BP135" s="84" t="str">
        <f>VLOOKUP($D135,'[1]Spec Sheet'!$B$1:$CK$65536,BP$1,0)</f>
        <v>Yes</v>
      </c>
      <c r="BQ135" s="84" t="str">
        <f>VLOOKUP($D135,'[1]Spec Sheet'!$B$1:$CK$65536,BQ$1,0)</f>
        <v>Yes</v>
      </c>
      <c r="BR135" s="85" t="str">
        <f>VLOOKUP($D135,'[1]Spec Sheet'!$B$1:$CK$65536,BR$1,0)</f>
        <v>Yes</v>
      </c>
      <c r="BS135" s="86" t="str">
        <f>VLOOKUP($D135,'[1]Spec Sheet'!$B$1:$CK$65536,BS$1,0)</f>
        <v>Yes</v>
      </c>
      <c r="BT135" s="85" t="str">
        <f>VLOOKUP($D135,'[1]Spec Sheet'!$B$1:$CK$65536,BT$1,0)</f>
        <v>Yes</v>
      </c>
      <c r="BU135" s="83" t="str">
        <f>VLOOKUP($D135,'[1]Spec Sheet'!$B$1:$CK$65536,BU$1,0)</f>
        <v>Yes</v>
      </c>
      <c r="BV135" s="83" t="str">
        <f>VLOOKUP($D135,'[1]Spec Sheet'!$B$1:$CK$65536,BV$1,0)</f>
        <v>Yes</v>
      </c>
      <c r="BW135" s="83" t="str">
        <f>VLOOKUP($D135,'[1]Spec Sheet'!$B$1:$CK$65536,BW$1,0)</f>
        <v>Yes</v>
      </c>
      <c r="BX135" s="83" t="str">
        <f>VLOOKUP($D135,'[1]Spec Sheet'!$B$1:$CK$65536,BX$1,0)</f>
        <v>Yes</v>
      </c>
      <c r="BY135" s="83" t="str">
        <f>VLOOKUP($D135,'[1]Spec Sheet'!$B$1:$CK$65536,BY$1,0)</f>
        <v>Yes</v>
      </c>
      <c r="BZ135" s="83" t="str">
        <f>VLOOKUP($D135,'[1]Spec Sheet'!$B$1:$CK$65536,BZ$1,0)</f>
        <v>Yes</v>
      </c>
      <c r="CA135" s="83" t="str">
        <f>VLOOKUP($D135,'[1]Spec Sheet'!$B$1:$CK$65536,CA$1,0)</f>
        <v>Yes</v>
      </c>
      <c r="CB135" s="85" t="str">
        <f>VLOOKUP($D135,'[1]Spec Sheet'!$B$1:$CK$65536,CB$1,0)</f>
        <v>Yes</v>
      </c>
      <c r="CC135" s="83" t="str">
        <f>VLOOKUP($D135,'[1]Spec Sheet'!$B$1:$CK$65536,CC$1,0)</f>
        <v>Yes</v>
      </c>
      <c r="CD135" s="83" t="str">
        <f>VLOOKUP($D135,'[1]Spec Sheet'!$B$1:$CK$65536,CD$1,0)</f>
        <v>Yes</v>
      </c>
      <c r="CE135" s="83" t="str">
        <f>VLOOKUP($D135,'[1]Spec Sheet'!$B$1:$CK$65536,CE$1,0)</f>
        <v>Yes</v>
      </c>
      <c r="CF135" s="83" t="str">
        <f>VLOOKUP($D135,'[1]Spec Sheet'!$B$1:$CK$65536,CF$1,0)</f>
        <v>Yes</v>
      </c>
      <c r="CG135" s="83" t="str">
        <f>VLOOKUP($D135,'[1]Spec Sheet'!$B$1:$CK$65536,CG$1,0)</f>
        <v>Yes</v>
      </c>
      <c r="CH135" s="83" t="str">
        <f>VLOOKUP($D135,'[1]Spec Sheet'!$B$1:$CK$65536,CH$1,0)</f>
        <v>Yes</v>
      </c>
      <c r="CI135" s="83" t="str">
        <f>VLOOKUP($D135,'[1]Spec Sheet'!$B$1:$CK$65536,CI$1,0)</f>
        <v>Yes</v>
      </c>
      <c r="CJ135" s="83">
        <f>IFERROR(VLOOKUP($C135,'[4]40T5300'!$B$10:$C$179,2,0),"ERROR")</f>
        <v>1</v>
      </c>
      <c r="CL135" s="121" t="str">
        <f>IFERROR(VLOOKUP($C135,'[4]65LS01T'!$B$14:$C$159,2,0),"CHECK")</f>
        <v>N/A</v>
      </c>
      <c r="CM135" s="83" t="s">
        <v>1024</v>
      </c>
      <c r="CN135" s="83" t="s">
        <v>1024</v>
      </c>
      <c r="CO135" s="83" t="s">
        <v>1024</v>
      </c>
      <c r="CP135" s="83" t="s">
        <v>1024</v>
      </c>
      <c r="CQ135" s="83" t="s">
        <v>1024</v>
      </c>
      <c r="CR135" s="83" t="s">
        <v>1032</v>
      </c>
      <c r="CS135" s="83" t="s">
        <v>1032</v>
      </c>
      <c r="CT135" s="83" t="s">
        <v>1032</v>
      </c>
      <c r="CU135" s="83"/>
      <c r="CV135" s="83" t="s">
        <v>1024</v>
      </c>
    </row>
    <row r="136" spans="1:100">
      <c r="B136" s="88"/>
      <c r="C136" s="89" t="s">
        <v>2074</v>
      </c>
      <c r="D136" s="81" t="s">
        <v>351</v>
      </c>
      <c r="E136" s="82" t="str">
        <f>VLOOKUP($D136,'[1]Spec Sheet'!$B$1:$CK$65536,E$1,0)</f>
        <v>N/A</v>
      </c>
      <c r="F136" s="83" t="str">
        <f>VLOOKUP($D136,'[1]Spec Sheet'!$B$1:$CK$65536,F$1,0)</f>
        <v>N/A</v>
      </c>
      <c r="G136" s="82" t="str">
        <f>VLOOKUP($D136,'[1]Spec Sheet'!$B$1:$CK$65536,G$1,0)</f>
        <v>N/A</v>
      </c>
      <c r="H136" s="83" t="str">
        <f>VLOOKUP($D136,'[1]Spec Sheet'!$B$1:$CK$65536,H$1,0)</f>
        <v>N/A</v>
      </c>
      <c r="I136" s="87" t="str">
        <f>VLOOKUP($D136,'[1]Spec Sheet'!$B$1:$CK$65536,I$1,0)</f>
        <v>N/A</v>
      </c>
      <c r="J136" s="85" t="str">
        <f>VLOOKUP($D136,'[1]Spec Sheet'!$B$1:$CK$65536,J$1,0)</f>
        <v>N/A</v>
      </c>
      <c r="K136" s="83" t="str">
        <f>VLOOKUP($D136,'[1]Spec Sheet'!$B$1:$CK$65536,K$1,0)</f>
        <v>N/A</v>
      </c>
      <c r="L136" s="84" t="str">
        <f>VLOOKUP($D136,'[1]Spec Sheet'!$B$1:$CK$65536,L$1,0)</f>
        <v>N/A</v>
      </c>
      <c r="M136" s="85" t="str">
        <f>VLOOKUP($D136,'[1]Spec Sheet'!$B$1:$CK$65536,M$1,0)</f>
        <v>N/A</v>
      </c>
      <c r="N136" s="83" t="str">
        <f>VLOOKUP($D136,'[1]Spec Sheet'!$B$1:$CK$65536,N$1,0)</f>
        <v>N/A</v>
      </c>
      <c r="O136" s="87" t="str">
        <f>VLOOKUP($D136,'[1]Spec Sheet'!$B$1:$CK$65536,O$1,0)</f>
        <v>N/A</v>
      </c>
      <c r="P136" s="85" t="str">
        <f>VLOOKUP($D136,'[1]Spec Sheet'!$B$1:$CK$65536,P$1,0)</f>
        <v>N/A</v>
      </c>
      <c r="Q136" s="83" t="str">
        <f>VLOOKUP($D136,'[1]Spec Sheet'!$B$1:$CK$65536,Q$1,0)</f>
        <v>N/A</v>
      </c>
      <c r="R136" s="83" t="str">
        <f>VLOOKUP($D136,'[1]Spec Sheet'!$B$1:$CK$65536,R$1,0)</f>
        <v>N/A</v>
      </c>
      <c r="S136" s="84" t="str">
        <f>VLOOKUP($D136,'[1]Spec Sheet'!$B$1:$CK$65536,S$1,0)</f>
        <v>N/A</v>
      </c>
      <c r="T136" s="85" t="str">
        <f>VLOOKUP($D136,'[1]Spec Sheet'!$B$1:$CK$65536,T$1,0)</f>
        <v>N/A</v>
      </c>
      <c r="U136" s="84" t="str">
        <f>VLOOKUP($D136,'[1]Spec Sheet'!$B$1:$CK$65536,U$1,0)</f>
        <v>N/A</v>
      </c>
      <c r="V136" s="84" t="str">
        <f>VLOOKUP($D136,'[1]Spec Sheet'!$B$1:$CK$65536,V$1,0)</f>
        <v>N/A</v>
      </c>
      <c r="W136" s="84" t="str">
        <f>VLOOKUP($D136,'[1]Spec Sheet'!$B$1:$CK$65536,W$1,0)</f>
        <v>N/A</v>
      </c>
      <c r="X136" s="85" t="str">
        <f>VLOOKUP($D136,'[1]Spec Sheet'!$B$1:$CK$65536,X$1,0)</f>
        <v>N/A</v>
      </c>
      <c r="Y136" s="86" t="str">
        <f>VLOOKUP($D136,'[1]Spec Sheet'!$B$1:$CK$65536,Y$1,0)</f>
        <v>N/A</v>
      </c>
      <c r="Z136" s="86" t="str">
        <f>VLOOKUP($D136,'[1]Spec Sheet'!$B$1:$CK$65536,Z$1,0)</f>
        <v>N/A</v>
      </c>
      <c r="AA136" s="86" t="str">
        <f>VLOOKUP($D136,'[1]Spec Sheet'!$B$1:$CK$65536,AA$1,0)</f>
        <v>N/A</v>
      </c>
      <c r="AB136" s="86" t="str">
        <f>VLOOKUP($D136,'[1]Spec Sheet'!$B$1:$CK$65536,AB$1,0)</f>
        <v>N/A</v>
      </c>
      <c r="AC136" s="86" t="str">
        <f>VLOOKUP($D136,'[1]Spec Sheet'!$B$1:$CK$65536,AC$1,0)</f>
        <v>N/A</v>
      </c>
      <c r="AD136" s="85" t="str">
        <f>VLOOKUP($D136,'[1]Spec Sheet'!$B$1:$CK$65536,AD$1,0)</f>
        <v>N/A</v>
      </c>
      <c r="AE136" s="83" t="str">
        <f>VLOOKUP($D136,'[1]Spec Sheet'!$B$1:$CK$65536,AE$1,0)</f>
        <v>N/A</v>
      </c>
      <c r="AF136" s="83" t="str">
        <f>VLOOKUP($D136,'[1]Spec Sheet'!$B$1:$CK$65536,AF$1,0)</f>
        <v>N/A</v>
      </c>
      <c r="AG136" s="83" t="str">
        <f>VLOOKUP($D136,'[1]Spec Sheet'!$B$1:$CK$65536,AG$1,0)</f>
        <v>N/A</v>
      </c>
      <c r="AH136" s="85" t="str">
        <f>VLOOKUP($D136,'[1]Spec Sheet'!$B$1:$CK$65536,AH$1,0)</f>
        <v>N/A</v>
      </c>
      <c r="AI136" s="86" t="str">
        <f>VLOOKUP($D136,'[1]Spec Sheet'!$B$1:$CK$65536,AI$1,0)</f>
        <v>N/A</v>
      </c>
      <c r="AJ136" s="83" t="str">
        <f>VLOOKUP($D136,'[1]Spec Sheet'!$B$1:$CK$65536,AJ$1,0)</f>
        <v>N/A</v>
      </c>
      <c r="AK136" s="83" t="str">
        <f>VLOOKUP($D136,'[1]Spec Sheet'!$B$1:$CK$65536,AK$1,0)</f>
        <v>N/A</v>
      </c>
      <c r="AL136" s="83" t="str">
        <f>VLOOKUP($D136,'[1]Spec Sheet'!$B$1:$CK$65536,AL$1,0)</f>
        <v>N/A</v>
      </c>
      <c r="AM136" s="85" t="str">
        <f>VLOOKUP($D136,'[1]Spec Sheet'!$B$1:$CK$65536,AM$1,0)</f>
        <v>N/A</v>
      </c>
      <c r="AN136" s="86" t="str">
        <f>VLOOKUP($D136,'[1]Spec Sheet'!$B$1:$CK$65536,AN$1,0)</f>
        <v>N/A</v>
      </c>
      <c r="AO136" s="86" t="str">
        <f>VLOOKUP($D136,'[1]Spec Sheet'!$B$1:$CK$65536,AO$1,0)</f>
        <v>N/A</v>
      </c>
      <c r="AP136" s="85" t="str">
        <f>VLOOKUP($D136,'[1]Spec Sheet'!$B$1:$CK$65536,AP$1,0)</f>
        <v>N/A</v>
      </c>
      <c r="AQ136" s="86" t="str">
        <f>VLOOKUP($D136,'[1]Spec Sheet'!$B$1:$CK$65536,AQ$1,0)</f>
        <v>N/A</v>
      </c>
      <c r="AR136" s="86" t="str">
        <f>VLOOKUP($D136,'[1]Spec Sheet'!$B$1:$CK$65536,AR$1,0)</f>
        <v>N/A</v>
      </c>
      <c r="AS136" s="86" t="str">
        <f>VLOOKUP($D136,'[1]Spec Sheet'!$B$1:$CK$65536,AS$1,0)</f>
        <v>N/A</v>
      </c>
      <c r="AT136" s="85" t="str">
        <f>VLOOKUP($D136,'[1]Spec Sheet'!$B$1:$CK$65536,AT$1,0)</f>
        <v>N/A</v>
      </c>
      <c r="AU136" s="86" t="str">
        <f>VLOOKUP($D136,'[1]Spec Sheet'!$B$1:$CK$65536,AU$1,0)</f>
        <v>N/A</v>
      </c>
      <c r="AV136" s="86" t="str">
        <f>VLOOKUP($D136,'[1]Spec Sheet'!$B$1:$CK$65536,AV$1,0)</f>
        <v>N/A</v>
      </c>
      <c r="AW136" s="86" t="str">
        <f>VLOOKUP($D136,'[1]Spec Sheet'!$B$1:$CK$65536,AW$1,0)</f>
        <v>N/A</v>
      </c>
      <c r="AX136" s="86" t="str">
        <f>VLOOKUP($D136,'[1]Spec Sheet'!$B$1:$CK$65536,AX$1,0)</f>
        <v>N/A</v>
      </c>
      <c r="AY136" s="85" t="str">
        <f>VLOOKUP($D136,'[1]Spec Sheet'!$B$1:$CK$65536,AY$1,0)</f>
        <v>N/A</v>
      </c>
      <c r="AZ136" s="86" t="str">
        <f>VLOOKUP($D136,'[1]Spec Sheet'!$B$1:$CK$65536,AZ$1,0)</f>
        <v>N/A</v>
      </c>
      <c r="BA136" s="86" t="str">
        <f>VLOOKUP($D136,'[1]Spec Sheet'!$B$1:$CK$65536,BA$1,0)</f>
        <v>N/A</v>
      </c>
      <c r="BB136" s="86" t="str">
        <f>VLOOKUP($D136,'[1]Spec Sheet'!$B$1:$CK$65536,BB$1,0)</f>
        <v>N/A</v>
      </c>
      <c r="BC136" s="83" t="str">
        <f>VLOOKUP($D136,'[1]Spec Sheet'!$B$1:$CK$65536,BC$1,0)</f>
        <v>N/A</v>
      </c>
      <c r="BD136" s="83" t="str">
        <f>VLOOKUP($D136,'[1]Spec Sheet'!$B$1:$CK$65536,BD$1,0)</f>
        <v>N/A</v>
      </c>
      <c r="BE136" s="83" t="str">
        <f>VLOOKUP($D136,'[1]Spec Sheet'!$B$1:$CK$65536,BE$1,0)</f>
        <v>N/A</v>
      </c>
      <c r="BF136" s="434" t="str">
        <f>VLOOKUP($D136,'[1]Spec Sheet'!$B$1:$CK$65536,BF$1,0)</f>
        <v>N/A</v>
      </c>
      <c r="BG136" s="123" t="str">
        <f t="shared" si="0"/>
        <v>N/A</v>
      </c>
      <c r="BH136" s="85" t="str">
        <f>VLOOKUP($D136,'[1]Spec Sheet'!$B$1:$CK$65536,BH$1,0)</f>
        <v>N/A</v>
      </c>
      <c r="BI136" s="83" t="str">
        <f>VLOOKUP($D136,'[1]Spec Sheet'!$B$1:$CK$65536,BI$1,0)</f>
        <v>N/A</v>
      </c>
      <c r="BJ136" s="83" t="str">
        <f>VLOOKUP($D136,'[1]Spec Sheet'!$B$1:$CK$65536,BJ$1,0)</f>
        <v>N/A</v>
      </c>
      <c r="BK136" s="83" t="str">
        <f>VLOOKUP($D136,'[1]Spec Sheet'!$B$1:$CK$65536,BK$1,0)</f>
        <v>N/A</v>
      </c>
      <c r="BL136" s="87" t="str">
        <f>VLOOKUP($D136,'[1]Spec Sheet'!$B$1:$CK$65536,BL$1,0)</f>
        <v>N/A</v>
      </c>
      <c r="BM136" s="85" t="str">
        <f>VLOOKUP($D136,'[1]Spec Sheet'!$B$1:$CK$65536,BM$1,0)</f>
        <v>N/A</v>
      </c>
      <c r="BN136" s="83" t="str">
        <f>VLOOKUP($D136,'[1]Spec Sheet'!$B$1:$CK$65536,BN$1,0)</f>
        <v>N/A</v>
      </c>
      <c r="BO136" s="83" t="str">
        <f>VLOOKUP($D136,'[1]Spec Sheet'!$B$1:$CK$65536,BO$1,0)</f>
        <v>N/A</v>
      </c>
      <c r="BP136" s="84" t="str">
        <f>VLOOKUP($D136,'[1]Spec Sheet'!$B$1:$CK$65536,BP$1,0)</f>
        <v>N/A</v>
      </c>
      <c r="BQ136" s="84" t="str">
        <f>VLOOKUP($D136,'[1]Spec Sheet'!$B$1:$CK$65536,BQ$1,0)</f>
        <v>N/A</v>
      </c>
      <c r="BR136" s="85" t="str">
        <f>VLOOKUP($D136,'[1]Spec Sheet'!$B$1:$CK$65536,BR$1,0)</f>
        <v>N/A</v>
      </c>
      <c r="BS136" s="86" t="str">
        <f>VLOOKUP($D136,'[1]Spec Sheet'!$B$1:$CK$65536,BS$1,0)</f>
        <v>N/A</v>
      </c>
      <c r="BT136" s="85" t="str">
        <f>VLOOKUP($D136,'[1]Spec Sheet'!$B$1:$CK$65536,BT$1,0)</f>
        <v>N/A</v>
      </c>
      <c r="BU136" s="83" t="str">
        <f>VLOOKUP($D136,'[1]Spec Sheet'!$B$1:$CK$65536,BU$1,0)</f>
        <v>N/A</v>
      </c>
      <c r="BV136" s="83" t="str">
        <f>VLOOKUP($D136,'[1]Spec Sheet'!$B$1:$CK$65536,BV$1,0)</f>
        <v>N/A</v>
      </c>
      <c r="BW136" s="83" t="str">
        <f>VLOOKUP($D136,'[1]Spec Sheet'!$B$1:$CK$65536,BW$1,0)</f>
        <v>N/A</v>
      </c>
      <c r="BX136" s="83" t="str">
        <f>VLOOKUP($D136,'[1]Spec Sheet'!$B$1:$CK$65536,BX$1,0)</f>
        <v>N/A</v>
      </c>
      <c r="BY136" s="83" t="str">
        <f>VLOOKUP($D136,'[1]Spec Sheet'!$B$1:$CK$65536,BY$1,0)</f>
        <v>N/A</v>
      </c>
      <c r="BZ136" s="83" t="str">
        <f>VLOOKUP($D136,'[1]Spec Sheet'!$B$1:$CK$65536,BZ$1,0)</f>
        <v>N/A</v>
      </c>
      <c r="CA136" s="83" t="str">
        <f>VLOOKUP($D136,'[1]Spec Sheet'!$B$1:$CK$65536,CA$1,0)</f>
        <v>N/A</v>
      </c>
      <c r="CB136" s="85" t="str">
        <f>VLOOKUP($D136,'[1]Spec Sheet'!$B$1:$CK$65536,CB$1,0)</f>
        <v>N/A</v>
      </c>
      <c r="CC136" s="83" t="str">
        <f>VLOOKUP($D136,'[1]Spec Sheet'!$B$1:$CK$65536,CC$1,0)</f>
        <v>N/A</v>
      </c>
      <c r="CD136" s="83" t="str">
        <f>VLOOKUP($D136,'[1]Spec Sheet'!$B$1:$CK$65536,CD$1,0)</f>
        <v>N/A</v>
      </c>
      <c r="CE136" s="83" t="str">
        <f>VLOOKUP($D136,'[1]Spec Sheet'!$B$1:$CK$65536,CE$1,0)</f>
        <v>N/A</v>
      </c>
      <c r="CF136" s="83" t="str">
        <f>VLOOKUP($D136,'[1]Spec Sheet'!$B$1:$CK$65536,CF$1,0)</f>
        <v>N/A</v>
      </c>
      <c r="CG136" s="83" t="str">
        <f>VLOOKUP($D136,'[1]Spec Sheet'!$B$1:$CK$65536,CG$1,0)</f>
        <v>N/A</v>
      </c>
      <c r="CH136" s="83" t="str">
        <f>VLOOKUP($D136,'[1]Spec Sheet'!$B$1:$CK$65536,CH$1,0)</f>
        <v>N/A</v>
      </c>
      <c r="CI136" s="83" t="str">
        <f>VLOOKUP($D136,'[1]Spec Sheet'!$B$1:$CK$65536,CI$1,0)</f>
        <v>N/A</v>
      </c>
      <c r="CJ136" s="83" t="s">
        <v>1024</v>
      </c>
      <c r="CL136" s="1415" t="s">
        <v>1024</v>
      </c>
      <c r="CM136" s="83" t="s">
        <v>1024</v>
      </c>
      <c r="CN136" s="83" t="s">
        <v>1024</v>
      </c>
      <c r="CO136" s="83" t="s">
        <v>1024</v>
      </c>
      <c r="CP136" s="83" t="s">
        <v>1024</v>
      </c>
      <c r="CQ136" s="83" t="s">
        <v>1024</v>
      </c>
      <c r="CR136" s="83">
        <v>1</v>
      </c>
      <c r="CS136" s="83" t="s">
        <v>1867</v>
      </c>
      <c r="CT136" s="83" t="s">
        <v>1867</v>
      </c>
      <c r="CU136" s="83"/>
      <c r="CV136" s="83" t="s">
        <v>1867</v>
      </c>
    </row>
    <row r="137" spans="1:100">
      <c r="B137" s="88"/>
      <c r="C137" s="89" t="s">
        <v>244</v>
      </c>
      <c r="D137" s="81" t="s">
        <v>245</v>
      </c>
      <c r="E137" s="82" t="str">
        <f>VLOOKUP($D137,'[1]Spec Sheet'!$B$1:$CK$65536,E$1,0)</f>
        <v>1</v>
      </c>
      <c r="F137" s="83" t="str">
        <f>VLOOKUP($D137,'[1]Spec Sheet'!$B$1:$CK$65536,F$1,0)</f>
        <v>1</v>
      </c>
      <c r="G137" s="82" t="str">
        <f>VLOOKUP($D137,'[1]Spec Sheet'!$B$1:$CK$65536,G$1,0)</f>
        <v>1</v>
      </c>
      <c r="H137" s="83" t="str">
        <f>VLOOKUP($D137,'[1]Spec Sheet'!$B$1:$CK$65536,H$1,0)</f>
        <v>1</v>
      </c>
      <c r="I137" s="87" t="str">
        <f>VLOOKUP($D137,'[1]Spec Sheet'!$B$1:$CK$65536,I$1,0)</f>
        <v>1</v>
      </c>
      <c r="J137" s="85" t="str">
        <f>VLOOKUP($D137,'[1]Spec Sheet'!$B$1:$CK$65536,J$1,0)</f>
        <v>1</v>
      </c>
      <c r="K137" s="83" t="str">
        <f>VLOOKUP($D137,'[1]Spec Sheet'!$B$1:$CK$65536,K$1,0)</f>
        <v>1</v>
      </c>
      <c r="L137" s="84" t="str">
        <f>VLOOKUP($D137,'[1]Spec Sheet'!$B$1:$CK$65536,L$1,0)</f>
        <v>1</v>
      </c>
      <c r="M137" s="85" t="str">
        <f>VLOOKUP($D137,'[1]Spec Sheet'!$B$1:$CK$65536,M$1,0)</f>
        <v>1</v>
      </c>
      <c r="N137" s="83" t="str">
        <f>VLOOKUP($D137,'[1]Spec Sheet'!$B$1:$CK$65536,N$1,0)</f>
        <v>1</v>
      </c>
      <c r="O137" s="87" t="str">
        <f>VLOOKUP($D137,'[1]Spec Sheet'!$B$1:$CK$65536,O$1,0)</f>
        <v>1</v>
      </c>
      <c r="P137" s="85" t="str">
        <f>VLOOKUP($D137,'[1]Spec Sheet'!$B$1:$CK$65536,P$1,0)</f>
        <v>1</v>
      </c>
      <c r="Q137" s="83" t="str">
        <f>VLOOKUP($D137,'[1]Spec Sheet'!$B$1:$CK$65536,Q$1,0)</f>
        <v>1</v>
      </c>
      <c r="R137" s="83" t="str">
        <f>VLOOKUP($D137,'[1]Spec Sheet'!$B$1:$CK$65536,R$1,0)</f>
        <v>1</v>
      </c>
      <c r="S137" s="84" t="str">
        <f>VLOOKUP($D137,'[1]Spec Sheet'!$B$1:$CK$65536,S$1,0)</f>
        <v>1</v>
      </c>
      <c r="T137" s="85" t="str">
        <f>VLOOKUP($D137,'[1]Spec Sheet'!$B$1:$CK$65536,T$1,0)</f>
        <v>1</v>
      </c>
      <c r="U137" s="84" t="str">
        <f>VLOOKUP($D137,'[1]Spec Sheet'!$B$1:$CK$65536,U$1,0)</f>
        <v>1</v>
      </c>
      <c r="V137" s="84" t="str">
        <f>VLOOKUP($D137,'[1]Spec Sheet'!$B$1:$CK$65536,V$1,0)</f>
        <v>1</v>
      </c>
      <c r="W137" s="84" t="str">
        <f>VLOOKUP($D137,'[1]Spec Sheet'!$B$1:$CK$65536,W$1,0)</f>
        <v>1</v>
      </c>
      <c r="X137" s="85" t="str">
        <f>VLOOKUP($D137,'[1]Spec Sheet'!$B$1:$CK$65536,X$1,0)</f>
        <v>1</v>
      </c>
      <c r="Y137" s="86" t="str">
        <f>VLOOKUP($D137,'[1]Spec Sheet'!$B$1:$CK$65536,Y$1,0)</f>
        <v>1</v>
      </c>
      <c r="Z137" s="86" t="str">
        <f>VLOOKUP($D137,'[1]Spec Sheet'!$B$1:$CK$65536,Z$1,0)</f>
        <v>1</v>
      </c>
      <c r="AA137" s="86" t="str">
        <f>VLOOKUP($D137,'[1]Spec Sheet'!$B$1:$CK$65536,AA$1,0)</f>
        <v>1</v>
      </c>
      <c r="AB137" s="86" t="str">
        <f>VLOOKUP($D137,'[1]Spec Sheet'!$B$1:$CK$65536,AB$1,0)</f>
        <v>1</v>
      </c>
      <c r="AC137" s="86" t="str">
        <f>VLOOKUP($D137,'[1]Spec Sheet'!$B$1:$CK$65536,AC$1,0)</f>
        <v>1</v>
      </c>
      <c r="AD137" s="85" t="str">
        <f>VLOOKUP($D137,'[1]Spec Sheet'!$B$1:$CK$65536,AD$1,0)</f>
        <v>1</v>
      </c>
      <c r="AE137" s="83" t="str">
        <f>VLOOKUP($D137,'[1]Spec Sheet'!$B$1:$CK$65536,AE$1,0)</f>
        <v>1</v>
      </c>
      <c r="AF137" s="83" t="str">
        <f>VLOOKUP($D137,'[1]Spec Sheet'!$B$1:$CK$65536,AF$1,0)</f>
        <v>1</v>
      </c>
      <c r="AG137" s="83" t="str">
        <f>VLOOKUP($D137,'[1]Spec Sheet'!$B$1:$CK$65536,AG$1,0)</f>
        <v>1</v>
      </c>
      <c r="AH137" s="85" t="str">
        <f>VLOOKUP($D137,'[1]Spec Sheet'!$B$1:$CK$65536,AH$1,0)</f>
        <v>1</v>
      </c>
      <c r="AI137" s="86" t="str">
        <f>VLOOKUP($D137,'[1]Spec Sheet'!$B$1:$CK$65536,AI$1,0)</f>
        <v>1</v>
      </c>
      <c r="AJ137" s="83" t="str">
        <f>VLOOKUP($D137,'[1]Spec Sheet'!$B$1:$CK$65536,AJ$1,0)</f>
        <v>1</v>
      </c>
      <c r="AK137" s="83" t="str">
        <f>VLOOKUP($D137,'[1]Spec Sheet'!$B$1:$CK$65536,AK$1,0)</f>
        <v>1</v>
      </c>
      <c r="AL137" s="83" t="str">
        <f>VLOOKUP($D137,'[1]Spec Sheet'!$B$1:$CK$65536,AL$1,0)</f>
        <v>1</v>
      </c>
      <c r="AM137" s="85" t="str">
        <f>VLOOKUP($D137,'[1]Spec Sheet'!$B$1:$CK$65536,AM$1,0)</f>
        <v>1</v>
      </c>
      <c r="AN137" s="86" t="str">
        <f>VLOOKUP($D137,'[1]Spec Sheet'!$B$1:$CK$65536,AN$1,0)</f>
        <v>1</v>
      </c>
      <c r="AO137" s="86" t="str">
        <f>VLOOKUP($D137,'[1]Spec Sheet'!$B$1:$CK$65536,AO$1,0)</f>
        <v>1</v>
      </c>
      <c r="AP137" s="85" t="str">
        <f>VLOOKUP($D137,'[1]Spec Sheet'!$B$1:$CK$65536,AP$1,0)</f>
        <v>1</v>
      </c>
      <c r="AQ137" s="86" t="str">
        <f>VLOOKUP($D137,'[1]Spec Sheet'!$B$1:$CK$65536,AQ$1,0)</f>
        <v>1</v>
      </c>
      <c r="AR137" s="86" t="str">
        <f>VLOOKUP($D137,'[1]Spec Sheet'!$B$1:$CK$65536,AR$1,0)</f>
        <v>1</v>
      </c>
      <c r="AS137" s="86" t="str">
        <f>VLOOKUP($D137,'[1]Spec Sheet'!$B$1:$CK$65536,AS$1,0)</f>
        <v>1</v>
      </c>
      <c r="AT137" s="85" t="str">
        <f>VLOOKUP($D137,'[1]Spec Sheet'!$B$1:$CK$65536,AT$1,0)</f>
        <v>1</v>
      </c>
      <c r="AU137" s="86" t="str">
        <f>VLOOKUP($D137,'[1]Spec Sheet'!$B$1:$CK$65536,AU$1,0)</f>
        <v>1</v>
      </c>
      <c r="AV137" s="86" t="str">
        <f>VLOOKUP($D137,'[1]Spec Sheet'!$B$1:$CK$65536,AV$1,0)</f>
        <v>1</v>
      </c>
      <c r="AW137" s="86" t="str">
        <f>VLOOKUP($D137,'[1]Spec Sheet'!$B$1:$CK$65536,AW$1,0)</f>
        <v>1</v>
      </c>
      <c r="AX137" s="86" t="str">
        <f>VLOOKUP($D137,'[1]Spec Sheet'!$B$1:$CK$65536,AX$1,0)</f>
        <v>1</v>
      </c>
      <c r="AY137" s="85" t="str">
        <f>VLOOKUP($D137,'[1]Spec Sheet'!$B$1:$CK$65536,AY$1,0)</f>
        <v>1</v>
      </c>
      <c r="AZ137" s="86" t="str">
        <f>VLOOKUP($D137,'[1]Spec Sheet'!$B$1:$CK$65536,AZ$1,0)</f>
        <v>1</v>
      </c>
      <c r="BA137" s="86" t="str">
        <f>VLOOKUP($D137,'[1]Spec Sheet'!$B$1:$CK$65536,BA$1,0)</f>
        <v>1</v>
      </c>
      <c r="BB137" s="86" t="str">
        <f>VLOOKUP($D137,'[1]Spec Sheet'!$B$1:$CK$65536,BB$1,0)</f>
        <v>1</v>
      </c>
      <c r="BC137" s="83" t="str">
        <f>VLOOKUP($D137,'[1]Spec Sheet'!$B$1:$CK$65536,BC$1,0)</f>
        <v>1</v>
      </c>
      <c r="BD137" s="83" t="str">
        <f>VLOOKUP($D137,'[1]Spec Sheet'!$B$1:$CK$65536,BD$1,0)</f>
        <v>1</v>
      </c>
      <c r="BE137" s="83" t="str">
        <f>VLOOKUP($D137,'[1]Spec Sheet'!$B$1:$CK$65536,BE$1,0)</f>
        <v>1</v>
      </c>
      <c r="BF137" s="434" t="str">
        <f>VLOOKUP($D137,'[1]Spec Sheet'!$B$1:$CK$65536,BF$1,0)</f>
        <v>1</v>
      </c>
      <c r="BG137" s="123">
        <f>IFERROR(VLOOKUP($C137,'[4]85LS03A'!$B$13:$C$166,2,0),"CHECK")</f>
        <v>1</v>
      </c>
      <c r="BH137" s="85" t="str">
        <f>VLOOKUP($D137,'[1]Spec Sheet'!$B$1:$CK$65536,BH$1,0)</f>
        <v>1</v>
      </c>
      <c r="BI137" s="83" t="str">
        <f>VLOOKUP($D137,'[1]Spec Sheet'!$B$1:$CK$65536,BI$1,0)</f>
        <v>1</v>
      </c>
      <c r="BJ137" s="83" t="str">
        <f>VLOOKUP($D137,'[1]Spec Sheet'!$B$1:$CK$65536,BJ$1,0)</f>
        <v>1</v>
      </c>
      <c r="BK137" s="83" t="str">
        <f>VLOOKUP($D137,'[1]Spec Sheet'!$B$1:$CK$65536,BK$1,0)</f>
        <v>1</v>
      </c>
      <c r="BL137" s="87" t="str">
        <f>VLOOKUP($D137,'[1]Spec Sheet'!$B$1:$CK$65536,BL$1,0)</f>
        <v>1</v>
      </c>
      <c r="BM137" s="85" t="str">
        <f>VLOOKUP($D137,'[1]Spec Sheet'!$B$1:$CK$65536,BM$1,0)</f>
        <v>1</v>
      </c>
      <c r="BN137" s="83" t="str">
        <f>VLOOKUP($D137,'[1]Spec Sheet'!$B$1:$CK$65536,BN$1,0)</f>
        <v>1</v>
      </c>
      <c r="BO137" s="83" t="str">
        <f>VLOOKUP($D137,'[1]Spec Sheet'!$B$1:$CK$65536,BO$1,0)</f>
        <v>1</v>
      </c>
      <c r="BP137" s="84" t="str">
        <f>VLOOKUP($D137,'[1]Spec Sheet'!$B$1:$CK$65536,BP$1,0)</f>
        <v>1</v>
      </c>
      <c r="BQ137" s="84" t="str">
        <f>VLOOKUP($D137,'[1]Spec Sheet'!$B$1:$CK$65536,BQ$1,0)</f>
        <v>1</v>
      </c>
      <c r="BR137" s="85" t="str">
        <f>VLOOKUP($D137,'[1]Spec Sheet'!$B$1:$CK$65536,BR$1,0)</f>
        <v>1</v>
      </c>
      <c r="BS137" s="86" t="str">
        <f>VLOOKUP($D137,'[1]Spec Sheet'!$B$1:$CK$65536,BS$1,0)</f>
        <v>1</v>
      </c>
      <c r="BT137" s="85" t="str">
        <f>VLOOKUP($D137,'[1]Spec Sheet'!$B$1:$CK$65536,BT$1,0)</f>
        <v>1</v>
      </c>
      <c r="BU137" s="83" t="str">
        <f>VLOOKUP($D137,'[1]Spec Sheet'!$B$1:$CK$65536,BU$1,0)</f>
        <v>1</v>
      </c>
      <c r="BV137" s="83" t="str">
        <f>VLOOKUP($D137,'[1]Spec Sheet'!$B$1:$CK$65536,BV$1,0)</f>
        <v>1</v>
      </c>
      <c r="BW137" s="83" t="str">
        <f>VLOOKUP($D137,'[1]Spec Sheet'!$B$1:$CK$65536,BW$1,0)</f>
        <v>1</v>
      </c>
      <c r="BX137" s="83" t="str">
        <f>VLOOKUP($D137,'[1]Spec Sheet'!$B$1:$CK$65536,BX$1,0)</f>
        <v>1</v>
      </c>
      <c r="BY137" s="83" t="str">
        <f>VLOOKUP($D137,'[1]Spec Sheet'!$B$1:$CK$65536,BY$1,0)</f>
        <v>1</v>
      </c>
      <c r="BZ137" s="83" t="str">
        <f>VLOOKUP($D137,'[1]Spec Sheet'!$B$1:$CK$65536,BZ$1,0)</f>
        <v>1</v>
      </c>
      <c r="CA137" s="83" t="str">
        <f>VLOOKUP($D137,'[1]Spec Sheet'!$B$1:$CK$65536,CA$1,0)</f>
        <v>1</v>
      </c>
      <c r="CB137" s="85" t="str">
        <f>VLOOKUP($D137,'[1]Spec Sheet'!$B$1:$CK$65536,CB$1,0)</f>
        <v>1</v>
      </c>
      <c r="CC137" s="83" t="str">
        <f>VLOOKUP($D137,'[1]Spec Sheet'!$B$1:$CK$65536,CC$1,0)</f>
        <v>1</v>
      </c>
      <c r="CD137" s="83" t="str">
        <f>VLOOKUP($D137,'[1]Spec Sheet'!$B$1:$CK$65536,CD$1,0)</f>
        <v>1</v>
      </c>
      <c r="CE137" s="83" t="str">
        <f>VLOOKUP($D137,'[1]Spec Sheet'!$B$1:$CK$65536,CE$1,0)</f>
        <v>1</v>
      </c>
      <c r="CF137" s="83" t="str">
        <f>VLOOKUP($D137,'[1]Spec Sheet'!$B$1:$CK$65536,CF$1,0)</f>
        <v>1</v>
      </c>
      <c r="CG137" s="83" t="str">
        <f>VLOOKUP($D137,'[1]Spec Sheet'!$B$1:$CK$65536,CG$1,0)</f>
        <v>1</v>
      </c>
      <c r="CH137" s="83" t="str">
        <f>VLOOKUP($D137,'[1]Spec Sheet'!$B$1:$CK$65536,CH$1,0)</f>
        <v>1</v>
      </c>
      <c r="CI137" s="83" t="str">
        <f>VLOOKUP($D137,'[1]Spec Sheet'!$B$1:$CK$65536,CI$1,0)</f>
        <v>1</v>
      </c>
      <c r="CJ137" s="83">
        <f>IFERROR(VLOOKUP($C137,'[4]40T5300'!$B$10:$C$179,2,0),"ERROR")</f>
        <v>1</v>
      </c>
      <c r="CL137" s="121">
        <f>IFERROR(VLOOKUP($C137,'[4]65LS01T'!$B$14:$C$159,2,0),"CHECK")</f>
        <v>1</v>
      </c>
      <c r="CM137" s="83" t="s">
        <v>1166</v>
      </c>
      <c r="CN137" s="83">
        <v>1</v>
      </c>
      <c r="CO137" s="83" t="s">
        <v>1166</v>
      </c>
      <c r="CP137" s="83" t="s">
        <v>1166</v>
      </c>
      <c r="CQ137" s="83" t="s">
        <v>1024</v>
      </c>
      <c r="CR137" s="83">
        <v>1</v>
      </c>
      <c r="CS137" s="83">
        <v>1</v>
      </c>
      <c r="CT137" s="83">
        <v>1</v>
      </c>
      <c r="CU137" s="83"/>
      <c r="CV137" s="83">
        <v>1</v>
      </c>
    </row>
    <row r="138" spans="1:100">
      <c r="B138" s="88"/>
      <c r="C138" s="116" t="s">
        <v>353</v>
      </c>
      <c r="D138" s="81" t="s">
        <v>246</v>
      </c>
      <c r="E138" s="82" t="str">
        <f>VLOOKUP($D138,'[1]Spec Sheet'!$B$1:$CK$65536,E$1,0)</f>
        <v>N/A</v>
      </c>
      <c r="F138" s="128" t="str">
        <f>VLOOKUP($D138,'[1]Spec Sheet'!$B$1:$CK$65536,F$1,0)</f>
        <v>N/A</v>
      </c>
      <c r="G138" s="82" t="str">
        <f>VLOOKUP($D138,'[1]Spec Sheet'!$B$1:$CK$65536,G$1,0)</f>
        <v>1/1(Common Use for Terrestrial)/1</v>
      </c>
      <c r="H138" s="128" t="str">
        <f>VLOOKUP($D138,'[1]Spec Sheet'!$B$1:$CK$65536,H$1,0)</f>
        <v>1/1(Common Use for Terrestrial)/1</v>
      </c>
      <c r="I138" s="132" t="str">
        <f>VLOOKUP($D138,'[1]Spec Sheet'!$B$1:$CK$65536,I$1,0)</f>
        <v>1/1(Common Use for Terrestrial)/1</v>
      </c>
      <c r="J138" s="130" t="str">
        <f>VLOOKUP($D138,'[1]Spec Sheet'!$B$1:$CK$65536,J$1,0)</f>
        <v>1/1(Common Use for Terrestrial)/1</v>
      </c>
      <c r="K138" s="128" t="str">
        <f>VLOOKUP($D138,'[1]Spec Sheet'!$B$1:$CK$65536,K$1,0)</f>
        <v>1/1(Common Use for Terrestrial)/1</v>
      </c>
      <c r="L138" s="129" t="str">
        <f>VLOOKUP($D138,'[1]Spec Sheet'!$B$1:$CK$65536,L$1,0)</f>
        <v>1/1(Common Use for Terrestrial)/1</v>
      </c>
      <c r="M138" s="130" t="str">
        <f>VLOOKUP($D138,'[1]Spec Sheet'!$B$1:$CK$65536,M$1,0)</f>
        <v>1/1(Common Use for Terrestrial)/2</v>
      </c>
      <c r="N138" s="128" t="str">
        <f>VLOOKUP($D138,'[1]Spec Sheet'!$B$1:$CK$65536,N$1,0)</f>
        <v>1/1(Common Use for Terrestrial)/2</v>
      </c>
      <c r="O138" s="132" t="str">
        <f>VLOOKUP($D138,'[1]Spec Sheet'!$B$1:$CK$65536,O$1,0)</f>
        <v>1/1(Common Use for Terrestrial)/2</v>
      </c>
      <c r="P138" s="130" t="str">
        <f>VLOOKUP($D138,'[1]Spec Sheet'!$B$1:$CK$65536,P$1,0)</f>
        <v>1/1(Common Use for Terrestrial)/2</v>
      </c>
      <c r="Q138" s="128" t="str">
        <f>VLOOKUP($D138,'[1]Spec Sheet'!$B$1:$CK$65536,Q$1,0)</f>
        <v>1/1(Common Use for Terrestrial)/2</v>
      </c>
      <c r="R138" s="128" t="str">
        <f>VLOOKUP($D138,'[1]Spec Sheet'!$B$1:$CK$65536,R$1,0)</f>
        <v>1/1(Common Use for Terrestrial)/2</v>
      </c>
      <c r="S138" s="129" t="str">
        <f>VLOOKUP($D138,'[1]Spec Sheet'!$B$1:$CK$65536,S$1,0)</f>
        <v>1/1(Common Use for Terrestrial)/2</v>
      </c>
      <c r="T138" s="130" t="str">
        <f>VLOOKUP($D138,'[1]Spec Sheet'!$B$1:$CK$65536,T$1,0)</f>
        <v>1/1(Common Use for Terrestrial)/2</v>
      </c>
      <c r="U138" s="129" t="str">
        <f>VLOOKUP($D138,'[1]Spec Sheet'!$B$1:$CK$65536,U$1,0)</f>
        <v>1/1(Common Use for Terrestrial)/2</v>
      </c>
      <c r="V138" s="129" t="str">
        <f>VLOOKUP($D138,'[1]Spec Sheet'!$B$1:$CK$65536,V$1,0)</f>
        <v>1/1(Common Use for Terrestrial)/2</v>
      </c>
      <c r="W138" s="129" t="str">
        <f>VLOOKUP($D138,'[1]Spec Sheet'!$B$1:$CK$65536,W$1,0)</f>
        <v>1/1(Common Use for Terrestrial)/2</v>
      </c>
      <c r="X138" s="130" t="str">
        <f>VLOOKUP($D138,'[1]Spec Sheet'!$B$1:$CK$65536,X$1,0)</f>
        <v>1/1(Common Use for Terrestrial)/2</v>
      </c>
      <c r="Y138" s="131" t="str">
        <f>VLOOKUP($D138,'[1]Spec Sheet'!$B$1:$CK$65536,Y$1,0)</f>
        <v>1/1(Common Use for Terrestrial)/2</v>
      </c>
      <c r="Z138" s="131" t="str">
        <f>VLOOKUP($D138,'[1]Spec Sheet'!$B$1:$CK$65536,Z$1,0)</f>
        <v>1/1(Common Use for Terrestrial)/2</v>
      </c>
      <c r="AA138" s="131" t="str">
        <f>VLOOKUP($D138,'[1]Spec Sheet'!$B$1:$CK$65536,AA$1,0)</f>
        <v>1/1(Common Use for Terrestrial)/2</v>
      </c>
      <c r="AB138" s="131" t="str">
        <f>VLOOKUP($D138,'[1]Spec Sheet'!$B$1:$CK$65536,AB$1,0)</f>
        <v>1/1(Common Use for Terrestrial)/2</v>
      </c>
      <c r="AC138" s="131" t="str">
        <f>VLOOKUP($D138,'[1]Spec Sheet'!$B$1:$CK$65536,AC$1,0)</f>
        <v>1/1(Common Use for Terrestrial)/2</v>
      </c>
      <c r="AD138" s="130" t="str">
        <f>VLOOKUP($D138,'[1]Spec Sheet'!$B$1:$CK$65536,AD$1,0)</f>
        <v>1/1(Common Use for Terrestrial)/2</v>
      </c>
      <c r="AE138" s="128" t="str">
        <f>VLOOKUP($D138,'[1]Spec Sheet'!$B$1:$CK$65536,AE$1,0)</f>
        <v>1/1(Common Use for Terrestrial)/2</v>
      </c>
      <c r="AF138" s="128" t="str">
        <f>VLOOKUP($D138,'[1]Spec Sheet'!$B$1:$CK$65536,AF$1,0)</f>
        <v>1/1(Common Use for Terrestrial)/2</v>
      </c>
      <c r="AG138" s="128" t="str">
        <f>VLOOKUP($D138,'[1]Spec Sheet'!$B$1:$CK$65536,AG$1,0)</f>
        <v>1/1(Common Use for Terrestrial)/2</v>
      </c>
      <c r="AH138" s="130" t="str">
        <f>VLOOKUP($D138,'[1]Spec Sheet'!$B$1:$CK$65536,AH$1,0)</f>
        <v>1/1(Common Use for Terrestrial)/2</v>
      </c>
      <c r="AI138" s="131" t="str">
        <f>VLOOKUP($D138,'[1]Spec Sheet'!$B$1:$CK$65536,AI$1,0)</f>
        <v>1/1(Common Use for Terrestrial)/2</v>
      </c>
      <c r="AJ138" s="128" t="str">
        <f>VLOOKUP($D138,'[1]Spec Sheet'!$B$1:$CK$65536,AJ$1,0)</f>
        <v>1/1(Common Use for Terrestrial)/2</v>
      </c>
      <c r="AK138" s="128" t="str">
        <f>VLOOKUP($D138,'[1]Spec Sheet'!$B$1:$CK$65536,AK$1,0)</f>
        <v>1/1(Common Use for Terrestrial)/2</v>
      </c>
      <c r="AL138" s="128" t="str">
        <f>VLOOKUP($D138,'[1]Spec Sheet'!$B$1:$CK$65536,AL$1,0)</f>
        <v>1/1(Common Use for Terrestrial)/2</v>
      </c>
      <c r="AM138" s="130" t="str">
        <f>VLOOKUP($D138,'[1]Spec Sheet'!$B$1:$CK$65536,AM$1,0)</f>
        <v>1/1(Common Use for Terrestrial)/2</v>
      </c>
      <c r="AN138" s="131" t="str">
        <f>VLOOKUP($D138,'[1]Spec Sheet'!$B$1:$CK$65536,AN$1,0)</f>
        <v>1/1(Common Use for Terrestrial)/2</v>
      </c>
      <c r="AO138" s="131" t="str">
        <f>VLOOKUP($D138,'[1]Spec Sheet'!$B$1:$CK$65536,AO$1,0)</f>
        <v>1/1(Common Use for Terrestrial)/2</v>
      </c>
      <c r="AP138" s="130" t="str">
        <f>VLOOKUP($D138,'[1]Spec Sheet'!$B$1:$CK$65536,AP$1,0)</f>
        <v>1/1(Common Use for Terrestrial)/2</v>
      </c>
      <c r="AQ138" s="131" t="str">
        <f>VLOOKUP($D138,'[1]Spec Sheet'!$B$1:$CK$65536,AQ$1,0)</f>
        <v>1/1(Common Use for Terrestrial)/2</v>
      </c>
      <c r="AR138" s="131" t="str">
        <f>VLOOKUP($D138,'[1]Spec Sheet'!$B$1:$CK$65536,AR$1,0)</f>
        <v>1/1(Common Use for Terrestrial)/2</v>
      </c>
      <c r="AS138" s="131" t="str">
        <f>VLOOKUP($D138,'[1]Spec Sheet'!$B$1:$CK$65536,AS$1,0)</f>
        <v>1/1(Common Use for Terrestrial)/2</v>
      </c>
      <c r="AT138" s="130" t="str">
        <f>VLOOKUP($D138,'[1]Spec Sheet'!$B$1:$CK$65536,AT$1,0)</f>
        <v>1/1(Common Use for Terrestrial)/1</v>
      </c>
      <c r="AU138" s="131" t="str">
        <f>VLOOKUP($D138,'[1]Spec Sheet'!$B$1:$CK$65536,AU$1,0)</f>
        <v>1/1(Common Use for Terrestrial)/1</v>
      </c>
      <c r="AV138" s="131" t="str">
        <f>VLOOKUP($D138,'[1]Spec Sheet'!$B$1:$CK$65536,AV$1,0)</f>
        <v>1/1(Common Use for Terrestrial)/1</v>
      </c>
      <c r="AW138" s="131" t="str">
        <f>VLOOKUP($D138,'[1]Spec Sheet'!$B$1:$CK$65536,AW$1,0)</f>
        <v>1/1(Common Use for Terrestrial)/1</v>
      </c>
      <c r="AX138" s="131" t="str">
        <f>VLOOKUP($D138,'[1]Spec Sheet'!$B$1:$CK$65536,AX$1,0)</f>
        <v>1/1(Common Use for Terrestrial)/1</v>
      </c>
      <c r="AY138" s="130" t="str">
        <f>VLOOKUP($D138,'[1]Spec Sheet'!$B$1:$CK$65536,AY$1,0)</f>
        <v>1/1(Common Use for Terrestrial)/1</v>
      </c>
      <c r="AZ138" s="131" t="str">
        <f>VLOOKUP($D138,'[1]Spec Sheet'!$B$1:$CK$65536,AZ$1,0)</f>
        <v>1/1(Common Use for Terrestrial)/1</v>
      </c>
      <c r="BA138" s="131" t="str">
        <f>VLOOKUP($D138,'[1]Spec Sheet'!$B$1:$CK$65536,BA$1,0)</f>
        <v>1/1(Common Use for Terrestrial)/1</v>
      </c>
      <c r="BB138" s="131" t="str">
        <f>VLOOKUP($D138,'[1]Spec Sheet'!$B$1:$CK$65536,BB$1,0)</f>
        <v>1/1(Common Use for Terrestrial)/1</v>
      </c>
      <c r="BC138" s="128" t="str">
        <f>VLOOKUP($D138,'[1]Spec Sheet'!$B$1:$CK$65536,BC$1,0)</f>
        <v>1/1(Common Use for Terrestrial)/1</v>
      </c>
      <c r="BD138" s="128" t="str">
        <f>VLOOKUP($D138,'[1]Spec Sheet'!$B$1:$CK$65536,BD$1,0)</f>
        <v>1/1(Common Use for Terrestrial)/1</v>
      </c>
      <c r="BE138" s="128" t="str">
        <f>VLOOKUP($D138,'[1]Spec Sheet'!$B$1:$CK$65536,BE$1,0)</f>
        <v>1/1(Common Use for Terrestrial)/1</v>
      </c>
      <c r="BF138" s="438" t="str">
        <f>VLOOKUP($D138,'[1]Spec Sheet'!$B$1:$CK$65536,BF$1,0)</f>
        <v>1/1(Common Use for Terrestrial)/1</v>
      </c>
      <c r="BG138" s="123" t="str">
        <f>IFERROR(VLOOKUP($C138,'[4]85LS03A'!$B$13:$C$166,2,0),"CHECK")</f>
        <v>1/1(Common Use for Terrestrial)/1</v>
      </c>
      <c r="BH138" s="130" t="str">
        <f>VLOOKUP($D138,'[1]Spec Sheet'!$B$1:$CK$65536,BH$1,0)</f>
        <v>1/1(Common Use for Terrestrial)/1</v>
      </c>
      <c r="BI138" s="128" t="str">
        <f>VLOOKUP($D138,'[1]Spec Sheet'!$B$1:$CK$65536,BI$1,0)</f>
        <v>1/1(Common Use for Terrestrial)/1</v>
      </c>
      <c r="BJ138" s="128" t="str">
        <f>VLOOKUP($D138,'[1]Spec Sheet'!$B$1:$CK$65536,BJ$1,0)</f>
        <v>1/1(Common Use for Terrestrial)/1</v>
      </c>
      <c r="BK138" s="128" t="str">
        <f>VLOOKUP($D138,'[1]Spec Sheet'!$B$1:$CK$65536,BK$1,0)</f>
        <v>1/1(Common Use for Terrestrial)/1</v>
      </c>
      <c r="BL138" s="132" t="str">
        <f>VLOOKUP($D138,'[1]Spec Sheet'!$B$1:$CK$65536,BL$1,0)</f>
        <v>1/1(Common Use for Terrestrial)/1</v>
      </c>
      <c r="BM138" s="130" t="str">
        <f>VLOOKUP($D138,'[1]Spec Sheet'!$B$1:$CK$65536,BM$1,0)</f>
        <v>1/1(Common Use for Terrestrial)/1</v>
      </c>
      <c r="BN138" s="128" t="str">
        <f>VLOOKUP($D138,'[1]Spec Sheet'!$B$1:$CK$65536,BN$1,0)</f>
        <v>1/1(Common Use for Terrestrial)/1</v>
      </c>
      <c r="BO138" s="128" t="str">
        <f>VLOOKUP($D138,'[1]Spec Sheet'!$B$1:$CK$65536,BO$1,0)</f>
        <v>1/1(Common Use for Terrestrial)/1</v>
      </c>
      <c r="BP138" s="129" t="str">
        <f>VLOOKUP($D138,'[1]Spec Sheet'!$B$1:$CK$65536,BP$1,0)</f>
        <v>1/1(Common Use for Terrestrial)/1</v>
      </c>
      <c r="BQ138" s="129" t="str">
        <f>VLOOKUP($D138,'[1]Spec Sheet'!$B$1:$CK$65536,BQ$1,0)</f>
        <v>1/1(Common Use for Terrestrial)/1</v>
      </c>
      <c r="BR138" s="130" t="str">
        <f>VLOOKUP($D138,'[1]Spec Sheet'!$B$1:$CK$65536,BR$1,0)</f>
        <v>1/1(Common Use for Terrestrial)/0</v>
      </c>
      <c r="BS138" s="131" t="str">
        <f>VLOOKUP($D138,'[1]Spec Sheet'!$B$1:$CK$65536,BS$1,0)</f>
        <v>1/1(Common Use for Terrestrial)/0</v>
      </c>
      <c r="BT138" s="130" t="str">
        <f>VLOOKUP($D138,'[1]Spec Sheet'!$B$1:$CK$65536,BT$1,0)</f>
        <v>1/1(Common Use for Terrestrial)/1</v>
      </c>
      <c r="BU138" s="128" t="str">
        <f>VLOOKUP($D138,'[1]Spec Sheet'!$B$1:$CK$65536,BU$1,0)</f>
        <v>1/1(Common Use for Terrestrial)/1</v>
      </c>
      <c r="BV138" s="128" t="str">
        <f>VLOOKUP($D138,'[1]Spec Sheet'!$B$1:$CK$65536,BV$1,0)</f>
        <v>1/1(Common Use for Terrestrial)/1</v>
      </c>
      <c r="BW138" s="128" t="str">
        <f>VLOOKUP($D138,'[1]Spec Sheet'!$B$1:$CK$65536,BW$1,0)</f>
        <v>1/1(Common Use for Terrestrial)/1</v>
      </c>
      <c r="BX138" s="128" t="str">
        <f>VLOOKUP($D138,'[1]Spec Sheet'!$B$1:$CK$65536,BX$1,0)</f>
        <v>1/1(Common Use for Terrestrial)/1</v>
      </c>
      <c r="BY138" s="128" t="str">
        <f>VLOOKUP($D138,'[1]Spec Sheet'!$B$1:$CK$65536,BY$1,0)</f>
        <v>1/1(Common Use for Terrestrial)/1</v>
      </c>
      <c r="BZ138" s="128" t="str">
        <f>VLOOKUP($D138,'[1]Spec Sheet'!$B$1:$CK$65536,BZ$1,0)</f>
        <v>1/1(Common Use for Terrestrial)/1</v>
      </c>
      <c r="CA138" s="128" t="str">
        <f>VLOOKUP($D138,'[1]Spec Sheet'!$B$1:$CK$65536,CA$1,0)</f>
        <v>1/1(Common Use for Terrestrial)/1</v>
      </c>
      <c r="CB138" s="130" t="str">
        <f>VLOOKUP($D138,'[1]Spec Sheet'!$B$1:$CK$65536,CB$1,0)</f>
        <v>1/1(Common Use for Terrestrial)/1</v>
      </c>
      <c r="CC138" s="128" t="str">
        <f>VLOOKUP($D138,'[1]Spec Sheet'!$B$1:$CK$65536,CC$1,0)</f>
        <v>1/1(Common Use for Terrestrial)/1</v>
      </c>
      <c r="CD138" s="128" t="str">
        <f>VLOOKUP($D138,'[1]Spec Sheet'!$B$1:$CK$65536,CD$1,0)</f>
        <v>1/1(Common Use for Terrestrial)/1</v>
      </c>
      <c r="CE138" s="128" t="str">
        <f>VLOOKUP($D138,'[1]Spec Sheet'!$B$1:$CK$65536,CE$1,0)</f>
        <v>1/1(Common Use for Terrestrial)/1</v>
      </c>
      <c r="CF138" s="128" t="str">
        <f>VLOOKUP($D138,'[1]Spec Sheet'!$B$1:$CK$65536,CF$1,0)</f>
        <v>1/1(Common Use for Terrestrial)/1</v>
      </c>
      <c r="CG138" s="128" t="str">
        <f>VLOOKUP($D138,'[1]Spec Sheet'!$B$1:$CK$65536,CG$1,0)</f>
        <v>1/1(Common Use for Terrestrial)/1</v>
      </c>
      <c r="CH138" s="128" t="str">
        <f>VLOOKUP($D138,'[1]Spec Sheet'!$B$1:$CK$65536,CH$1,0)</f>
        <v>1/1(Common Use for Terrestrial)/1</v>
      </c>
      <c r="CI138" s="128" t="str">
        <f>VLOOKUP($D138,'[1]Spec Sheet'!$B$1:$CK$65536,CI$1,0)</f>
        <v>1/1(Common Use for Terrestrial)/1</v>
      </c>
      <c r="CJ138" s="83" t="str">
        <f>IFERROR(VLOOKUP($C138,'[4]40T5300'!$B$10:$C$179,2,0),"ERROR")</f>
        <v>1/1(Common Use for Terrestrial)/1</v>
      </c>
      <c r="CL138" s="121" t="str">
        <f>IFERROR(VLOOKUP($C138,'[4]65LS01T'!$B$14:$C$159,2,0),"CHECK")</f>
        <v>1/1(Common Use for Terrestrial)/1</v>
      </c>
      <c r="CM138" s="128" t="s">
        <v>1167</v>
      </c>
      <c r="CN138" s="128" t="s">
        <v>1167</v>
      </c>
      <c r="CO138" s="128" t="s">
        <v>1167</v>
      </c>
      <c r="CP138" s="128" t="s">
        <v>1167</v>
      </c>
      <c r="CQ138" s="128" t="s">
        <v>1167</v>
      </c>
      <c r="CR138" s="128" t="s">
        <v>1168</v>
      </c>
      <c r="CS138" s="128" t="s">
        <v>1168</v>
      </c>
      <c r="CT138" s="128" t="s">
        <v>1168</v>
      </c>
      <c r="CU138" s="128"/>
      <c r="CV138" s="128" t="s">
        <v>1167</v>
      </c>
    </row>
    <row r="139" spans="1:100">
      <c r="B139" s="117"/>
      <c r="C139" s="89" t="s">
        <v>247</v>
      </c>
      <c r="D139" s="81" t="s">
        <v>248</v>
      </c>
      <c r="E139" s="82" t="str">
        <f>VLOOKUP($D139,'[1]Spec Sheet'!$B$1:$CK$65536,E$1,0)</f>
        <v>1</v>
      </c>
      <c r="F139" s="134" t="str">
        <f>VLOOKUP($D139,'[1]Spec Sheet'!$B$1:$CK$65536,F$1,0)</f>
        <v>1</v>
      </c>
      <c r="G139" s="82" t="str">
        <f>VLOOKUP($D139,'[1]Spec Sheet'!$B$1:$CK$65536,G$1,0)</f>
        <v>N/A</v>
      </c>
      <c r="H139" s="134" t="str">
        <f>VLOOKUP($D139,'[1]Spec Sheet'!$B$1:$CK$65536,H$1,0)</f>
        <v>N/A</v>
      </c>
      <c r="I139" s="163" t="str">
        <f>VLOOKUP($D139,'[1]Spec Sheet'!$B$1:$CK$65536,I$1,0)</f>
        <v>N/A</v>
      </c>
      <c r="J139" s="85" t="str">
        <f>VLOOKUP($D139,'[1]Spec Sheet'!$B$1:$CK$65536,J$1,0)</f>
        <v>N/A</v>
      </c>
      <c r="K139" s="83" t="str">
        <f>VLOOKUP($D139,'[1]Spec Sheet'!$B$1:$CK$65536,K$1,0)</f>
        <v>N/A</v>
      </c>
      <c r="L139" s="84" t="str">
        <f>VLOOKUP($D139,'[1]Spec Sheet'!$B$1:$CK$65536,L$1,0)</f>
        <v>N/A</v>
      </c>
      <c r="M139" s="85" t="str">
        <f>VLOOKUP($D139,'[1]Spec Sheet'!$B$1:$CK$65536,M$1,0)</f>
        <v>N/A</v>
      </c>
      <c r="N139" s="83" t="str">
        <f>VLOOKUP($D139,'[1]Spec Sheet'!$B$1:$CK$65536,N$1,0)</f>
        <v>N/A</v>
      </c>
      <c r="O139" s="87" t="str">
        <f>VLOOKUP($D139,'[1]Spec Sheet'!$B$1:$CK$65536,O$1,0)</f>
        <v>N/A</v>
      </c>
      <c r="P139" s="85" t="str">
        <f>VLOOKUP($D139,'[1]Spec Sheet'!$B$1:$CK$65536,P$1,0)</f>
        <v>N/A</v>
      </c>
      <c r="Q139" s="83" t="str">
        <f>VLOOKUP($D139,'[1]Spec Sheet'!$B$1:$CK$65536,Q$1,0)</f>
        <v>N/A</v>
      </c>
      <c r="R139" s="83" t="str">
        <f>VLOOKUP($D139,'[1]Spec Sheet'!$B$1:$CK$65536,R$1,0)</f>
        <v>N/A</v>
      </c>
      <c r="S139" s="84" t="str">
        <f>VLOOKUP($D139,'[1]Spec Sheet'!$B$1:$CK$65536,S$1,0)</f>
        <v>N/A</v>
      </c>
      <c r="T139" s="85" t="str">
        <f>VLOOKUP($D139,'[1]Spec Sheet'!$B$1:$CK$65536,T$1,0)</f>
        <v>N/A</v>
      </c>
      <c r="U139" s="84" t="str">
        <f>VLOOKUP($D139,'[1]Spec Sheet'!$B$1:$CK$65536,U$1,0)</f>
        <v>N/A</v>
      </c>
      <c r="V139" s="84" t="str">
        <f>VLOOKUP($D139,'[1]Spec Sheet'!$B$1:$CK$65536,V$1,0)</f>
        <v>N/A</v>
      </c>
      <c r="W139" s="84" t="str">
        <f>VLOOKUP($D139,'[1]Spec Sheet'!$B$1:$CK$65536,W$1,0)</f>
        <v>N/A</v>
      </c>
      <c r="X139" s="85" t="str">
        <f>VLOOKUP($D139,'[1]Spec Sheet'!$B$1:$CK$65536,X$1,0)</f>
        <v>N/A</v>
      </c>
      <c r="Y139" s="86" t="str">
        <f>VLOOKUP($D139,'[1]Spec Sheet'!$B$1:$CK$65536,Y$1,0)</f>
        <v>N/A</v>
      </c>
      <c r="Z139" s="86" t="str">
        <f>VLOOKUP($D139,'[1]Spec Sheet'!$B$1:$CK$65536,Z$1,0)</f>
        <v>N/A</v>
      </c>
      <c r="AA139" s="86" t="str">
        <f>VLOOKUP($D139,'[1]Spec Sheet'!$B$1:$CK$65536,AA$1,0)</f>
        <v>N/A</v>
      </c>
      <c r="AB139" s="86" t="str">
        <f>VLOOKUP($D139,'[1]Spec Sheet'!$B$1:$CK$65536,AB$1,0)</f>
        <v>N/A</v>
      </c>
      <c r="AC139" s="86" t="str">
        <f>VLOOKUP($D139,'[1]Spec Sheet'!$B$1:$CK$65536,AC$1,0)</f>
        <v>N/A</v>
      </c>
      <c r="AD139" s="85" t="str">
        <f>VLOOKUP($D139,'[1]Spec Sheet'!$B$1:$CK$65536,AD$1,0)</f>
        <v>N/A</v>
      </c>
      <c r="AE139" s="83" t="str">
        <f>VLOOKUP($D139,'[1]Spec Sheet'!$B$1:$CK$65536,AE$1,0)</f>
        <v>N/A</v>
      </c>
      <c r="AF139" s="83" t="str">
        <f>VLOOKUP($D139,'[1]Spec Sheet'!$B$1:$CK$65536,AF$1,0)</f>
        <v>N/A</v>
      </c>
      <c r="AG139" s="83" t="str">
        <f>VLOOKUP($D139,'[1]Spec Sheet'!$B$1:$CK$65536,AG$1,0)</f>
        <v>N/A</v>
      </c>
      <c r="AH139" s="85" t="str">
        <f>VLOOKUP($D139,'[1]Spec Sheet'!$B$1:$CK$65536,AH$1,0)</f>
        <v>N/A</v>
      </c>
      <c r="AI139" s="86" t="str">
        <f>VLOOKUP($D139,'[1]Spec Sheet'!$B$1:$CK$65536,AI$1,0)</f>
        <v>N/A</v>
      </c>
      <c r="AJ139" s="83" t="str">
        <f>VLOOKUP($D139,'[1]Spec Sheet'!$B$1:$CK$65536,AJ$1,0)</f>
        <v>N/A</v>
      </c>
      <c r="AK139" s="83" t="str">
        <f>VLOOKUP($D139,'[1]Spec Sheet'!$B$1:$CK$65536,AK$1,0)</f>
        <v>N/A</v>
      </c>
      <c r="AL139" s="83" t="str">
        <f>VLOOKUP($D139,'[1]Spec Sheet'!$B$1:$CK$65536,AL$1,0)</f>
        <v>N/A</v>
      </c>
      <c r="AM139" s="85" t="str">
        <f>VLOOKUP($D139,'[1]Spec Sheet'!$B$1:$CK$65536,AM$1,0)</f>
        <v>N/A</v>
      </c>
      <c r="AN139" s="86" t="str">
        <f>VLOOKUP($D139,'[1]Spec Sheet'!$B$1:$CK$65536,AN$1,0)</f>
        <v>N/A</v>
      </c>
      <c r="AO139" s="86" t="str">
        <f>VLOOKUP($D139,'[1]Spec Sheet'!$B$1:$CK$65536,AO$1,0)</f>
        <v>N/A</v>
      </c>
      <c r="AP139" s="85" t="str">
        <f>VLOOKUP($D139,'[1]Spec Sheet'!$B$1:$CK$65536,AP$1,0)</f>
        <v>N/A</v>
      </c>
      <c r="AQ139" s="86" t="str">
        <f>VLOOKUP($D139,'[1]Spec Sheet'!$B$1:$CK$65536,AQ$1,0)</f>
        <v>N/A</v>
      </c>
      <c r="AR139" s="86" t="str">
        <f>VLOOKUP($D139,'[1]Spec Sheet'!$B$1:$CK$65536,AR$1,0)</f>
        <v>N/A</v>
      </c>
      <c r="AS139" s="86" t="str">
        <f>VLOOKUP($D139,'[1]Spec Sheet'!$B$1:$CK$65536,AS$1,0)</f>
        <v>N/A</v>
      </c>
      <c r="AT139" s="85" t="str">
        <f>VLOOKUP($D139,'[1]Spec Sheet'!$B$1:$CK$65536,AT$1,0)</f>
        <v>N/A</v>
      </c>
      <c r="AU139" s="86" t="str">
        <f>VLOOKUP($D139,'[1]Spec Sheet'!$B$1:$CK$65536,AU$1,0)</f>
        <v>N/A</v>
      </c>
      <c r="AV139" s="86" t="str">
        <f>VLOOKUP($D139,'[1]Spec Sheet'!$B$1:$CK$65536,AV$1,0)</f>
        <v>N/A</v>
      </c>
      <c r="AW139" s="86" t="str">
        <f>VLOOKUP($D139,'[1]Spec Sheet'!$B$1:$CK$65536,AW$1,0)</f>
        <v>N/A</v>
      </c>
      <c r="AX139" s="86" t="str">
        <f>VLOOKUP($D139,'[1]Spec Sheet'!$B$1:$CK$65536,AX$1,0)</f>
        <v>N/A</v>
      </c>
      <c r="AY139" s="85" t="str">
        <f>VLOOKUP($D139,'[1]Spec Sheet'!$B$1:$CK$65536,AY$1,0)</f>
        <v>N/A</v>
      </c>
      <c r="AZ139" s="86" t="str">
        <f>VLOOKUP($D139,'[1]Spec Sheet'!$B$1:$CK$65536,AZ$1,0)</f>
        <v>N/A</v>
      </c>
      <c r="BA139" s="86" t="str">
        <f>VLOOKUP($D139,'[1]Spec Sheet'!$B$1:$CK$65536,BA$1,0)</f>
        <v>N/A</v>
      </c>
      <c r="BB139" s="86" t="str">
        <f>VLOOKUP($D139,'[1]Spec Sheet'!$B$1:$CK$65536,BB$1,0)</f>
        <v>N/A</v>
      </c>
      <c r="BC139" s="83" t="str">
        <f>VLOOKUP($D139,'[1]Spec Sheet'!$B$1:$CK$65536,BC$1,0)</f>
        <v>N/A</v>
      </c>
      <c r="BD139" s="83" t="str">
        <f>VLOOKUP($D139,'[1]Spec Sheet'!$B$1:$CK$65536,BD$1,0)</f>
        <v>N/A</v>
      </c>
      <c r="BE139" s="83" t="str">
        <f>VLOOKUP($D139,'[1]Spec Sheet'!$B$1:$CK$65536,BE$1,0)</f>
        <v>N/A</v>
      </c>
      <c r="BF139" s="434" t="str">
        <f>VLOOKUP($D139,'[1]Spec Sheet'!$B$1:$CK$65536,BF$1,0)</f>
        <v>N/A</v>
      </c>
      <c r="BG139" s="123" t="str">
        <f>IFERROR(VLOOKUP($C139,'[4]85LS03A'!$B$13:$C$166,2,0),"CHECK")</f>
        <v>N/A</v>
      </c>
      <c r="BH139" s="85" t="str">
        <f>VLOOKUP($D139,'[1]Spec Sheet'!$B$1:$CK$65536,BH$1,0)</f>
        <v>N/A</v>
      </c>
      <c r="BI139" s="83" t="str">
        <f>VLOOKUP($D139,'[1]Spec Sheet'!$B$1:$CK$65536,BI$1,0)</f>
        <v>N/A</v>
      </c>
      <c r="BJ139" s="83" t="str">
        <f>VLOOKUP($D139,'[1]Spec Sheet'!$B$1:$CK$65536,BJ$1,0)</f>
        <v>N/A</v>
      </c>
      <c r="BK139" s="83" t="str">
        <f>VLOOKUP($D139,'[1]Spec Sheet'!$B$1:$CK$65536,BK$1,0)</f>
        <v>N/A</v>
      </c>
      <c r="BL139" s="87" t="str">
        <f>VLOOKUP($D139,'[1]Spec Sheet'!$B$1:$CK$65536,BL$1,0)</f>
        <v>N/A</v>
      </c>
      <c r="BM139" s="85" t="str">
        <f>VLOOKUP($D139,'[1]Spec Sheet'!$B$1:$CK$65536,BM$1,0)</f>
        <v>N/A</v>
      </c>
      <c r="BN139" s="83" t="str">
        <f>VLOOKUP($D139,'[1]Spec Sheet'!$B$1:$CK$65536,BN$1,0)</f>
        <v>N/A</v>
      </c>
      <c r="BO139" s="83" t="str">
        <f>VLOOKUP($D139,'[1]Spec Sheet'!$B$1:$CK$65536,BO$1,0)</f>
        <v>N/A</v>
      </c>
      <c r="BP139" s="84" t="str">
        <f>VLOOKUP($D139,'[1]Spec Sheet'!$B$1:$CK$65536,BP$1,0)</f>
        <v>N/A</v>
      </c>
      <c r="BQ139" s="84" t="str">
        <f>VLOOKUP($D139,'[1]Spec Sheet'!$B$1:$CK$65536,BQ$1,0)</f>
        <v>N/A</v>
      </c>
      <c r="BR139" s="85" t="str">
        <f>VLOOKUP($D139,'[1]Spec Sheet'!$B$1:$CK$65536,BR$1,0)</f>
        <v>N/A</v>
      </c>
      <c r="BS139" s="86" t="str">
        <f>VLOOKUP($D139,'[1]Spec Sheet'!$B$1:$CK$65536,BS$1,0)</f>
        <v>N/A</v>
      </c>
      <c r="BT139" s="85" t="str">
        <f>VLOOKUP($D139,'[1]Spec Sheet'!$B$1:$CK$65536,BT$1,0)</f>
        <v>N/A</v>
      </c>
      <c r="BU139" s="83" t="str">
        <f>VLOOKUP($D139,'[1]Spec Sheet'!$B$1:$CK$65536,BU$1,0)</f>
        <v>N/A</v>
      </c>
      <c r="BV139" s="83" t="str">
        <f>VLOOKUP($D139,'[1]Spec Sheet'!$B$1:$CK$65536,BV$1,0)</f>
        <v>N/A</v>
      </c>
      <c r="BW139" s="83" t="str">
        <f>VLOOKUP($D139,'[1]Spec Sheet'!$B$1:$CK$65536,BW$1,0)</f>
        <v>N/A</v>
      </c>
      <c r="BX139" s="83" t="str">
        <f>VLOOKUP($D139,'[1]Spec Sheet'!$B$1:$CK$65536,BX$1,0)</f>
        <v>N/A</v>
      </c>
      <c r="BY139" s="83" t="str">
        <f>VLOOKUP($D139,'[1]Spec Sheet'!$B$1:$CK$65536,BY$1,0)</f>
        <v>N/A</v>
      </c>
      <c r="BZ139" s="83" t="str">
        <f>VLOOKUP($D139,'[1]Spec Sheet'!$B$1:$CK$65536,BZ$1,0)</f>
        <v>N/A</v>
      </c>
      <c r="CA139" s="83" t="str">
        <f>VLOOKUP($D139,'[1]Spec Sheet'!$B$1:$CK$65536,CA$1,0)</f>
        <v>N/A</v>
      </c>
      <c r="CB139" s="85" t="str">
        <f>VLOOKUP($D139,'[1]Spec Sheet'!$B$1:$CK$65536,CB$1,0)</f>
        <v>N/A</v>
      </c>
      <c r="CC139" s="83" t="str">
        <f>VLOOKUP($D139,'[1]Spec Sheet'!$B$1:$CK$65536,CC$1,0)</f>
        <v>N/A</v>
      </c>
      <c r="CD139" s="83" t="str">
        <f>VLOOKUP($D139,'[1]Spec Sheet'!$B$1:$CK$65536,CD$1,0)</f>
        <v>N/A</v>
      </c>
      <c r="CE139" s="83" t="str">
        <f>VLOOKUP($D139,'[1]Spec Sheet'!$B$1:$CK$65536,CE$1,0)</f>
        <v>N/A</v>
      </c>
      <c r="CF139" s="83" t="str">
        <f>VLOOKUP($D139,'[1]Spec Sheet'!$B$1:$CK$65536,CF$1,0)</f>
        <v>N/A</v>
      </c>
      <c r="CG139" s="83" t="str">
        <f>VLOOKUP($D139,'[1]Spec Sheet'!$B$1:$CK$65536,CG$1,0)</f>
        <v>N/A</v>
      </c>
      <c r="CH139" s="83" t="str">
        <f>VLOOKUP($D139,'[1]Spec Sheet'!$B$1:$CK$65536,CH$1,0)</f>
        <v>N/A</v>
      </c>
      <c r="CI139" s="83" t="str">
        <f>VLOOKUP($D139,'[1]Spec Sheet'!$B$1:$CK$65536,CI$1,0)</f>
        <v>N/A</v>
      </c>
      <c r="CJ139" s="83" t="str">
        <f>IFERROR(VLOOKUP($C139,'[4]40T5300'!$B$10:$C$179,2,0),"ERROR")</f>
        <v>N/A</v>
      </c>
      <c r="CL139" s="121" t="str">
        <f>IFERROR(VLOOKUP($C139,'[4]65LS01T'!$B$14:$C$159,2,0),"CHECK")</f>
        <v>N/A</v>
      </c>
      <c r="CM139" s="83" t="s">
        <v>1024</v>
      </c>
      <c r="CN139" s="83" t="s">
        <v>1024</v>
      </c>
      <c r="CO139" s="83" t="s">
        <v>1024</v>
      </c>
      <c r="CP139" s="83" t="s">
        <v>1024</v>
      </c>
      <c r="CQ139" s="83" t="s">
        <v>1024</v>
      </c>
      <c r="CR139" s="83" t="s">
        <v>1024</v>
      </c>
      <c r="CS139" s="83" t="s">
        <v>1024</v>
      </c>
      <c r="CT139" s="83" t="s">
        <v>1024</v>
      </c>
      <c r="CU139" s="83"/>
      <c r="CV139" s="83" t="s">
        <v>1024</v>
      </c>
    </row>
    <row r="140" spans="1:100">
      <c r="B140" s="88"/>
      <c r="C140" s="118" t="s">
        <v>249</v>
      </c>
      <c r="D140" s="81" t="s">
        <v>250</v>
      </c>
      <c r="E140" s="82" t="str">
        <f>VLOOKUP($D140,'[1]Spec Sheet'!$B$1:$CK$65536,E$1,0)</f>
        <v>N/A</v>
      </c>
      <c r="F140" s="83" t="str">
        <f>VLOOKUP($D140,'[1]Spec Sheet'!$B$1:$CK$65536,F$1,0)</f>
        <v>N/A</v>
      </c>
      <c r="G140" s="82" t="str">
        <f>VLOOKUP($D140,'[1]Spec Sheet'!$B$1:$CK$65536,G$1,0)</f>
        <v>1</v>
      </c>
      <c r="H140" s="83" t="str">
        <f>VLOOKUP($D140,'[1]Spec Sheet'!$B$1:$CK$65536,H$1,0)</f>
        <v>1</v>
      </c>
      <c r="I140" s="87" t="str">
        <f>VLOOKUP($D140,'[1]Spec Sheet'!$B$1:$CK$65536,I$1,0)</f>
        <v>1</v>
      </c>
      <c r="J140" s="85" t="str">
        <f>VLOOKUP($D140,'[1]Spec Sheet'!$B$1:$CK$65536,J$1,0)</f>
        <v>1</v>
      </c>
      <c r="K140" s="83" t="str">
        <f>VLOOKUP($D140,'[1]Spec Sheet'!$B$1:$CK$65536,K$1,0)</f>
        <v>1</v>
      </c>
      <c r="L140" s="84" t="str">
        <f>VLOOKUP($D140,'[1]Spec Sheet'!$B$1:$CK$65536,L$1,0)</f>
        <v>1</v>
      </c>
      <c r="M140" s="85" t="str">
        <f>VLOOKUP($D140,'[1]Spec Sheet'!$B$1:$CK$65536,M$1,0)</f>
        <v>1</v>
      </c>
      <c r="N140" s="83" t="str">
        <f>VLOOKUP($D140,'[1]Spec Sheet'!$B$1:$CK$65536,N$1,0)</f>
        <v>1</v>
      </c>
      <c r="O140" s="87" t="str">
        <f>VLOOKUP($D140,'[1]Spec Sheet'!$B$1:$CK$65536,O$1,0)</f>
        <v>1</v>
      </c>
      <c r="P140" s="85" t="str">
        <f>VLOOKUP($D140,'[1]Spec Sheet'!$B$1:$CK$65536,P$1,0)</f>
        <v>1</v>
      </c>
      <c r="Q140" s="83" t="str">
        <f>VLOOKUP($D140,'[1]Spec Sheet'!$B$1:$CK$65536,Q$1,0)</f>
        <v>1</v>
      </c>
      <c r="R140" s="83" t="str">
        <f>VLOOKUP($D140,'[1]Spec Sheet'!$B$1:$CK$65536,R$1,0)</f>
        <v>1</v>
      </c>
      <c r="S140" s="84" t="str">
        <f>VLOOKUP($D140,'[1]Spec Sheet'!$B$1:$CK$65536,S$1,0)</f>
        <v>1</v>
      </c>
      <c r="T140" s="85" t="str">
        <f>VLOOKUP($D140,'[1]Spec Sheet'!$B$1:$CK$65536,T$1,0)</f>
        <v>1</v>
      </c>
      <c r="U140" s="84" t="str">
        <f>VLOOKUP($D140,'[1]Spec Sheet'!$B$1:$CK$65536,U$1,0)</f>
        <v>1</v>
      </c>
      <c r="V140" s="84" t="str">
        <f>VLOOKUP($D140,'[1]Spec Sheet'!$B$1:$CK$65536,V$1,0)</f>
        <v>1</v>
      </c>
      <c r="W140" s="84" t="str">
        <f>VLOOKUP($D140,'[1]Spec Sheet'!$B$1:$CK$65536,W$1,0)</f>
        <v>1</v>
      </c>
      <c r="X140" s="85" t="str">
        <f>VLOOKUP($D140,'[1]Spec Sheet'!$B$1:$CK$65536,X$1,0)</f>
        <v>1</v>
      </c>
      <c r="Y140" s="86" t="str">
        <f>VLOOKUP($D140,'[1]Spec Sheet'!$B$1:$CK$65536,Y$1,0)</f>
        <v>1</v>
      </c>
      <c r="Z140" s="86" t="str">
        <f>VLOOKUP($D140,'[1]Spec Sheet'!$B$1:$CK$65536,Z$1,0)</f>
        <v>1</v>
      </c>
      <c r="AA140" s="86" t="str">
        <f>VLOOKUP($D140,'[1]Spec Sheet'!$B$1:$CK$65536,AA$1,0)</f>
        <v>1</v>
      </c>
      <c r="AB140" s="86" t="str">
        <f>VLOOKUP($D140,'[1]Spec Sheet'!$B$1:$CK$65536,AB$1,0)</f>
        <v>1</v>
      </c>
      <c r="AC140" s="86" t="str">
        <f>VLOOKUP($D140,'[1]Spec Sheet'!$B$1:$CK$65536,AC$1,0)</f>
        <v>1</v>
      </c>
      <c r="AD140" s="85" t="str">
        <f>VLOOKUP($D140,'[1]Spec Sheet'!$B$1:$CK$65536,AD$1,0)</f>
        <v>1</v>
      </c>
      <c r="AE140" s="83" t="str">
        <f>VLOOKUP($D140,'[1]Spec Sheet'!$B$1:$CK$65536,AE$1,0)</f>
        <v>1</v>
      </c>
      <c r="AF140" s="83" t="str">
        <f>VLOOKUP($D140,'[1]Spec Sheet'!$B$1:$CK$65536,AF$1,0)</f>
        <v>1</v>
      </c>
      <c r="AG140" s="83" t="str">
        <f>VLOOKUP($D140,'[1]Spec Sheet'!$B$1:$CK$65536,AG$1,0)</f>
        <v>1</v>
      </c>
      <c r="AH140" s="85" t="str">
        <f>VLOOKUP($D140,'[1]Spec Sheet'!$B$1:$CK$65536,AH$1,0)</f>
        <v>1</v>
      </c>
      <c r="AI140" s="86" t="str">
        <f>VLOOKUP($D140,'[1]Spec Sheet'!$B$1:$CK$65536,AI$1,0)</f>
        <v>1</v>
      </c>
      <c r="AJ140" s="83" t="str">
        <f>VLOOKUP($D140,'[1]Spec Sheet'!$B$1:$CK$65536,AJ$1,0)</f>
        <v>1</v>
      </c>
      <c r="AK140" s="83" t="str">
        <f>VLOOKUP($D140,'[1]Spec Sheet'!$B$1:$CK$65536,AK$1,0)</f>
        <v>1</v>
      </c>
      <c r="AL140" s="83" t="str">
        <f>VLOOKUP($D140,'[1]Spec Sheet'!$B$1:$CK$65536,AL$1,0)</f>
        <v>1</v>
      </c>
      <c r="AM140" s="85" t="str">
        <f>VLOOKUP($D140,'[1]Spec Sheet'!$B$1:$CK$65536,AM$1,0)</f>
        <v>1</v>
      </c>
      <c r="AN140" s="86" t="str">
        <f>VLOOKUP($D140,'[1]Spec Sheet'!$B$1:$CK$65536,AN$1,0)</f>
        <v>1</v>
      </c>
      <c r="AO140" s="86" t="str">
        <f>VLOOKUP($D140,'[1]Spec Sheet'!$B$1:$CK$65536,AO$1,0)</f>
        <v>1</v>
      </c>
      <c r="AP140" s="85" t="str">
        <f>VLOOKUP($D140,'[1]Spec Sheet'!$B$1:$CK$65536,AP$1,0)</f>
        <v>1</v>
      </c>
      <c r="AQ140" s="86" t="str">
        <f>VLOOKUP($D140,'[1]Spec Sheet'!$B$1:$CK$65536,AQ$1,0)</f>
        <v>1</v>
      </c>
      <c r="AR140" s="86" t="str">
        <f>VLOOKUP($D140,'[1]Spec Sheet'!$B$1:$CK$65536,AR$1,0)</f>
        <v>1</v>
      </c>
      <c r="AS140" s="86" t="str">
        <f>VLOOKUP($D140,'[1]Spec Sheet'!$B$1:$CK$65536,AS$1,0)</f>
        <v>1</v>
      </c>
      <c r="AT140" s="85" t="str">
        <f>VLOOKUP($D140,'[1]Spec Sheet'!$B$1:$CK$65536,AT$1,0)</f>
        <v>1</v>
      </c>
      <c r="AU140" s="86" t="str">
        <f>VLOOKUP($D140,'[1]Spec Sheet'!$B$1:$CK$65536,AU$1,0)</f>
        <v>1</v>
      </c>
      <c r="AV140" s="86" t="str">
        <f>VLOOKUP($D140,'[1]Spec Sheet'!$B$1:$CK$65536,AV$1,0)</f>
        <v>1</v>
      </c>
      <c r="AW140" s="86" t="str">
        <f>VLOOKUP($D140,'[1]Spec Sheet'!$B$1:$CK$65536,AW$1,0)</f>
        <v>1</v>
      </c>
      <c r="AX140" s="86" t="str">
        <f>VLOOKUP($D140,'[1]Spec Sheet'!$B$1:$CK$65536,AX$1,0)</f>
        <v>1</v>
      </c>
      <c r="AY140" s="85" t="str">
        <f>VLOOKUP($D140,'[1]Spec Sheet'!$B$1:$CK$65536,AY$1,0)</f>
        <v>1</v>
      </c>
      <c r="AZ140" s="86" t="str">
        <f>VLOOKUP($D140,'[1]Spec Sheet'!$B$1:$CK$65536,AZ$1,0)</f>
        <v>1</v>
      </c>
      <c r="BA140" s="86" t="str">
        <f>VLOOKUP($D140,'[1]Spec Sheet'!$B$1:$CK$65536,BA$1,0)</f>
        <v>1</v>
      </c>
      <c r="BB140" s="86" t="str">
        <f>VLOOKUP($D140,'[1]Spec Sheet'!$B$1:$CK$65536,BB$1,0)</f>
        <v>1</v>
      </c>
      <c r="BC140" s="83" t="str">
        <f>VLOOKUP($D140,'[1]Spec Sheet'!$B$1:$CK$65536,BC$1,0)</f>
        <v>1</v>
      </c>
      <c r="BD140" s="83" t="str">
        <f>VLOOKUP($D140,'[1]Spec Sheet'!$B$1:$CK$65536,BD$1,0)</f>
        <v>1</v>
      </c>
      <c r="BE140" s="83" t="str">
        <f>VLOOKUP($D140,'[1]Spec Sheet'!$B$1:$CK$65536,BE$1,0)</f>
        <v>1</v>
      </c>
      <c r="BF140" s="434" t="str">
        <f>VLOOKUP($D140,'[1]Spec Sheet'!$B$1:$CK$65536,BF$1,0)</f>
        <v>1</v>
      </c>
      <c r="BG140" s="123">
        <f>IFERROR(VLOOKUP($C140,'[4]85LS03A'!$B$13:$C$166,2,0),"CHECK")</f>
        <v>1</v>
      </c>
      <c r="BH140" s="85" t="str">
        <f>VLOOKUP($D140,'[1]Spec Sheet'!$B$1:$CK$65536,BH$1,0)</f>
        <v>1</v>
      </c>
      <c r="BI140" s="83" t="str">
        <f>VLOOKUP($D140,'[1]Spec Sheet'!$B$1:$CK$65536,BI$1,0)</f>
        <v>1</v>
      </c>
      <c r="BJ140" s="83" t="str">
        <f>VLOOKUP($D140,'[1]Spec Sheet'!$B$1:$CK$65536,BJ$1,0)</f>
        <v>1</v>
      </c>
      <c r="BK140" s="83" t="str">
        <f>VLOOKUP($D140,'[1]Spec Sheet'!$B$1:$CK$65536,BK$1,0)</f>
        <v>1</v>
      </c>
      <c r="BL140" s="87" t="str">
        <f>VLOOKUP($D140,'[1]Spec Sheet'!$B$1:$CK$65536,BL$1,0)</f>
        <v>1</v>
      </c>
      <c r="BM140" s="85" t="str">
        <f>VLOOKUP($D140,'[1]Spec Sheet'!$B$1:$CK$65536,BM$1,0)</f>
        <v>1</v>
      </c>
      <c r="BN140" s="83" t="str">
        <f>VLOOKUP($D140,'[1]Spec Sheet'!$B$1:$CK$65536,BN$1,0)</f>
        <v>1</v>
      </c>
      <c r="BO140" s="83" t="str">
        <f>VLOOKUP($D140,'[1]Spec Sheet'!$B$1:$CK$65536,BO$1,0)</f>
        <v>1</v>
      </c>
      <c r="BP140" s="84" t="str">
        <f>VLOOKUP($D140,'[1]Spec Sheet'!$B$1:$CK$65536,BP$1,0)</f>
        <v>1</v>
      </c>
      <c r="BQ140" s="84" t="str">
        <f>VLOOKUP($D140,'[1]Spec Sheet'!$B$1:$CK$65536,BQ$1,0)</f>
        <v>1</v>
      </c>
      <c r="BR140" s="85" t="str">
        <f>VLOOKUP($D140,'[1]Spec Sheet'!$B$1:$CK$65536,BR$1,0)</f>
        <v>1</v>
      </c>
      <c r="BS140" s="86" t="str">
        <f>VLOOKUP($D140,'[1]Spec Sheet'!$B$1:$CK$65536,BS$1,0)</f>
        <v>1</v>
      </c>
      <c r="BT140" s="85" t="str">
        <f>VLOOKUP($D140,'[1]Spec Sheet'!$B$1:$CK$65536,BT$1,0)</f>
        <v>1</v>
      </c>
      <c r="BU140" s="83" t="str">
        <f>VLOOKUP($D140,'[1]Spec Sheet'!$B$1:$CK$65536,BU$1,0)</f>
        <v>1</v>
      </c>
      <c r="BV140" s="83" t="str">
        <f>VLOOKUP($D140,'[1]Spec Sheet'!$B$1:$CK$65536,BV$1,0)</f>
        <v>1</v>
      </c>
      <c r="BW140" s="83" t="str">
        <f>VLOOKUP($D140,'[1]Spec Sheet'!$B$1:$CK$65536,BW$1,0)</f>
        <v>1</v>
      </c>
      <c r="BX140" s="83" t="str">
        <f>VLOOKUP($D140,'[1]Spec Sheet'!$B$1:$CK$65536,BX$1,0)</f>
        <v>1</v>
      </c>
      <c r="BY140" s="83" t="str">
        <f>VLOOKUP($D140,'[1]Spec Sheet'!$B$1:$CK$65536,BY$1,0)</f>
        <v>1</v>
      </c>
      <c r="BZ140" s="83" t="str">
        <f>VLOOKUP($D140,'[1]Spec Sheet'!$B$1:$CK$65536,BZ$1,0)</f>
        <v>1</v>
      </c>
      <c r="CA140" s="83" t="str">
        <f>VLOOKUP($D140,'[1]Spec Sheet'!$B$1:$CK$65536,CA$1,0)</f>
        <v>1</v>
      </c>
      <c r="CB140" s="85" t="str">
        <f>VLOOKUP($D140,'[1]Spec Sheet'!$B$1:$CK$65536,CB$1,0)</f>
        <v>1</v>
      </c>
      <c r="CC140" s="83" t="str">
        <f>VLOOKUP($D140,'[1]Spec Sheet'!$B$1:$CK$65536,CC$1,0)</f>
        <v>1</v>
      </c>
      <c r="CD140" s="83" t="str">
        <f>VLOOKUP($D140,'[1]Spec Sheet'!$B$1:$CK$65536,CD$1,0)</f>
        <v>1</v>
      </c>
      <c r="CE140" s="83" t="str">
        <f>VLOOKUP($D140,'[1]Spec Sheet'!$B$1:$CK$65536,CE$1,0)</f>
        <v>1</v>
      </c>
      <c r="CF140" s="83" t="str">
        <f>VLOOKUP($D140,'[1]Spec Sheet'!$B$1:$CK$65536,CF$1,0)</f>
        <v>1</v>
      </c>
      <c r="CG140" s="83" t="str">
        <f>VLOOKUP($D140,'[1]Spec Sheet'!$B$1:$CK$65536,CG$1,0)</f>
        <v>1</v>
      </c>
      <c r="CH140" s="83" t="str">
        <f>VLOOKUP($D140,'[1]Spec Sheet'!$B$1:$CK$65536,CH$1,0)</f>
        <v>1</v>
      </c>
      <c r="CI140" s="83" t="str">
        <f>VLOOKUP($D140,'[1]Spec Sheet'!$B$1:$CK$65536,CI$1,0)</f>
        <v>1</v>
      </c>
      <c r="CJ140" s="83">
        <f>IFERROR(VLOOKUP($C140,'[4]40T5300'!$B$10:$C$179,2,0),"ERROR")</f>
        <v>1</v>
      </c>
      <c r="CL140" s="121">
        <f>IFERROR(VLOOKUP($C140,'[4]65LS01T'!$B$14:$C$159,2,0),"CHECK")</f>
        <v>1</v>
      </c>
      <c r="CM140" s="83" t="s">
        <v>1166</v>
      </c>
      <c r="CN140" s="83">
        <v>1</v>
      </c>
      <c r="CO140" s="83" t="s">
        <v>1166</v>
      </c>
      <c r="CP140" s="83" t="s">
        <v>1166</v>
      </c>
      <c r="CQ140" s="83">
        <v>1</v>
      </c>
      <c r="CR140" s="83">
        <v>1</v>
      </c>
      <c r="CS140" s="83">
        <v>1</v>
      </c>
      <c r="CT140" s="83">
        <v>1</v>
      </c>
      <c r="CU140" s="83"/>
      <c r="CV140" s="83">
        <v>1</v>
      </c>
    </row>
    <row r="141" spans="1:100">
      <c r="B141" s="1079" t="s">
        <v>251</v>
      </c>
      <c r="C141" s="1080"/>
      <c r="D141" s="81" t="s">
        <v>252</v>
      </c>
      <c r="E141" s="92" t="str">
        <f>VLOOKUP($D141,'[1]Spec Sheet'!$B$1:$CK$65536,E$1,0)</f>
        <v>N/A</v>
      </c>
      <c r="F141" s="93" t="str">
        <f>VLOOKUP($D141,'[1]Spec Sheet'!$B$1:$CK$65536,F$1,0)</f>
        <v>N/A</v>
      </c>
      <c r="G141" s="92" t="str">
        <f>VLOOKUP($D141,'[1]Spec Sheet'!$B$1:$CK$65536,G$1,0)</f>
        <v>N/A</v>
      </c>
      <c r="H141" s="93" t="str">
        <f>VLOOKUP($D141,'[1]Spec Sheet'!$B$1:$CK$65536,H$1,0)</f>
        <v>N/A</v>
      </c>
      <c r="I141" s="97" t="str">
        <f>VLOOKUP($D141,'[1]Spec Sheet'!$B$1:$CK$65536,I$1,0)</f>
        <v>N/A</v>
      </c>
      <c r="J141" s="95" t="str">
        <f>VLOOKUP($D141,'[1]Spec Sheet'!$B$1:$CK$65536,J$1,0)</f>
        <v>N/A</v>
      </c>
      <c r="K141" s="93" t="str">
        <f>VLOOKUP($D141,'[1]Spec Sheet'!$B$1:$CK$65536,K$1,0)</f>
        <v>N/A</v>
      </c>
      <c r="L141" s="94" t="str">
        <f>VLOOKUP($D141,'[1]Spec Sheet'!$B$1:$CK$65536,L$1,0)</f>
        <v>N/A</v>
      </c>
      <c r="M141" s="95" t="str">
        <f>VLOOKUP($D141,'[1]Spec Sheet'!$B$1:$CK$65536,M$1,0)</f>
        <v>N/A</v>
      </c>
      <c r="N141" s="93" t="str">
        <f>VLOOKUP($D141,'[1]Spec Sheet'!$B$1:$CK$65536,N$1,0)</f>
        <v>N/A</v>
      </c>
      <c r="O141" s="97" t="str">
        <f>VLOOKUP($D141,'[1]Spec Sheet'!$B$1:$CK$65536,O$1,0)</f>
        <v>N/A</v>
      </c>
      <c r="P141" s="95" t="str">
        <f>VLOOKUP($D141,'[1]Spec Sheet'!$B$1:$CK$65536,P$1,0)</f>
        <v>N/A</v>
      </c>
      <c r="Q141" s="93" t="str">
        <f>VLOOKUP($D141,'[1]Spec Sheet'!$B$1:$CK$65536,Q$1,0)</f>
        <v>N/A</v>
      </c>
      <c r="R141" s="93" t="str">
        <f>VLOOKUP($D141,'[1]Spec Sheet'!$B$1:$CK$65536,R$1,0)</f>
        <v>N/A</v>
      </c>
      <c r="S141" s="94" t="str">
        <f>VLOOKUP($D141,'[1]Spec Sheet'!$B$1:$CK$65536,S$1,0)</f>
        <v>N/A</v>
      </c>
      <c r="T141" s="95" t="str">
        <f>VLOOKUP($D141,'[1]Spec Sheet'!$B$1:$CK$65536,T$1,0)</f>
        <v>N/A</v>
      </c>
      <c r="U141" s="94" t="str">
        <f>VLOOKUP($D141,'[1]Spec Sheet'!$B$1:$CK$65536,U$1,0)</f>
        <v>N/A</v>
      </c>
      <c r="V141" s="94" t="str">
        <f>VLOOKUP($D141,'[1]Spec Sheet'!$B$1:$CK$65536,V$1,0)</f>
        <v>N/A</v>
      </c>
      <c r="W141" s="94" t="str">
        <f>VLOOKUP($D141,'[1]Spec Sheet'!$B$1:$CK$65536,W$1,0)</f>
        <v>N/A</v>
      </c>
      <c r="X141" s="95" t="str">
        <f>VLOOKUP($D141,'[1]Spec Sheet'!$B$1:$CK$65536,X$1,0)</f>
        <v>N/A</v>
      </c>
      <c r="Y141" s="96" t="str">
        <f>VLOOKUP($D141,'[1]Spec Sheet'!$B$1:$CK$65536,Y$1,0)</f>
        <v>N/A</v>
      </c>
      <c r="Z141" s="96" t="str">
        <f>VLOOKUP($D141,'[1]Spec Sheet'!$B$1:$CK$65536,Z$1,0)</f>
        <v>N/A</v>
      </c>
      <c r="AA141" s="96" t="str">
        <f>VLOOKUP($D141,'[1]Spec Sheet'!$B$1:$CK$65536,AA$1,0)</f>
        <v>N/A</v>
      </c>
      <c r="AB141" s="96" t="str">
        <f>VLOOKUP($D141,'[1]Spec Sheet'!$B$1:$CK$65536,AB$1,0)</f>
        <v>N/A</v>
      </c>
      <c r="AC141" s="96" t="str">
        <f>VLOOKUP($D141,'[1]Spec Sheet'!$B$1:$CK$65536,AC$1,0)</f>
        <v>N/A</v>
      </c>
      <c r="AD141" s="95" t="str">
        <f>VLOOKUP($D141,'[1]Spec Sheet'!$B$1:$CK$65536,AD$1,0)</f>
        <v>N/A</v>
      </c>
      <c r="AE141" s="93" t="str">
        <f>VLOOKUP($D141,'[1]Spec Sheet'!$B$1:$CK$65536,AE$1,0)</f>
        <v>N/A</v>
      </c>
      <c r="AF141" s="93" t="str">
        <f>VLOOKUP($D141,'[1]Spec Sheet'!$B$1:$CK$65536,AF$1,0)</f>
        <v>N/A</v>
      </c>
      <c r="AG141" s="93" t="str">
        <f>VLOOKUP($D141,'[1]Spec Sheet'!$B$1:$CK$65536,AG$1,0)</f>
        <v>N/A</v>
      </c>
      <c r="AH141" s="95" t="str">
        <f>VLOOKUP($D141,'[1]Spec Sheet'!$B$1:$CK$65536,AH$1,0)</f>
        <v>N/A</v>
      </c>
      <c r="AI141" s="96" t="str">
        <f>VLOOKUP($D141,'[1]Spec Sheet'!$B$1:$CK$65536,AI$1,0)</f>
        <v>N/A</v>
      </c>
      <c r="AJ141" s="93" t="str">
        <f>VLOOKUP($D141,'[1]Spec Sheet'!$B$1:$CK$65536,AJ$1,0)</f>
        <v>N/A</v>
      </c>
      <c r="AK141" s="93" t="str">
        <f>VLOOKUP($D141,'[1]Spec Sheet'!$B$1:$CK$65536,AK$1,0)</f>
        <v>N/A</v>
      </c>
      <c r="AL141" s="93" t="str">
        <f>VLOOKUP($D141,'[1]Spec Sheet'!$B$1:$CK$65536,AL$1,0)</f>
        <v>N/A</v>
      </c>
      <c r="AM141" s="95" t="str">
        <f>VLOOKUP($D141,'[1]Spec Sheet'!$B$1:$CK$65536,AM$1,0)</f>
        <v>N/A</v>
      </c>
      <c r="AN141" s="96" t="str">
        <f>VLOOKUP($D141,'[1]Spec Sheet'!$B$1:$CK$65536,AN$1,0)</f>
        <v>N/A</v>
      </c>
      <c r="AO141" s="96" t="str">
        <f>VLOOKUP($D141,'[1]Spec Sheet'!$B$1:$CK$65536,AO$1,0)</f>
        <v>N/A</v>
      </c>
      <c r="AP141" s="95" t="str">
        <f>VLOOKUP($D141,'[1]Spec Sheet'!$B$1:$CK$65536,AP$1,0)</f>
        <v>N/A</v>
      </c>
      <c r="AQ141" s="96" t="str">
        <f>VLOOKUP($D141,'[1]Spec Sheet'!$B$1:$CK$65536,AQ$1,0)</f>
        <v>N/A</v>
      </c>
      <c r="AR141" s="96" t="str">
        <f>VLOOKUP($D141,'[1]Spec Sheet'!$B$1:$CK$65536,AR$1,0)</f>
        <v>N/A</v>
      </c>
      <c r="AS141" s="96" t="str">
        <f>VLOOKUP($D141,'[1]Spec Sheet'!$B$1:$CK$65536,AS$1,0)</f>
        <v>N/A</v>
      </c>
      <c r="AT141" s="95" t="str">
        <f>VLOOKUP($D141,'[1]Spec Sheet'!$B$1:$CK$65536,AT$1,0)</f>
        <v>3840 x 2160</v>
      </c>
      <c r="AU141" s="96" t="str">
        <f>VLOOKUP($D141,'[1]Spec Sheet'!$B$1:$CK$65536,AU$1,0)</f>
        <v>3840 x 2160</v>
      </c>
      <c r="AV141" s="96" t="str">
        <f>VLOOKUP($D141,'[1]Spec Sheet'!$B$1:$CK$65536,AV$1,0)</f>
        <v>3840 x 2160</v>
      </c>
      <c r="AW141" s="96" t="str">
        <f>VLOOKUP($D141,'[1]Spec Sheet'!$B$1:$CK$65536,AW$1,0)</f>
        <v>3840 x 2160</v>
      </c>
      <c r="AX141" s="96" t="str">
        <f>VLOOKUP($D141,'[1]Spec Sheet'!$B$1:$CK$65536,AX$1,0)</f>
        <v>3840 x 2160</v>
      </c>
      <c r="AY141" s="95" t="str">
        <f>VLOOKUP($D141,'[1]Spec Sheet'!$B$1:$CK$65536,AY$1,0)</f>
        <v>3840 x 2160</v>
      </c>
      <c r="AZ141" s="96" t="str">
        <f>VLOOKUP($D141,'[1]Spec Sheet'!$B$1:$CK$65536,AZ$1,0)</f>
        <v>3840 x 2160</v>
      </c>
      <c r="BA141" s="96" t="str">
        <f>VLOOKUP($D141,'[1]Spec Sheet'!$B$1:$CK$65536,BA$1,0)</f>
        <v>3840 x 2160</v>
      </c>
      <c r="BB141" s="96" t="str">
        <f>VLOOKUP($D141,'[1]Spec Sheet'!$B$1:$CK$65536,BB$1,0)</f>
        <v>3840 x 2160</v>
      </c>
      <c r="BC141" s="93" t="str">
        <f>VLOOKUP($D141,'[1]Spec Sheet'!$B$1:$CK$65536,BC$1,0)</f>
        <v>3840 x 2160</v>
      </c>
      <c r="BD141" s="93" t="str">
        <f>VLOOKUP($D141,'[1]Spec Sheet'!$B$1:$CK$65536,BD$1,0)</f>
        <v>3840 x 2160</v>
      </c>
      <c r="BE141" s="93" t="str">
        <f>VLOOKUP($D141,'[1]Spec Sheet'!$B$1:$CK$65536,BE$1,0)</f>
        <v>3840 x 2160</v>
      </c>
      <c r="BF141" s="435" t="str">
        <f>VLOOKUP($D141,'[1]Spec Sheet'!$B$1:$CK$65536,BF$1,0)</f>
        <v>1920 x 1080i 60</v>
      </c>
      <c r="BG141" s="1412" t="str">
        <f>VLOOKUP($D141,'[1]Spec Sheet'!$B$1:$CK$65536,BG$1,0)</f>
        <v>N/A</v>
      </c>
      <c r="BH141" s="95" t="str">
        <f>VLOOKUP($D141,'[1]Spec Sheet'!$B$1:$CK$65536,BH$1,0)</f>
        <v>N/A</v>
      </c>
      <c r="BI141" s="93" t="str">
        <f>VLOOKUP($D141,'[1]Spec Sheet'!$B$1:$CK$65536,BI$1,0)</f>
        <v>N/A</v>
      </c>
      <c r="BJ141" s="93" t="str">
        <f>VLOOKUP($D141,'[1]Spec Sheet'!$B$1:$CK$65536,BJ$1,0)</f>
        <v>N/A</v>
      </c>
      <c r="BK141" s="93" t="str">
        <f>VLOOKUP($D141,'[1]Spec Sheet'!$B$1:$CK$65536,BK$1,0)</f>
        <v>N/A</v>
      </c>
      <c r="BL141" s="97" t="str">
        <f>VLOOKUP($D141,'[1]Spec Sheet'!$B$1:$CK$65536,BL$1,0)</f>
        <v>N/A</v>
      </c>
      <c r="BM141" s="95" t="str">
        <f>VLOOKUP($D141,'[1]Spec Sheet'!$B$1:$CK$65536,BM$1,0)</f>
        <v>3840 x 2160</v>
      </c>
      <c r="BN141" s="93" t="str">
        <f>VLOOKUP($D141,'[1]Spec Sheet'!$B$1:$CK$65536,BN$1,0)</f>
        <v>3840 x 2160</v>
      </c>
      <c r="BO141" s="93" t="str">
        <f>VLOOKUP($D141,'[1]Spec Sheet'!$B$1:$CK$65536,BO$1,0)</f>
        <v>3840 x 2160</v>
      </c>
      <c r="BP141" s="94" t="str">
        <f>VLOOKUP($D141,'[1]Spec Sheet'!$B$1:$CK$65536,BP$1,0)</f>
        <v>3840 x 2160</v>
      </c>
      <c r="BQ141" s="94" t="str">
        <f>VLOOKUP($D141,'[1]Spec Sheet'!$B$1:$CK$65536,BQ$1,0)</f>
        <v>3840 x 2160</v>
      </c>
      <c r="BR141" s="95" t="str">
        <f>VLOOKUP($D141,'[1]Spec Sheet'!$B$1:$CK$65536,BR$1,0)</f>
        <v>3840 x 2160</v>
      </c>
      <c r="BS141" s="96" t="str">
        <f>VLOOKUP($D141,'[1]Spec Sheet'!$B$1:$CK$65536,BS$1,0)</f>
        <v>3840 x 2160</v>
      </c>
      <c r="BT141" s="95" t="str">
        <f>VLOOKUP($D141,'[1]Spec Sheet'!$B$1:$CK$65536,BT$1,0)</f>
        <v>3840 x 2160</v>
      </c>
      <c r="BU141" s="93" t="str">
        <f>VLOOKUP($D141,'[1]Spec Sheet'!$B$1:$CK$65536,BU$1,0)</f>
        <v>3840 x 2160</v>
      </c>
      <c r="BV141" s="93" t="str">
        <f>VLOOKUP($D141,'[1]Spec Sheet'!$B$1:$CK$65536,BV$1,0)</f>
        <v>3840 x 2160</v>
      </c>
      <c r="BW141" s="93" t="str">
        <f>VLOOKUP($D141,'[1]Spec Sheet'!$B$1:$CK$65536,BW$1,0)</f>
        <v>3840 x 2160</v>
      </c>
      <c r="BX141" s="93" t="str">
        <f>VLOOKUP($D141,'[1]Spec Sheet'!$B$1:$CK$65536,BX$1,0)</f>
        <v>3840 x 2160</v>
      </c>
      <c r="BY141" s="93" t="str">
        <f>VLOOKUP($D141,'[1]Spec Sheet'!$B$1:$CK$65536,BY$1,0)</f>
        <v>3840 x 2160</v>
      </c>
      <c r="BZ141" s="93" t="str">
        <f>VLOOKUP($D141,'[1]Spec Sheet'!$B$1:$CK$65536,BZ$1,0)</f>
        <v>3840 x 2160</v>
      </c>
      <c r="CA141" s="93" t="str">
        <f>VLOOKUP($D141,'[1]Spec Sheet'!$B$1:$CK$65536,CA$1,0)</f>
        <v>3840 x 2160</v>
      </c>
      <c r="CB141" s="95" t="str">
        <f>VLOOKUP($D141,'[1]Spec Sheet'!$B$1:$CK$65536,CB$1,0)</f>
        <v>3840 x 2160</v>
      </c>
      <c r="CC141" s="93" t="str">
        <f>VLOOKUP($D141,'[1]Spec Sheet'!$B$1:$CK$65536,CC$1,0)</f>
        <v>3840 x 2160</v>
      </c>
      <c r="CD141" s="93" t="str">
        <f>VLOOKUP($D141,'[1]Spec Sheet'!$B$1:$CK$65536,CD$1,0)</f>
        <v>3840 x 2160</v>
      </c>
      <c r="CE141" s="93" t="str">
        <f>VLOOKUP($D141,'[1]Spec Sheet'!$B$1:$CK$65536,CE$1,0)</f>
        <v>3840 x 2160</v>
      </c>
      <c r="CF141" s="93" t="str">
        <f>VLOOKUP($D141,'[1]Spec Sheet'!$B$1:$CK$65536,CF$1,0)</f>
        <v>3840 x 2160</v>
      </c>
      <c r="CG141" s="93" t="str">
        <f>VLOOKUP($D141,'[1]Spec Sheet'!$B$1:$CK$65536,CG$1,0)</f>
        <v>3840 x 2160</v>
      </c>
      <c r="CH141" s="93" t="str">
        <f>VLOOKUP($D141,'[1]Spec Sheet'!$B$1:$CK$65536,CH$1,0)</f>
        <v>3840 x 2160</v>
      </c>
      <c r="CI141" s="93" t="str">
        <f>VLOOKUP($D141,'[1]Spec Sheet'!$B$1:$CK$65536,CI$1,0)</f>
        <v>3840 x 2160</v>
      </c>
      <c r="CJ141" s="93" t="str">
        <f>VLOOKUP($D141,'[1]Spec Sheet'!$B$1:$CK$65536,CJ$1,0)</f>
        <v>3840 x 2160</v>
      </c>
      <c r="CL141" s="1416" t="s">
        <v>995</v>
      </c>
      <c r="CM141" s="93" t="s">
        <v>1024</v>
      </c>
      <c r="CN141" s="93"/>
      <c r="CO141" s="93" t="s">
        <v>1024</v>
      </c>
      <c r="CP141" s="93" t="s">
        <v>1024</v>
      </c>
      <c r="CQ141" s="93"/>
      <c r="CR141" s="93"/>
      <c r="CS141" s="93"/>
      <c r="CT141" s="93"/>
      <c r="CU141" s="93"/>
      <c r="CV141" s="93"/>
    </row>
    <row r="142" spans="1:100">
      <c r="A142" s="31"/>
      <c r="B142" s="88"/>
      <c r="C142" s="109" t="s">
        <v>253</v>
      </c>
      <c r="D142" s="81" t="s">
        <v>254</v>
      </c>
      <c r="E142" s="82" t="str">
        <f>VLOOKUP($D142,'[1]Spec Sheet'!$B$1:$CK$65536,E$1,0)</f>
        <v>Yes</v>
      </c>
      <c r="F142" s="83" t="str">
        <f>VLOOKUP($D142,'[1]Spec Sheet'!$B$1:$CK$65536,F$1,0)</f>
        <v>Yes</v>
      </c>
      <c r="G142" s="82" t="str">
        <f>VLOOKUP($D142,'[1]Spec Sheet'!$B$1:$CK$65536,G$1,0)</f>
        <v>Yes</v>
      </c>
      <c r="H142" s="83" t="str">
        <f>VLOOKUP($D142,'[1]Spec Sheet'!$B$1:$CK$65536,H$1,0)</f>
        <v>Yes</v>
      </c>
      <c r="I142" s="87" t="str">
        <f>VLOOKUP($D142,'[1]Spec Sheet'!$B$1:$CK$65536,I$1,0)</f>
        <v>Yes</v>
      </c>
      <c r="J142" s="85" t="str">
        <f>VLOOKUP($D142,'[1]Spec Sheet'!$B$1:$CK$65536,J$1,0)</f>
        <v>Yes</v>
      </c>
      <c r="K142" s="83" t="str">
        <f>VLOOKUP($D142,'[1]Spec Sheet'!$B$1:$CK$65536,K$1,0)</f>
        <v>Yes</v>
      </c>
      <c r="L142" s="84" t="str">
        <f>VLOOKUP($D142,'[1]Spec Sheet'!$B$1:$CK$65536,L$1,0)</f>
        <v>Yes</v>
      </c>
      <c r="M142" s="85" t="str">
        <f>VLOOKUP($D142,'[1]Spec Sheet'!$B$1:$CK$65536,M$1,0)</f>
        <v>Yes</v>
      </c>
      <c r="N142" s="83" t="str">
        <f>VLOOKUP($D142,'[1]Spec Sheet'!$B$1:$CK$65536,N$1,0)</f>
        <v>Yes</v>
      </c>
      <c r="O142" s="87" t="str">
        <f>VLOOKUP($D142,'[1]Spec Sheet'!$B$1:$CK$65536,O$1,0)</f>
        <v>Yes</v>
      </c>
      <c r="P142" s="85" t="str">
        <f>VLOOKUP($D142,'[1]Spec Sheet'!$B$1:$CK$65536,P$1,0)</f>
        <v>Yes</v>
      </c>
      <c r="Q142" s="83" t="str">
        <f>VLOOKUP($D142,'[1]Spec Sheet'!$B$1:$CK$65536,Q$1,0)</f>
        <v>Yes</v>
      </c>
      <c r="R142" s="83" t="str">
        <f>VLOOKUP($D142,'[1]Spec Sheet'!$B$1:$CK$65536,R$1,0)</f>
        <v>Yes</v>
      </c>
      <c r="S142" s="84" t="str">
        <f>VLOOKUP($D142,'[1]Spec Sheet'!$B$1:$CK$65536,S$1,0)</f>
        <v>Yes</v>
      </c>
      <c r="T142" s="85" t="str">
        <f>VLOOKUP($D142,'[1]Spec Sheet'!$B$1:$CK$65536,T$1,0)</f>
        <v>Yes</v>
      </c>
      <c r="U142" s="84" t="str">
        <f>VLOOKUP($D142,'[1]Spec Sheet'!$B$1:$CK$65536,U$1,0)</f>
        <v>Yes</v>
      </c>
      <c r="V142" s="84" t="str">
        <f>VLOOKUP($D142,'[1]Spec Sheet'!$B$1:$CK$65536,V$1,0)</f>
        <v>Yes</v>
      </c>
      <c r="W142" s="84" t="str">
        <f>VLOOKUP($D142,'[1]Spec Sheet'!$B$1:$CK$65536,W$1,0)</f>
        <v>Yes</v>
      </c>
      <c r="X142" s="85" t="str">
        <f>VLOOKUP($D142,'[1]Spec Sheet'!$B$1:$CK$65536,X$1,0)</f>
        <v>Yes</v>
      </c>
      <c r="Y142" s="86" t="str">
        <f>VLOOKUP($D142,'[1]Spec Sheet'!$B$1:$CK$65536,Y$1,0)</f>
        <v>Yes</v>
      </c>
      <c r="Z142" s="86" t="str">
        <f>VLOOKUP($D142,'[1]Spec Sheet'!$B$1:$CK$65536,Z$1,0)</f>
        <v>Yes</v>
      </c>
      <c r="AA142" s="86" t="str">
        <f>VLOOKUP($D142,'[1]Spec Sheet'!$B$1:$CK$65536,AA$1,0)</f>
        <v>Yes</v>
      </c>
      <c r="AB142" s="86" t="str">
        <f>VLOOKUP($D142,'[1]Spec Sheet'!$B$1:$CK$65536,AB$1,0)</f>
        <v>Yes</v>
      </c>
      <c r="AC142" s="105" t="str">
        <f>IFERROR(VLOOKUP($C142,'[4]43QN90A'!$B$14:$C$167,2,0),"CHECK")</f>
        <v>Yes</v>
      </c>
      <c r="AD142" s="85" t="str">
        <f>VLOOKUP($D142,'[1]Spec Sheet'!$B$1:$CK$65536,AD$1,0)</f>
        <v>Yes</v>
      </c>
      <c r="AE142" s="83" t="str">
        <f>VLOOKUP($D142,'[1]Spec Sheet'!$B$1:$CK$65536,AE$1,0)</f>
        <v>Yes</v>
      </c>
      <c r="AF142" s="83" t="str">
        <f>VLOOKUP($D142,'[1]Spec Sheet'!$B$1:$CK$65536,AF$1,0)</f>
        <v>Yes</v>
      </c>
      <c r="AG142" s="83" t="str">
        <f>VLOOKUP($D142,'[1]Spec Sheet'!$B$1:$CK$65536,AG$1,0)</f>
        <v>Yes</v>
      </c>
      <c r="AH142" s="85" t="str">
        <f>VLOOKUP($D142,'[1]Spec Sheet'!$B$1:$CK$65536,AH$1,0)</f>
        <v>Yes</v>
      </c>
      <c r="AI142" s="86" t="str">
        <f>VLOOKUP($D142,'[1]Spec Sheet'!$B$1:$CK$65536,AI$1,0)</f>
        <v>Yes</v>
      </c>
      <c r="AJ142" s="83" t="str">
        <f>VLOOKUP($D142,'[1]Spec Sheet'!$B$1:$CK$65536,AJ$1,0)</f>
        <v>Yes</v>
      </c>
      <c r="AK142" s="83" t="str">
        <f>VLOOKUP($D142,'[1]Spec Sheet'!$B$1:$CK$65536,AK$1,0)</f>
        <v>Yes</v>
      </c>
      <c r="AL142" s="83" t="str">
        <f>VLOOKUP($D142,'[1]Spec Sheet'!$B$1:$CK$65536,AL$1,0)</f>
        <v>Yes</v>
      </c>
      <c r="AM142" s="85" t="str">
        <f>VLOOKUP($D142,'[1]Spec Sheet'!$B$1:$CK$65536,AM$1,0)</f>
        <v>Yes</v>
      </c>
      <c r="AN142" s="86" t="str">
        <f>VLOOKUP($D142,'[1]Spec Sheet'!$B$1:$CK$65536,AN$1,0)</f>
        <v>Yes</v>
      </c>
      <c r="AO142" s="86" t="str">
        <f>VLOOKUP($D142,'[1]Spec Sheet'!$B$1:$CK$65536,AO$1,0)</f>
        <v>Yes</v>
      </c>
      <c r="AP142" s="85" t="str">
        <f>VLOOKUP($D142,'[1]Spec Sheet'!$B$1:$CK$65536,AP$1,0)</f>
        <v>Yes</v>
      </c>
      <c r="AQ142" s="86" t="str">
        <f>VLOOKUP($D142,'[1]Spec Sheet'!$B$1:$CK$65536,AQ$1,0)</f>
        <v>Yes</v>
      </c>
      <c r="AR142" s="86" t="str">
        <f>VLOOKUP($D142,'[1]Spec Sheet'!$B$1:$CK$65536,AR$1,0)</f>
        <v>Yes</v>
      </c>
      <c r="AS142" s="86" t="str">
        <f>VLOOKUP($D142,'[1]Spec Sheet'!$B$1:$CK$65536,AS$1,0)</f>
        <v>Yes</v>
      </c>
      <c r="AT142" s="85" t="str">
        <f>VLOOKUP($D142,'[1]Spec Sheet'!$B$1:$CK$65536,AT$1,0)</f>
        <v>Yes</v>
      </c>
      <c r="AU142" s="86" t="str">
        <f>VLOOKUP($D142,'[1]Spec Sheet'!$B$1:$CK$65536,AU$1,0)</f>
        <v>Yes</v>
      </c>
      <c r="AV142" s="86" t="str">
        <f>VLOOKUP($D142,'[1]Spec Sheet'!$B$1:$CK$65536,AV$1,0)</f>
        <v>Yes</v>
      </c>
      <c r="AW142" s="86" t="str">
        <f>VLOOKUP($D142,'[1]Spec Sheet'!$B$1:$CK$65536,AW$1,0)</f>
        <v>Yes</v>
      </c>
      <c r="AX142" s="86" t="str">
        <f>VLOOKUP($D142,'[1]Spec Sheet'!$B$1:$CK$65536,AX$1,0)</f>
        <v>Yes</v>
      </c>
      <c r="AY142" s="85" t="str">
        <f>VLOOKUP($D142,'[1]Spec Sheet'!$B$1:$CK$65536,AY$1,0)</f>
        <v>Yes</v>
      </c>
      <c r="AZ142" s="86" t="str">
        <f>VLOOKUP($D142,'[1]Spec Sheet'!$B$1:$CK$65536,AZ$1,0)</f>
        <v>Yes</v>
      </c>
      <c r="BA142" s="86" t="str">
        <f>VLOOKUP($D142,'[1]Spec Sheet'!$B$1:$CK$65536,BA$1,0)</f>
        <v>Yes</v>
      </c>
      <c r="BB142" s="86" t="str">
        <f>VLOOKUP($D142,'[1]Spec Sheet'!$B$1:$CK$65536,BB$1,0)</f>
        <v>Yes</v>
      </c>
      <c r="BC142" s="83" t="str">
        <f>VLOOKUP($D142,'[1]Spec Sheet'!$B$1:$CK$65536,BC$1,0)</f>
        <v>Yes</v>
      </c>
      <c r="BD142" s="83" t="str">
        <f>VLOOKUP($D142,'[1]Spec Sheet'!$B$1:$CK$65536,BD$1,0)</f>
        <v>Yes</v>
      </c>
      <c r="BE142" s="83" t="str">
        <f>VLOOKUP($D142,'[1]Spec Sheet'!$B$1:$CK$65536,BE$1,0)</f>
        <v>Yes</v>
      </c>
      <c r="BF142" s="434" t="str">
        <f>VLOOKUP($D142,'[1]Spec Sheet'!$B$1:$CK$65536,BF$1,0)</f>
        <v>Yes</v>
      </c>
      <c r="BG142" s="123" t="str">
        <f>IFERROR(VLOOKUP($C142,'[4]85LS03A'!$B$13:$C$166,2,0),"CHECK")</f>
        <v>Yes</v>
      </c>
      <c r="BH142" s="85" t="str">
        <f>VLOOKUP($D142,'[1]Spec Sheet'!$B$1:$CK$65536,BH$1,0)</f>
        <v>Yes</v>
      </c>
      <c r="BI142" s="83" t="str">
        <f>VLOOKUP($D142,'[1]Spec Sheet'!$B$1:$CK$65536,BI$1,0)</f>
        <v>Yes</v>
      </c>
      <c r="BJ142" s="83" t="str">
        <f>VLOOKUP($D142,'[1]Spec Sheet'!$B$1:$CK$65536,BJ$1,0)</f>
        <v>Yes</v>
      </c>
      <c r="BK142" s="83" t="str">
        <f>VLOOKUP($D142,'[1]Spec Sheet'!$B$1:$CK$65536,BK$1,0)</f>
        <v>Yes</v>
      </c>
      <c r="BL142" s="87" t="str">
        <f>VLOOKUP($D142,'[1]Spec Sheet'!$B$1:$CK$65536,BL$1,0)</f>
        <v>Yes</v>
      </c>
      <c r="BM142" s="85" t="str">
        <f>VLOOKUP($D142,'[1]Spec Sheet'!$B$1:$CK$65536,BM$1,0)</f>
        <v>Yes</v>
      </c>
      <c r="BN142" s="83" t="str">
        <f>VLOOKUP($D142,'[1]Spec Sheet'!$B$1:$CK$65536,BN$1,0)</f>
        <v>Yes</v>
      </c>
      <c r="BO142" s="83" t="str">
        <f>VLOOKUP($D142,'[1]Spec Sheet'!$B$1:$CK$65536,BO$1,0)</f>
        <v>Yes</v>
      </c>
      <c r="BP142" s="84" t="str">
        <f>VLOOKUP($D142,'[1]Spec Sheet'!$B$1:$CK$65536,BP$1,0)</f>
        <v>Yes</v>
      </c>
      <c r="BQ142" s="84" t="str">
        <f>VLOOKUP($D142,'[1]Spec Sheet'!$B$1:$CK$65536,BQ$1,0)</f>
        <v>Yes</v>
      </c>
      <c r="BR142" s="85" t="str">
        <f>VLOOKUP($D142,'[1]Spec Sheet'!$B$1:$CK$65536,BR$1,0)</f>
        <v>Yes</v>
      </c>
      <c r="BS142" s="86" t="str">
        <f>VLOOKUP($D142,'[1]Spec Sheet'!$B$1:$CK$65536,BS$1,0)</f>
        <v>Yes</v>
      </c>
      <c r="BT142" s="85" t="str">
        <f>VLOOKUP($D142,'[1]Spec Sheet'!$B$1:$CK$65536,BT$1,0)</f>
        <v>Yes</v>
      </c>
      <c r="BU142" s="83" t="str">
        <f>VLOOKUP($D142,'[1]Spec Sheet'!$B$1:$CK$65536,BU$1,0)</f>
        <v>Yes</v>
      </c>
      <c r="BV142" s="83" t="str">
        <f>VLOOKUP($D142,'[1]Spec Sheet'!$B$1:$CK$65536,BV$1,0)</f>
        <v>Yes</v>
      </c>
      <c r="BW142" s="83" t="str">
        <f>VLOOKUP($D142,'[1]Spec Sheet'!$B$1:$CK$65536,BW$1,0)</f>
        <v>Yes</v>
      </c>
      <c r="BX142" s="83" t="str">
        <f>VLOOKUP($D142,'[1]Spec Sheet'!$B$1:$CK$65536,BX$1,0)</f>
        <v>Yes</v>
      </c>
      <c r="BY142" s="83" t="str">
        <f>VLOOKUP($D142,'[1]Spec Sheet'!$B$1:$CK$65536,BY$1,0)</f>
        <v>Yes</v>
      </c>
      <c r="BZ142" s="83" t="str">
        <f>VLOOKUP($D142,'[1]Spec Sheet'!$B$1:$CK$65536,BZ$1,0)</f>
        <v>Yes</v>
      </c>
      <c r="CA142" s="83" t="str">
        <f>VLOOKUP($D142,'[1]Spec Sheet'!$B$1:$CK$65536,CA$1,0)</f>
        <v>Yes</v>
      </c>
      <c r="CB142" s="85" t="str">
        <f>VLOOKUP($D142,'[1]Spec Sheet'!$B$1:$CK$65536,CB$1,0)</f>
        <v>Yes</v>
      </c>
      <c r="CC142" s="83" t="str">
        <f>VLOOKUP($D142,'[1]Spec Sheet'!$B$1:$CK$65536,CC$1,0)</f>
        <v>Yes</v>
      </c>
      <c r="CD142" s="83" t="str">
        <f>VLOOKUP($D142,'[1]Spec Sheet'!$B$1:$CK$65536,CD$1,0)</f>
        <v>Yes</v>
      </c>
      <c r="CE142" s="83" t="str">
        <f>VLOOKUP($D142,'[1]Spec Sheet'!$B$1:$CK$65536,CE$1,0)</f>
        <v>Yes</v>
      </c>
      <c r="CF142" s="83" t="str">
        <f>VLOOKUP($D142,'[1]Spec Sheet'!$B$1:$CK$65536,CF$1,0)</f>
        <v>Yes</v>
      </c>
      <c r="CG142" s="83" t="str">
        <f>VLOOKUP($D142,'[1]Spec Sheet'!$B$1:$CK$65536,CG$1,0)</f>
        <v>Yes</v>
      </c>
      <c r="CH142" s="83" t="str">
        <f>VLOOKUP($D142,'[1]Spec Sheet'!$B$1:$CK$65536,CH$1,0)</f>
        <v>Yes</v>
      </c>
      <c r="CI142" s="83" t="str">
        <f>VLOOKUP($D142,'[1]Spec Sheet'!$B$1:$CK$65536,CI$1,0)</f>
        <v>Yes</v>
      </c>
      <c r="CJ142" s="83" t="str">
        <f>IFERROR(VLOOKUP($C142,'[4]40T5300'!$B$10:$C$179,2,0),"ERROR")</f>
        <v>Yes</v>
      </c>
      <c r="CL142" s="121" t="str">
        <f>IFERROR(VLOOKUP($C142,'[4]65LS01T'!$B$14:$C$159,2,0),"CHECK")</f>
        <v>Yes</v>
      </c>
      <c r="CM142" s="83" t="s">
        <v>1032</v>
      </c>
      <c r="CN142" s="83" t="s">
        <v>1032</v>
      </c>
      <c r="CO142" s="83" t="s">
        <v>1032</v>
      </c>
      <c r="CP142" s="83" t="s">
        <v>1032</v>
      </c>
      <c r="CQ142" s="83" t="s">
        <v>1032</v>
      </c>
      <c r="CR142" s="83" t="s">
        <v>1032</v>
      </c>
      <c r="CS142" s="83" t="s">
        <v>1032</v>
      </c>
      <c r="CT142" s="83" t="s">
        <v>1032</v>
      </c>
      <c r="CU142" s="83"/>
      <c r="CV142" s="83" t="s">
        <v>1032</v>
      </c>
    </row>
    <row r="143" spans="1:100">
      <c r="A143" s="31"/>
      <c r="B143" s="88"/>
      <c r="C143" s="116" t="s">
        <v>1711</v>
      </c>
      <c r="D143" s="81" t="s">
        <v>355</v>
      </c>
      <c r="E143" s="82" t="str">
        <f>VLOOKUP($D143,'[1]Spec Sheet'!$B$1:$CK$65536,E$1,0)</f>
        <v>Yes</v>
      </c>
      <c r="F143" s="83" t="str">
        <f>VLOOKUP($D143,'[1]Spec Sheet'!$B$1:$CK$65536,F$1,0)</f>
        <v>Yes</v>
      </c>
      <c r="G143" s="82" t="str">
        <f>VLOOKUP($D143,'[1]Spec Sheet'!$B$1:$CK$65536,G$1,0)</f>
        <v>Yes</v>
      </c>
      <c r="H143" s="83" t="str">
        <f>VLOOKUP($D143,'[1]Spec Sheet'!$B$1:$CK$65536,H$1,0)</f>
        <v>Yes</v>
      </c>
      <c r="I143" s="87" t="str">
        <f>VLOOKUP($D143,'[1]Spec Sheet'!$B$1:$CK$65536,I$1,0)</f>
        <v>Yes</v>
      </c>
      <c r="J143" s="85" t="str">
        <f>VLOOKUP($D143,'[1]Spec Sheet'!$B$1:$CK$65536,J$1,0)</f>
        <v>Yes</v>
      </c>
      <c r="K143" s="83" t="str">
        <f>VLOOKUP($D143,'[1]Spec Sheet'!$B$1:$CK$65536,K$1,0)</f>
        <v>Yes</v>
      </c>
      <c r="L143" s="84" t="str">
        <f>VLOOKUP($D143,'[1]Spec Sheet'!$B$1:$CK$65536,L$1,0)</f>
        <v>Yes</v>
      </c>
      <c r="M143" s="85" t="str">
        <f>VLOOKUP($D143,'[1]Spec Sheet'!$B$1:$CK$65536,M$1,0)</f>
        <v>Yes</v>
      </c>
      <c r="N143" s="83" t="str">
        <f>VLOOKUP($D143,'[1]Spec Sheet'!$B$1:$CK$65536,N$1,0)</f>
        <v>Yes</v>
      </c>
      <c r="O143" s="87" t="str">
        <f>VLOOKUP($D143,'[1]Spec Sheet'!$B$1:$CK$65536,O$1,0)</f>
        <v>Yes</v>
      </c>
      <c r="P143" s="85" t="str">
        <f>VLOOKUP($D143,'[1]Spec Sheet'!$B$1:$CK$65536,P$1,0)</f>
        <v>Yes</v>
      </c>
      <c r="Q143" s="83" t="str">
        <f>VLOOKUP($D143,'[1]Spec Sheet'!$B$1:$CK$65536,Q$1,0)</f>
        <v>Yes</v>
      </c>
      <c r="R143" s="83" t="str">
        <f>VLOOKUP($D143,'[1]Spec Sheet'!$B$1:$CK$65536,R$1,0)</f>
        <v>Yes</v>
      </c>
      <c r="S143" s="84" t="str">
        <f>VLOOKUP($D143,'[1]Spec Sheet'!$B$1:$CK$65536,S$1,0)</f>
        <v>Yes</v>
      </c>
      <c r="T143" s="85" t="str">
        <f>VLOOKUP($D143,'[1]Spec Sheet'!$B$1:$CK$65536,T$1,0)</f>
        <v>Yes</v>
      </c>
      <c r="U143" s="84" t="str">
        <f>VLOOKUP($D143,'[1]Spec Sheet'!$B$1:$CK$65536,U$1,0)</f>
        <v>Yes</v>
      </c>
      <c r="V143" s="84" t="str">
        <f>VLOOKUP($D143,'[1]Spec Sheet'!$B$1:$CK$65536,V$1,0)</f>
        <v>Yes</v>
      </c>
      <c r="W143" s="84" t="str">
        <f>VLOOKUP($D143,'[1]Spec Sheet'!$B$1:$CK$65536,W$1,0)</f>
        <v>Yes</v>
      </c>
      <c r="X143" s="85" t="str">
        <f>VLOOKUP($D143,'[1]Spec Sheet'!$B$1:$CK$65536,X$1,0)</f>
        <v>Yes</v>
      </c>
      <c r="Y143" s="86" t="str">
        <f>VLOOKUP($D143,'[1]Spec Sheet'!$B$1:$CK$65536,Y$1,0)</f>
        <v>Yes</v>
      </c>
      <c r="Z143" s="86" t="str">
        <f>VLOOKUP($D143,'[1]Spec Sheet'!$B$1:$CK$65536,Z$1,0)</f>
        <v>Yes</v>
      </c>
      <c r="AA143" s="86" t="str">
        <f>VLOOKUP($D143,'[1]Spec Sheet'!$B$1:$CK$65536,AA$1,0)</f>
        <v>Yes</v>
      </c>
      <c r="AB143" s="86" t="str">
        <f>VLOOKUP($D143,'[1]Spec Sheet'!$B$1:$CK$65536,AB$1,0)</f>
        <v>Yes</v>
      </c>
      <c r="AC143" s="105" t="str">
        <f>IFERROR(VLOOKUP($C143,'[4]43QN90A'!$B$14:$C$167,2,0),"CHECK")</f>
        <v>Yes</v>
      </c>
      <c r="AD143" s="85" t="str">
        <f>VLOOKUP($D143,'[1]Spec Sheet'!$B$1:$CK$65536,AD$1,0)</f>
        <v>Yes</v>
      </c>
      <c r="AE143" s="83" t="str">
        <f>VLOOKUP($D143,'[1]Spec Sheet'!$B$1:$CK$65536,AE$1,0)</f>
        <v>Yes</v>
      </c>
      <c r="AF143" s="83" t="str">
        <f>VLOOKUP($D143,'[1]Spec Sheet'!$B$1:$CK$65536,AF$1,0)</f>
        <v>Yes</v>
      </c>
      <c r="AG143" s="83" t="str">
        <f>VLOOKUP($D143,'[1]Spec Sheet'!$B$1:$CK$65536,AG$1,0)</f>
        <v>Yes</v>
      </c>
      <c r="AH143" s="85" t="str">
        <f>VLOOKUP($D143,'[1]Spec Sheet'!$B$1:$CK$65536,AH$1,0)</f>
        <v>Yes</v>
      </c>
      <c r="AI143" s="86" t="str">
        <f>VLOOKUP($D143,'[1]Spec Sheet'!$B$1:$CK$65536,AI$1,0)</f>
        <v>Yes</v>
      </c>
      <c r="AJ143" s="83" t="str">
        <f>VLOOKUP($D143,'[1]Spec Sheet'!$B$1:$CK$65536,AJ$1,0)</f>
        <v>Yes</v>
      </c>
      <c r="AK143" s="83" t="str">
        <f>VLOOKUP($D143,'[1]Spec Sheet'!$B$1:$CK$65536,AK$1,0)</f>
        <v>Yes</v>
      </c>
      <c r="AL143" s="83" t="str">
        <f>VLOOKUP($D143,'[1]Spec Sheet'!$B$1:$CK$65536,AL$1,0)</f>
        <v>Yes</v>
      </c>
      <c r="AM143" s="85" t="str">
        <f>VLOOKUP($D143,'[1]Spec Sheet'!$B$1:$CK$65536,AM$1,0)</f>
        <v>Yes</v>
      </c>
      <c r="AN143" s="86" t="str">
        <f>VLOOKUP($D143,'[1]Spec Sheet'!$B$1:$CK$65536,AN$1,0)</f>
        <v>Yes</v>
      </c>
      <c r="AO143" s="86" t="str">
        <f>VLOOKUP($D143,'[1]Spec Sheet'!$B$1:$CK$65536,AO$1,0)</f>
        <v>Yes</v>
      </c>
      <c r="AP143" s="85" t="str">
        <f>VLOOKUP($D143,'[1]Spec Sheet'!$B$1:$CK$65536,AP$1,0)</f>
        <v>Yes</v>
      </c>
      <c r="AQ143" s="86" t="str">
        <f>VLOOKUP($D143,'[1]Spec Sheet'!$B$1:$CK$65536,AQ$1,0)</f>
        <v>Yes</v>
      </c>
      <c r="AR143" s="86" t="str">
        <f>VLOOKUP($D143,'[1]Spec Sheet'!$B$1:$CK$65536,AR$1,0)</f>
        <v>Yes</v>
      </c>
      <c r="AS143" s="86" t="str">
        <f>VLOOKUP($D143,'[1]Spec Sheet'!$B$1:$CK$65536,AS$1,0)</f>
        <v>Yes</v>
      </c>
      <c r="AT143" s="85" t="str">
        <f>VLOOKUP($D143,'[1]Spec Sheet'!$B$1:$CK$65536,AT$1,0)</f>
        <v>Yes</v>
      </c>
      <c r="AU143" s="86" t="str">
        <f>VLOOKUP($D143,'[1]Spec Sheet'!$B$1:$CK$65536,AU$1,0)</f>
        <v>Yes</v>
      </c>
      <c r="AV143" s="86" t="str">
        <f>VLOOKUP($D143,'[1]Spec Sheet'!$B$1:$CK$65536,AV$1,0)</f>
        <v>Yes</v>
      </c>
      <c r="AW143" s="86" t="str">
        <f>VLOOKUP($D143,'[1]Spec Sheet'!$B$1:$CK$65536,AW$1,0)</f>
        <v>Yes</v>
      </c>
      <c r="AX143" s="86" t="str">
        <f>VLOOKUP($D143,'[1]Spec Sheet'!$B$1:$CK$65536,AX$1,0)</f>
        <v>Yes</v>
      </c>
      <c r="AY143" s="85" t="str">
        <f>VLOOKUP($D143,'[1]Spec Sheet'!$B$1:$CK$65536,AY$1,0)</f>
        <v>Yes</v>
      </c>
      <c r="AZ143" s="86" t="str">
        <f>VLOOKUP($D143,'[1]Spec Sheet'!$B$1:$CK$65536,AZ$1,0)</f>
        <v>Yes</v>
      </c>
      <c r="BA143" s="86" t="str">
        <f>VLOOKUP($D143,'[1]Spec Sheet'!$B$1:$CK$65536,BA$1,0)</f>
        <v>Yes</v>
      </c>
      <c r="BB143" s="86" t="str">
        <f>VLOOKUP($D143,'[1]Spec Sheet'!$B$1:$CK$65536,BB$1,0)</f>
        <v>Yes</v>
      </c>
      <c r="BC143" s="83" t="str">
        <f>VLOOKUP($D143,'[1]Spec Sheet'!$B$1:$CK$65536,BC$1,0)</f>
        <v>Yes</v>
      </c>
      <c r="BD143" s="83" t="str">
        <f>VLOOKUP($D143,'[1]Spec Sheet'!$B$1:$CK$65536,BD$1,0)</f>
        <v>Yes</v>
      </c>
      <c r="BE143" s="83" t="str">
        <f>VLOOKUP($D143,'[1]Spec Sheet'!$B$1:$CK$65536,BE$1,0)</f>
        <v>Yes</v>
      </c>
      <c r="BF143" s="434" t="str">
        <f>VLOOKUP($D143,'[1]Spec Sheet'!$B$1:$CK$65536,BF$1,0)</f>
        <v>Yes</v>
      </c>
      <c r="BG143" s="123" t="str">
        <f>IFERROR(VLOOKUP($C143,'[4]85LS03A'!$B$13:$C$166,2,0),"CHECK")</f>
        <v>Yes</v>
      </c>
      <c r="BH143" s="85" t="str">
        <f>VLOOKUP($D143,'[1]Spec Sheet'!$B$1:$CK$65536,BH$1,0)</f>
        <v>Yes</v>
      </c>
      <c r="BI143" s="83" t="str">
        <f>VLOOKUP($D143,'[1]Spec Sheet'!$B$1:$CK$65536,BI$1,0)</f>
        <v>Yes</v>
      </c>
      <c r="BJ143" s="83" t="str">
        <f>VLOOKUP($D143,'[1]Spec Sheet'!$B$1:$CK$65536,BJ$1,0)</f>
        <v>Yes</v>
      </c>
      <c r="BK143" s="83" t="str">
        <f>VLOOKUP($D143,'[1]Spec Sheet'!$B$1:$CK$65536,BK$1,0)</f>
        <v>Yes</v>
      </c>
      <c r="BL143" s="87" t="str">
        <f>VLOOKUP($D143,'[1]Spec Sheet'!$B$1:$CK$65536,BL$1,0)</f>
        <v>Yes</v>
      </c>
      <c r="BM143" s="85" t="str">
        <f>VLOOKUP($D143,'[1]Spec Sheet'!$B$1:$CK$65536,BM$1,0)</f>
        <v>Yes</v>
      </c>
      <c r="BN143" s="83" t="str">
        <f>VLOOKUP($D143,'[1]Spec Sheet'!$B$1:$CK$65536,BN$1,0)</f>
        <v>Yes</v>
      </c>
      <c r="BO143" s="83" t="str">
        <f>VLOOKUP($D143,'[1]Spec Sheet'!$B$1:$CK$65536,BO$1,0)</f>
        <v>Yes</v>
      </c>
      <c r="BP143" s="84" t="str">
        <f>VLOOKUP($D143,'[1]Spec Sheet'!$B$1:$CK$65536,BP$1,0)</f>
        <v>Yes</v>
      </c>
      <c r="BQ143" s="84" t="str">
        <f>VLOOKUP($D143,'[1]Spec Sheet'!$B$1:$CK$65536,BQ$1,0)</f>
        <v>Yes</v>
      </c>
      <c r="BR143" s="85" t="str">
        <f>VLOOKUP($D143,'[1]Spec Sheet'!$B$1:$CK$65536,BR$1,0)</f>
        <v>Yes</v>
      </c>
      <c r="BS143" s="86" t="str">
        <f>VLOOKUP($D143,'[1]Spec Sheet'!$B$1:$CK$65536,BS$1,0)</f>
        <v>Yes</v>
      </c>
      <c r="BT143" s="85" t="str">
        <f>VLOOKUP($D143,'[1]Spec Sheet'!$B$1:$CK$65536,BT$1,0)</f>
        <v>Yes</v>
      </c>
      <c r="BU143" s="83" t="str">
        <f>VLOOKUP($D143,'[1]Spec Sheet'!$B$1:$CK$65536,BU$1,0)</f>
        <v>Yes</v>
      </c>
      <c r="BV143" s="83" t="str">
        <f>VLOOKUP($D143,'[1]Spec Sheet'!$B$1:$CK$65536,BV$1,0)</f>
        <v>Yes</v>
      </c>
      <c r="BW143" s="83" t="str">
        <f>VLOOKUP($D143,'[1]Spec Sheet'!$B$1:$CK$65536,BW$1,0)</f>
        <v>Yes</v>
      </c>
      <c r="BX143" s="83" t="str">
        <f>VLOOKUP($D143,'[1]Spec Sheet'!$B$1:$CK$65536,BX$1,0)</f>
        <v>Yes</v>
      </c>
      <c r="BY143" s="83" t="str">
        <f>VLOOKUP($D143,'[1]Spec Sheet'!$B$1:$CK$65536,BY$1,0)</f>
        <v>Yes</v>
      </c>
      <c r="BZ143" s="83" t="str">
        <f>VLOOKUP($D143,'[1]Spec Sheet'!$B$1:$CK$65536,BZ$1,0)</f>
        <v>Yes</v>
      </c>
      <c r="CA143" s="83" t="str">
        <f>VLOOKUP($D143,'[1]Spec Sheet'!$B$1:$CK$65536,CA$1,0)</f>
        <v>Yes</v>
      </c>
      <c r="CB143" s="85" t="str">
        <f>VLOOKUP($D143,'[1]Spec Sheet'!$B$1:$CK$65536,CB$1,0)</f>
        <v>Yes</v>
      </c>
      <c r="CC143" s="83" t="str">
        <f>VLOOKUP($D143,'[1]Spec Sheet'!$B$1:$CK$65536,CC$1,0)</f>
        <v>Yes</v>
      </c>
      <c r="CD143" s="83" t="str">
        <f>VLOOKUP($D143,'[1]Spec Sheet'!$B$1:$CK$65536,CD$1,0)</f>
        <v>Yes</v>
      </c>
      <c r="CE143" s="83" t="str">
        <f>VLOOKUP($D143,'[1]Spec Sheet'!$B$1:$CK$65536,CE$1,0)</f>
        <v>Yes</v>
      </c>
      <c r="CF143" s="83" t="str">
        <f>VLOOKUP($D143,'[1]Spec Sheet'!$B$1:$CK$65536,CF$1,0)</f>
        <v>Yes</v>
      </c>
      <c r="CG143" s="83" t="str">
        <f>VLOOKUP($D143,'[1]Spec Sheet'!$B$1:$CK$65536,CG$1,0)</f>
        <v>Yes</v>
      </c>
      <c r="CH143" s="83" t="str">
        <f>VLOOKUP($D143,'[1]Spec Sheet'!$B$1:$CK$65536,CH$1,0)</f>
        <v>Yes</v>
      </c>
      <c r="CI143" s="83" t="str">
        <f>VLOOKUP($D143,'[1]Spec Sheet'!$B$1:$CK$65536,CI$1,0)</f>
        <v>Yes</v>
      </c>
      <c r="CJ143" s="83" t="str">
        <f>IFERROR(VLOOKUP($C143,'[4]40T5300'!$B$10:$C$179,2,0),"ERROR")</f>
        <v>N/A</v>
      </c>
      <c r="CL143" s="121" t="str">
        <f>IFERROR(VLOOKUP($C143,'[4]65LS01T'!$B$14:$C$159,2,0),"CHECK")</f>
        <v>Yes</v>
      </c>
      <c r="CM143" s="83" t="s">
        <v>1032</v>
      </c>
      <c r="CN143" s="83" t="s">
        <v>1032</v>
      </c>
      <c r="CO143" s="83" t="s">
        <v>1032</v>
      </c>
      <c r="CP143" s="83" t="s">
        <v>1032</v>
      </c>
      <c r="CQ143" s="83" t="s">
        <v>1032</v>
      </c>
      <c r="CR143" s="83" t="s">
        <v>1032</v>
      </c>
      <c r="CS143" s="83" t="s">
        <v>1032</v>
      </c>
      <c r="CT143" s="83" t="s">
        <v>1032</v>
      </c>
      <c r="CU143" s="83"/>
      <c r="CV143" s="83" t="s">
        <v>1024</v>
      </c>
    </row>
    <row r="144" spans="1:100">
      <c r="B144" s="88"/>
      <c r="C144" s="116" t="s">
        <v>255</v>
      </c>
      <c r="D144" s="81" t="s">
        <v>256</v>
      </c>
      <c r="E144" s="82" t="str">
        <f>VLOOKUP($D144,'[1]Spec Sheet'!$B$1:$CK$65536,E$1,0)</f>
        <v>Yes</v>
      </c>
      <c r="F144" s="83" t="str">
        <f>VLOOKUP($D144,'[1]Spec Sheet'!$B$1:$CK$65536,F$1,0)</f>
        <v>Yes</v>
      </c>
      <c r="G144" s="82" t="str">
        <f>VLOOKUP($D144,'[1]Spec Sheet'!$B$1:$CK$65536,G$1,0)</f>
        <v>Yes</v>
      </c>
      <c r="H144" s="83" t="str">
        <f>VLOOKUP($D144,'[1]Spec Sheet'!$B$1:$CK$65536,H$1,0)</f>
        <v>Yes</v>
      </c>
      <c r="I144" s="87" t="str">
        <f>VLOOKUP($D144,'[1]Spec Sheet'!$B$1:$CK$65536,I$1,0)</f>
        <v>Yes</v>
      </c>
      <c r="J144" s="85" t="str">
        <f>VLOOKUP($D144,'[1]Spec Sheet'!$B$1:$CK$65536,J$1,0)</f>
        <v>Yes</v>
      </c>
      <c r="K144" s="83" t="str">
        <f>VLOOKUP($D144,'[1]Spec Sheet'!$B$1:$CK$65536,K$1,0)</f>
        <v>Yes</v>
      </c>
      <c r="L144" s="84" t="str">
        <f>VLOOKUP($D144,'[1]Spec Sheet'!$B$1:$CK$65536,L$1,0)</f>
        <v>Yes</v>
      </c>
      <c r="M144" s="85" t="str">
        <f>VLOOKUP($D144,'[1]Spec Sheet'!$B$1:$CK$65536,M$1,0)</f>
        <v>Yes</v>
      </c>
      <c r="N144" s="83" t="str">
        <f>VLOOKUP($D144,'[1]Spec Sheet'!$B$1:$CK$65536,N$1,0)</f>
        <v>Yes</v>
      </c>
      <c r="O144" s="87" t="str">
        <f>VLOOKUP($D144,'[1]Spec Sheet'!$B$1:$CK$65536,O$1,0)</f>
        <v>Yes</v>
      </c>
      <c r="P144" s="85" t="str">
        <f>VLOOKUP($D144,'[1]Spec Sheet'!$B$1:$CK$65536,P$1,0)</f>
        <v>Yes</v>
      </c>
      <c r="Q144" s="83" t="str">
        <f>VLOOKUP($D144,'[1]Spec Sheet'!$B$1:$CK$65536,Q$1,0)</f>
        <v>Yes</v>
      </c>
      <c r="R144" s="83" t="str">
        <f>VLOOKUP($D144,'[1]Spec Sheet'!$B$1:$CK$65536,R$1,0)</f>
        <v>Yes</v>
      </c>
      <c r="S144" s="84" t="str">
        <f>VLOOKUP($D144,'[1]Spec Sheet'!$B$1:$CK$65536,S$1,0)</f>
        <v>Yes</v>
      </c>
      <c r="T144" s="85" t="str">
        <f>VLOOKUP($D144,'[1]Spec Sheet'!$B$1:$CK$65536,T$1,0)</f>
        <v>Yes</v>
      </c>
      <c r="U144" s="84" t="str">
        <f>VLOOKUP($D144,'[1]Spec Sheet'!$B$1:$CK$65536,U$1,0)</f>
        <v>Yes</v>
      </c>
      <c r="V144" s="84" t="str">
        <f>VLOOKUP($D144,'[1]Spec Sheet'!$B$1:$CK$65536,V$1,0)</f>
        <v>Yes</v>
      </c>
      <c r="W144" s="84" t="str">
        <f>VLOOKUP($D144,'[1]Spec Sheet'!$B$1:$CK$65536,W$1,0)</f>
        <v>Yes</v>
      </c>
      <c r="X144" s="85" t="str">
        <f>VLOOKUP($D144,'[1]Spec Sheet'!$B$1:$CK$65536,X$1,0)</f>
        <v>Yes</v>
      </c>
      <c r="Y144" s="86" t="str">
        <f>VLOOKUP($D144,'[1]Spec Sheet'!$B$1:$CK$65536,Y$1,0)</f>
        <v>Yes</v>
      </c>
      <c r="Z144" s="86" t="str">
        <f>VLOOKUP($D144,'[1]Spec Sheet'!$B$1:$CK$65536,Z$1,0)</f>
        <v>Yes</v>
      </c>
      <c r="AA144" s="86" t="str">
        <f>VLOOKUP($D144,'[1]Spec Sheet'!$B$1:$CK$65536,AA$1,0)</f>
        <v>Yes</v>
      </c>
      <c r="AB144" s="86" t="str">
        <f>VLOOKUP($D144,'[1]Spec Sheet'!$B$1:$CK$65536,AB$1,0)</f>
        <v>Yes</v>
      </c>
      <c r="AC144" s="105" t="str">
        <f>IFERROR(VLOOKUP($C144,'[4]43QN90A'!$B$14:$C$167,2,0),"CHECK")</f>
        <v>Yes</v>
      </c>
      <c r="AD144" s="85" t="str">
        <f>VLOOKUP($D144,'[1]Spec Sheet'!$B$1:$CK$65536,AD$1,0)</f>
        <v>Yes</v>
      </c>
      <c r="AE144" s="83" t="str">
        <f>VLOOKUP($D144,'[1]Spec Sheet'!$B$1:$CK$65536,AE$1,0)</f>
        <v>Yes</v>
      </c>
      <c r="AF144" s="83" t="str">
        <f>VLOOKUP($D144,'[1]Spec Sheet'!$B$1:$CK$65536,AF$1,0)</f>
        <v>Yes</v>
      </c>
      <c r="AG144" s="83" t="str">
        <f>VLOOKUP($D144,'[1]Spec Sheet'!$B$1:$CK$65536,AG$1,0)</f>
        <v>Yes</v>
      </c>
      <c r="AH144" s="85" t="str">
        <f>VLOOKUP($D144,'[1]Spec Sheet'!$B$1:$CK$65536,AH$1,0)</f>
        <v>Yes</v>
      </c>
      <c r="AI144" s="86" t="str">
        <f>VLOOKUP($D144,'[1]Spec Sheet'!$B$1:$CK$65536,AI$1,0)</f>
        <v>Yes</v>
      </c>
      <c r="AJ144" s="83" t="str">
        <f>VLOOKUP($D144,'[1]Spec Sheet'!$B$1:$CK$65536,AJ$1,0)</f>
        <v>Yes</v>
      </c>
      <c r="AK144" s="83" t="str">
        <f>VLOOKUP($D144,'[1]Spec Sheet'!$B$1:$CK$65536,AK$1,0)</f>
        <v>Yes</v>
      </c>
      <c r="AL144" s="83" t="str">
        <f>VLOOKUP($D144,'[1]Spec Sheet'!$B$1:$CK$65536,AL$1,0)</f>
        <v>Yes</v>
      </c>
      <c r="AM144" s="85" t="str">
        <f>VLOOKUP($D144,'[1]Spec Sheet'!$B$1:$CK$65536,AM$1,0)</f>
        <v>Yes</v>
      </c>
      <c r="AN144" s="86" t="str">
        <f>VLOOKUP($D144,'[1]Spec Sheet'!$B$1:$CK$65536,AN$1,0)</f>
        <v>Yes</v>
      </c>
      <c r="AO144" s="86" t="str">
        <f>VLOOKUP($D144,'[1]Spec Sheet'!$B$1:$CK$65536,AO$1,0)</f>
        <v>Yes</v>
      </c>
      <c r="AP144" s="85" t="str">
        <f>VLOOKUP($D144,'[1]Spec Sheet'!$B$1:$CK$65536,AP$1,0)</f>
        <v>Yes</v>
      </c>
      <c r="AQ144" s="86" t="str">
        <f>VLOOKUP($D144,'[1]Spec Sheet'!$B$1:$CK$65536,AQ$1,0)</f>
        <v>Yes</v>
      </c>
      <c r="AR144" s="86" t="str">
        <f>VLOOKUP($D144,'[1]Spec Sheet'!$B$1:$CK$65536,AR$1,0)</f>
        <v>Yes</v>
      </c>
      <c r="AS144" s="86" t="str">
        <f>VLOOKUP($D144,'[1]Spec Sheet'!$B$1:$CK$65536,AS$1,0)</f>
        <v>Yes</v>
      </c>
      <c r="AT144" s="85" t="str">
        <f>VLOOKUP($D144,'[1]Spec Sheet'!$B$1:$CK$65536,AT$1,0)</f>
        <v>Yes</v>
      </c>
      <c r="AU144" s="86" t="str">
        <f>VLOOKUP($D144,'[1]Spec Sheet'!$B$1:$CK$65536,AU$1,0)</f>
        <v>Yes</v>
      </c>
      <c r="AV144" s="86" t="str">
        <f>VLOOKUP($D144,'[1]Spec Sheet'!$B$1:$CK$65536,AV$1,0)</f>
        <v>Yes</v>
      </c>
      <c r="AW144" s="86" t="str">
        <f>VLOOKUP($D144,'[1]Spec Sheet'!$B$1:$CK$65536,AW$1,0)</f>
        <v>Yes</v>
      </c>
      <c r="AX144" s="86" t="str">
        <f>VLOOKUP($D144,'[1]Spec Sheet'!$B$1:$CK$65536,AX$1,0)</f>
        <v>Yes</v>
      </c>
      <c r="AY144" s="85" t="str">
        <f>VLOOKUP($D144,'[1]Spec Sheet'!$B$1:$CK$65536,AY$1,0)</f>
        <v>Yes</v>
      </c>
      <c r="AZ144" s="86" t="str">
        <f>VLOOKUP($D144,'[1]Spec Sheet'!$B$1:$CK$65536,AZ$1,0)</f>
        <v>Yes</v>
      </c>
      <c r="BA144" s="86" t="str">
        <f>VLOOKUP($D144,'[1]Spec Sheet'!$B$1:$CK$65536,BA$1,0)</f>
        <v>Yes</v>
      </c>
      <c r="BB144" s="86" t="str">
        <f>VLOOKUP($D144,'[1]Spec Sheet'!$B$1:$CK$65536,BB$1,0)</f>
        <v>Yes</v>
      </c>
      <c r="BC144" s="83" t="str">
        <f>VLOOKUP($D144,'[1]Spec Sheet'!$B$1:$CK$65536,BC$1,0)</f>
        <v>Yes</v>
      </c>
      <c r="BD144" s="83" t="str">
        <f>VLOOKUP($D144,'[1]Spec Sheet'!$B$1:$CK$65536,BD$1,0)</f>
        <v>Yes</v>
      </c>
      <c r="BE144" s="83" t="str">
        <f>VLOOKUP($D144,'[1]Spec Sheet'!$B$1:$CK$65536,BE$1,0)</f>
        <v>Yes</v>
      </c>
      <c r="BF144" s="434" t="str">
        <f>VLOOKUP($D144,'[1]Spec Sheet'!$B$1:$CK$65536,BF$1,0)</f>
        <v>Yes</v>
      </c>
      <c r="BG144" s="123" t="str">
        <f>IFERROR(VLOOKUP($C144,'[4]85LS03A'!$B$13:$C$166,2,0),"CHECK")</f>
        <v>Yes</v>
      </c>
      <c r="BH144" s="85" t="str">
        <f>VLOOKUP($D144,'[1]Spec Sheet'!$B$1:$CK$65536,BH$1,0)</f>
        <v>Yes</v>
      </c>
      <c r="BI144" s="83" t="str">
        <f>VLOOKUP($D144,'[1]Spec Sheet'!$B$1:$CK$65536,BI$1,0)</f>
        <v>Yes</v>
      </c>
      <c r="BJ144" s="83" t="str">
        <f>VLOOKUP($D144,'[1]Spec Sheet'!$B$1:$CK$65536,BJ$1,0)</f>
        <v>Yes</v>
      </c>
      <c r="BK144" s="83" t="str">
        <f>VLOOKUP($D144,'[1]Spec Sheet'!$B$1:$CK$65536,BK$1,0)</f>
        <v>Yes</v>
      </c>
      <c r="BL144" s="87" t="str">
        <f>VLOOKUP($D144,'[1]Spec Sheet'!$B$1:$CK$65536,BL$1,0)</f>
        <v>Yes</v>
      </c>
      <c r="BM144" s="85" t="str">
        <f>VLOOKUP($D144,'[1]Spec Sheet'!$B$1:$CK$65536,BM$1,0)</f>
        <v>Yes</v>
      </c>
      <c r="BN144" s="83" t="str">
        <f>VLOOKUP($D144,'[1]Spec Sheet'!$B$1:$CK$65536,BN$1,0)</f>
        <v>Yes</v>
      </c>
      <c r="BO144" s="83" t="str">
        <f>VLOOKUP($D144,'[1]Spec Sheet'!$B$1:$CK$65536,BO$1,0)</f>
        <v>Yes</v>
      </c>
      <c r="BP144" s="84" t="str">
        <f>VLOOKUP($D144,'[1]Spec Sheet'!$B$1:$CK$65536,BP$1,0)</f>
        <v>Yes</v>
      </c>
      <c r="BQ144" s="84" t="str">
        <f>VLOOKUP($D144,'[1]Spec Sheet'!$B$1:$CK$65536,BQ$1,0)</f>
        <v>Yes</v>
      </c>
      <c r="BR144" s="85" t="str">
        <f>VLOOKUP($D144,'[1]Spec Sheet'!$B$1:$CK$65536,BR$1,0)</f>
        <v>Yes</v>
      </c>
      <c r="BS144" s="86" t="str">
        <f>VLOOKUP($D144,'[1]Spec Sheet'!$B$1:$CK$65536,BS$1,0)</f>
        <v>Yes</v>
      </c>
      <c r="BT144" s="85" t="str">
        <f>VLOOKUP($D144,'[1]Spec Sheet'!$B$1:$CK$65536,BT$1,0)</f>
        <v>Yes</v>
      </c>
      <c r="BU144" s="83" t="str">
        <f>VLOOKUP($D144,'[1]Spec Sheet'!$B$1:$CK$65536,BU$1,0)</f>
        <v>Yes</v>
      </c>
      <c r="BV144" s="83" t="str">
        <f>VLOOKUP($D144,'[1]Spec Sheet'!$B$1:$CK$65536,BV$1,0)</f>
        <v>Yes</v>
      </c>
      <c r="BW144" s="83" t="str">
        <f>VLOOKUP($D144,'[1]Spec Sheet'!$B$1:$CK$65536,BW$1,0)</f>
        <v>Yes</v>
      </c>
      <c r="BX144" s="83" t="str">
        <f>VLOOKUP($D144,'[1]Spec Sheet'!$B$1:$CK$65536,BX$1,0)</f>
        <v>Yes</v>
      </c>
      <c r="BY144" s="83" t="str">
        <f>VLOOKUP($D144,'[1]Spec Sheet'!$B$1:$CK$65536,BY$1,0)</f>
        <v>Yes</v>
      </c>
      <c r="BZ144" s="83" t="str">
        <f>VLOOKUP($D144,'[1]Spec Sheet'!$B$1:$CK$65536,BZ$1,0)</f>
        <v>Yes</v>
      </c>
      <c r="CA144" s="83" t="str">
        <f>VLOOKUP($D144,'[1]Spec Sheet'!$B$1:$CK$65536,CA$1,0)</f>
        <v>Yes</v>
      </c>
      <c r="CB144" s="85" t="str">
        <f>VLOOKUP($D144,'[1]Spec Sheet'!$B$1:$CK$65536,CB$1,0)</f>
        <v>Yes</v>
      </c>
      <c r="CC144" s="83" t="str">
        <f>VLOOKUP($D144,'[1]Spec Sheet'!$B$1:$CK$65536,CC$1,0)</f>
        <v>Yes</v>
      </c>
      <c r="CD144" s="83" t="str">
        <f>VLOOKUP($D144,'[1]Spec Sheet'!$B$1:$CK$65536,CD$1,0)</f>
        <v>Yes</v>
      </c>
      <c r="CE144" s="83" t="str">
        <f>VLOOKUP($D144,'[1]Spec Sheet'!$B$1:$CK$65536,CE$1,0)</f>
        <v>Yes</v>
      </c>
      <c r="CF144" s="83" t="str">
        <f>VLOOKUP($D144,'[1]Spec Sheet'!$B$1:$CK$65536,CF$1,0)</f>
        <v>Yes</v>
      </c>
      <c r="CG144" s="83" t="str">
        <f>VLOOKUP($D144,'[1]Spec Sheet'!$B$1:$CK$65536,CG$1,0)</f>
        <v>Yes</v>
      </c>
      <c r="CH144" s="83" t="str">
        <f>VLOOKUP($D144,'[1]Spec Sheet'!$B$1:$CK$65536,CH$1,0)</f>
        <v>Yes</v>
      </c>
      <c r="CI144" s="83" t="str">
        <f>VLOOKUP($D144,'[1]Spec Sheet'!$B$1:$CK$65536,CI$1,0)</f>
        <v>Yes</v>
      </c>
      <c r="CJ144" s="83" t="str">
        <f>IFERROR(VLOOKUP($C144,'[4]40T5300'!$B$10:$C$179,2,0),"ERROR")</f>
        <v>Yes</v>
      </c>
      <c r="CL144" s="121" t="str">
        <f>IFERROR(VLOOKUP($C144,'[4]65LS01T'!$B$14:$C$159,2,0),"CHECK")</f>
        <v>Yes</v>
      </c>
      <c r="CM144" s="83" t="s">
        <v>1032</v>
      </c>
      <c r="CN144" s="83" t="s">
        <v>1032</v>
      </c>
      <c r="CO144" s="83" t="s">
        <v>1032</v>
      </c>
      <c r="CP144" s="83" t="s">
        <v>1032</v>
      </c>
      <c r="CQ144" s="83" t="s">
        <v>1032</v>
      </c>
      <c r="CR144" s="83" t="s">
        <v>1032</v>
      </c>
      <c r="CS144" s="83" t="s">
        <v>1032</v>
      </c>
      <c r="CT144" s="83" t="s">
        <v>1032</v>
      </c>
      <c r="CU144" s="83"/>
      <c r="CV144" s="83" t="s">
        <v>1024</v>
      </c>
    </row>
    <row r="145" spans="1:100">
      <c r="B145" s="117"/>
      <c r="C145" s="109" t="s">
        <v>2072</v>
      </c>
      <c r="D145" s="81" t="s">
        <v>257</v>
      </c>
      <c r="E145" s="82" t="str">
        <f>VLOOKUP($D145,'[1]Spec Sheet'!$B$1:$CK$65536,E$1,0)</f>
        <v>Yes (WiFi6)</v>
      </c>
      <c r="F145" s="83" t="str">
        <f>VLOOKUP($D145,'[1]Spec Sheet'!$B$1:$CK$65536,F$1,0)</f>
        <v>Yes (WiFi6)</v>
      </c>
      <c r="G145" s="82" t="str">
        <f>VLOOKUP($D145,'[1]Spec Sheet'!$B$1:$CK$65536,G$1,0)</f>
        <v>Yes (WiFi6)</v>
      </c>
      <c r="H145" s="83" t="str">
        <f>VLOOKUP($D145,'[1]Spec Sheet'!$B$1:$CK$65536,H$1,0)</f>
        <v>Yes (WiFi6)</v>
      </c>
      <c r="I145" s="87" t="str">
        <f>VLOOKUP($D145,'[1]Spec Sheet'!$B$1:$CK$65536,I$1,0)</f>
        <v>Yes (WiFi6)</v>
      </c>
      <c r="J145" s="85" t="str">
        <f>VLOOKUP($D145,'[1]Spec Sheet'!$B$1:$CK$65536,J$1,0)</f>
        <v>Yes (WiFi6)</v>
      </c>
      <c r="K145" s="83" t="str">
        <f>VLOOKUP($D145,'[1]Spec Sheet'!$B$1:$CK$65536,K$1,0)</f>
        <v>Yes (WiFi6)</v>
      </c>
      <c r="L145" s="84" t="str">
        <f>VLOOKUP($D145,'[1]Spec Sheet'!$B$1:$CK$65536,L$1,0)</f>
        <v>Yes (WiFi6)</v>
      </c>
      <c r="M145" s="85" t="str">
        <f>VLOOKUP($D145,'[1]Spec Sheet'!$B$1:$CK$65536,M$1,0)</f>
        <v>Yes (WiFi6)</v>
      </c>
      <c r="N145" s="83" t="str">
        <f>VLOOKUP($D145,'[1]Spec Sheet'!$B$1:$CK$65536,N$1,0)</f>
        <v>Yes (WiFi6)</v>
      </c>
      <c r="O145" s="87" t="str">
        <f>VLOOKUP($D145,'[1]Spec Sheet'!$B$1:$CK$65536,O$1,0)</f>
        <v>Yes (WiFi6)</v>
      </c>
      <c r="P145" s="85" t="str">
        <f>VLOOKUP($D145,'[1]Spec Sheet'!$B$1:$CK$65536,P$1,0)</f>
        <v>Yes (WiFi5)</v>
      </c>
      <c r="Q145" s="83" t="str">
        <f>VLOOKUP($D145,'[1]Spec Sheet'!$B$1:$CK$65536,Q$1,0)</f>
        <v>Yes (WiFi5)</v>
      </c>
      <c r="R145" s="83" t="str">
        <f>VLOOKUP($D145,'[1]Spec Sheet'!$B$1:$CK$65536,R$1,0)</f>
        <v>Yes (WiFi5)</v>
      </c>
      <c r="S145" s="84" t="str">
        <f>VLOOKUP($D145,'[1]Spec Sheet'!$B$1:$CK$65536,S$1,0)</f>
        <v>Yes (WiFi5)</v>
      </c>
      <c r="T145" s="85" t="str">
        <f>VLOOKUP($D145,'[1]Spec Sheet'!$B$1:$CK$65536,T$1,0)</f>
        <v>Yes (WiFi5)</v>
      </c>
      <c r="U145" s="84" t="str">
        <f>VLOOKUP($D145,'[1]Spec Sheet'!$B$1:$CK$65536,U$1,0)</f>
        <v>Yes (WiFi5)</v>
      </c>
      <c r="V145" s="84" t="str">
        <f>VLOOKUP($D145,'[1]Spec Sheet'!$B$1:$CK$65536,V$1,0)</f>
        <v>Yes (WiFi5)</v>
      </c>
      <c r="W145" s="84" t="str">
        <f>VLOOKUP($D145,'[1]Spec Sheet'!$B$1:$CK$65536,W$1,0)</f>
        <v>Yes (WiFi5)</v>
      </c>
      <c r="X145" s="85" t="str">
        <f>VLOOKUP($D145,'[1]Spec Sheet'!$B$1:$CK$65536,X$1,0)</f>
        <v>Yes (WiFi5)</v>
      </c>
      <c r="Y145" s="86" t="str">
        <f>VLOOKUP($D145,'[1]Spec Sheet'!$B$1:$CK$65536,Y$1,0)</f>
        <v>Yes (WiFi5)</v>
      </c>
      <c r="Z145" s="86" t="str">
        <f>VLOOKUP($D145,'[1]Spec Sheet'!$B$1:$CK$65536,Z$1,0)</f>
        <v>Yes (WiFi5)</v>
      </c>
      <c r="AA145" s="86" t="str">
        <f>VLOOKUP($D145,'[1]Spec Sheet'!$B$1:$CK$65536,AA$1,0)</f>
        <v>Yes (WiFi5)</v>
      </c>
      <c r="AB145" s="86" t="str">
        <f>VLOOKUP($D145,'[1]Spec Sheet'!$B$1:$CK$65536,AB$1,0)</f>
        <v>Yes (WiFi5)</v>
      </c>
      <c r="AC145" s="105" t="str">
        <f>IFERROR(VLOOKUP($C145,'[4]43QN90A'!$B$14:$C$167,2,0),"CHECK")</f>
        <v>Yes (WiFi5)</v>
      </c>
      <c r="AD145" s="85" t="str">
        <f>VLOOKUP($D145,'[1]Spec Sheet'!$B$1:$CK$65536,AD$1,0)</f>
        <v>Yes (WiFi5)</v>
      </c>
      <c r="AE145" s="83" t="str">
        <f>VLOOKUP($D145,'[1]Spec Sheet'!$B$1:$CK$65536,AE$1,0)</f>
        <v>Yes (WiFi5)</v>
      </c>
      <c r="AF145" s="83" t="str">
        <f>VLOOKUP($D145,'[1]Spec Sheet'!$B$1:$CK$65536,AF$1,0)</f>
        <v>Yes (WiFi5)</v>
      </c>
      <c r="AG145" s="83" t="str">
        <f>VLOOKUP($D145,'[1]Spec Sheet'!$B$1:$CK$65536,AG$1,0)</f>
        <v>Yes (WiFi5)</v>
      </c>
      <c r="AH145" s="85" t="str">
        <f>VLOOKUP($D145,'[1]Spec Sheet'!$B$1:$CK$65536,AH$1,0)</f>
        <v>Yes (WiFi5)</v>
      </c>
      <c r="AI145" s="86" t="str">
        <f>VLOOKUP($D145,'[1]Spec Sheet'!$B$1:$CK$65536,AI$1,0)</f>
        <v>Yes (WiFi5)</v>
      </c>
      <c r="AJ145" s="83" t="str">
        <f>VLOOKUP($D145,'[1]Spec Sheet'!$B$1:$CK$65536,AJ$1,0)</f>
        <v>Yes (WiFi5)</v>
      </c>
      <c r="AK145" s="83" t="str">
        <f>VLOOKUP($D145,'[1]Spec Sheet'!$B$1:$CK$65536,AK$1,0)</f>
        <v>Yes (WiFi5)</v>
      </c>
      <c r="AL145" s="83" t="str">
        <f>VLOOKUP($D145,'[1]Spec Sheet'!$B$1:$CK$65536,AL$1,0)</f>
        <v>Yes (WiFi5)</v>
      </c>
      <c r="AM145" s="85" t="str">
        <f>VLOOKUP($D145,'[1]Spec Sheet'!$B$1:$CK$65536,AM$1,0)</f>
        <v>Yes (WiFi5)</v>
      </c>
      <c r="AN145" s="86" t="str">
        <f>VLOOKUP($D145,'[1]Spec Sheet'!$B$1:$CK$65536,AN$1,0)</f>
        <v>Yes (WiFi5)</v>
      </c>
      <c r="AO145" s="86" t="str">
        <f>VLOOKUP($D145,'[1]Spec Sheet'!$B$1:$CK$65536,AO$1,0)</f>
        <v>Yes (WiFi5)</v>
      </c>
      <c r="AP145" s="85" t="str">
        <f>VLOOKUP($D145,'[1]Spec Sheet'!$B$1:$CK$65536,AP$1,0)</f>
        <v>Yes (WiFi5)</v>
      </c>
      <c r="AQ145" s="86" t="str">
        <f>VLOOKUP($D145,'[1]Spec Sheet'!$B$1:$CK$65536,AQ$1,0)</f>
        <v>Yes (WiFi5)</v>
      </c>
      <c r="AR145" s="86" t="str">
        <f>VLOOKUP($D145,'[1]Spec Sheet'!$B$1:$CK$65536,AR$1,0)</f>
        <v>Yes (WiFi5)</v>
      </c>
      <c r="AS145" s="86" t="str">
        <f>VLOOKUP($D145,'[1]Spec Sheet'!$B$1:$CK$65536,AS$1,0)</f>
        <v>Yes (WiFi5)</v>
      </c>
      <c r="AT145" s="85" t="str">
        <f>VLOOKUP($D145,'[1]Spec Sheet'!$B$1:$CK$65536,AT$1,0)</f>
        <v>Yes (WiFi5)</v>
      </c>
      <c r="AU145" s="86" t="str">
        <f>VLOOKUP($D145,'[1]Spec Sheet'!$B$1:$CK$65536,AU$1,0)</f>
        <v>Yes (WiFi5)</v>
      </c>
      <c r="AV145" s="86" t="str">
        <f>VLOOKUP($D145,'[1]Spec Sheet'!$B$1:$CK$65536,AV$1,0)</f>
        <v>Yes (WiFi5)</v>
      </c>
      <c r="AW145" s="86" t="str">
        <f>VLOOKUP($D145,'[1]Spec Sheet'!$B$1:$CK$65536,AW$1,0)</f>
        <v>Yes (WiFi5)</v>
      </c>
      <c r="AX145" s="86" t="str">
        <f>VLOOKUP($D145,'[1]Spec Sheet'!$B$1:$CK$65536,AX$1,0)</f>
        <v>Yes (WiFi5)</v>
      </c>
      <c r="AY145" s="85" t="str">
        <f>VLOOKUP($D145,'[1]Spec Sheet'!$B$1:$CK$65536,AY$1,0)</f>
        <v>Yes (WiFi5)</v>
      </c>
      <c r="AZ145" s="86" t="str">
        <f>VLOOKUP($D145,'[1]Spec Sheet'!$B$1:$CK$65536,AZ$1,0)</f>
        <v>Yes (WiFi5)</v>
      </c>
      <c r="BA145" s="86" t="str">
        <f>VLOOKUP($D145,'[1]Spec Sheet'!$B$1:$CK$65536,BA$1,0)</f>
        <v>Yes (WiFi5)</v>
      </c>
      <c r="BB145" s="86" t="str">
        <f>VLOOKUP($D145,'[1]Spec Sheet'!$B$1:$CK$65536,BB$1,0)</f>
        <v>Yes (WiFi5)</v>
      </c>
      <c r="BC145" s="83" t="str">
        <f>VLOOKUP($D145,'[1]Spec Sheet'!$B$1:$CK$65536,BC$1,0)</f>
        <v>Yes (WiFi5)</v>
      </c>
      <c r="BD145" s="83" t="str">
        <f>VLOOKUP($D145,'[1]Spec Sheet'!$B$1:$CK$65536,BD$1,0)</f>
        <v>Yes (WiFi5)</v>
      </c>
      <c r="BE145" s="83" t="str">
        <f>VLOOKUP($D145,'[1]Spec Sheet'!$B$1:$CK$65536,BE$1,0)</f>
        <v>Yes (WiFi5)</v>
      </c>
      <c r="BF145" s="434" t="str">
        <f>VLOOKUP($D145,'[1]Spec Sheet'!$B$1:$CK$65536,BF$1,0)</f>
        <v>Yes (WiFi5)</v>
      </c>
      <c r="BG145" s="123" t="str">
        <f>IFERROR(VLOOKUP($C145,'[4]85LS03A'!$B$13:$C$166,2,0),"CHECK")</f>
        <v>Yes (WiFi5)</v>
      </c>
      <c r="BH145" s="85" t="str">
        <f>VLOOKUP($D145,'[1]Spec Sheet'!$B$1:$CK$65536,BH$1,0)</f>
        <v>Yes (WiFi5)</v>
      </c>
      <c r="BI145" s="83" t="str">
        <f>VLOOKUP($D145,'[1]Spec Sheet'!$B$1:$CK$65536,BI$1,0)</f>
        <v>Yes (WiFi5)</v>
      </c>
      <c r="BJ145" s="83" t="str">
        <f>VLOOKUP($D145,'[1]Spec Sheet'!$B$1:$CK$65536,BJ$1,0)</f>
        <v>Yes (WiFi5)</v>
      </c>
      <c r="BK145" s="83" t="str">
        <f>VLOOKUP($D145,'[1]Spec Sheet'!$B$1:$CK$65536,BK$1,0)</f>
        <v>Yes (WiFi5)</v>
      </c>
      <c r="BL145" s="87" t="str">
        <f>VLOOKUP($D145,'[1]Spec Sheet'!$B$1:$CK$65536,BL$1,0)</f>
        <v>Yes (WiFi5)</v>
      </c>
      <c r="BM145" s="85" t="str">
        <f>VLOOKUP($D145,'[1]Spec Sheet'!$B$1:$CK$65536,BM$1,0)</f>
        <v>Yes (WiFi5)</v>
      </c>
      <c r="BN145" s="83" t="str">
        <f>VLOOKUP($D145,'[1]Spec Sheet'!$B$1:$CK$65536,BN$1,0)</f>
        <v>Yes (WiFi5)</v>
      </c>
      <c r="BO145" s="83" t="str">
        <f>VLOOKUP($D145,'[1]Spec Sheet'!$B$1:$CK$65536,BO$1,0)</f>
        <v>Yes (WiFi5)</v>
      </c>
      <c r="BP145" s="84" t="str">
        <f>VLOOKUP($D145,'[1]Spec Sheet'!$B$1:$CK$65536,BP$1,0)</f>
        <v>Yes (WiFi5)</v>
      </c>
      <c r="BQ145" s="84" t="str">
        <f>VLOOKUP($D145,'[1]Spec Sheet'!$B$1:$CK$65536,BQ$1,0)</f>
        <v>Yes (WiFi5)</v>
      </c>
      <c r="BR145" s="85" t="str">
        <f>VLOOKUP($D145,'[1]Spec Sheet'!$B$1:$CK$65536,BR$1,0)</f>
        <v>Yes (WiFi5)</v>
      </c>
      <c r="BS145" s="86" t="str">
        <f>VLOOKUP($D145,'[1]Spec Sheet'!$B$1:$CK$65536,BS$1,0)</f>
        <v>Yes (WiFi5)</v>
      </c>
      <c r="BT145" s="85" t="str">
        <f>VLOOKUP($D145,'[1]Spec Sheet'!$B$1:$CK$65536,BT$1,0)</f>
        <v>Yes (WiFi5)</v>
      </c>
      <c r="BU145" s="83" t="str">
        <f>VLOOKUP($D145,'[1]Spec Sheet'!$B$1:$CK$65536,BU$1,0)</f>
        <v>Yes (WiFi5)</v>
      </c>
      <c r="BV145" s="83" t="str">
        <f>VLOOKUP($D145,'[1]Spec Sheet'!$B$1:$CK$65536,BV$1,0)</f>
        <v>Yes (WiFi5)</v>
      </c>
      <c r="BW145" s="83" t="str">
        <f>VLOOKUP($D145,'[1]Spec Sheet'!$B$1:$CK$65536,BW$1,0)</f>
        <v>Yes (WiFi5)</v>
      </c>
      <c r="BX145" s="83" t="str">
        <f>VLOOKUP($D145,'[1]Spec Sheet'!$B$1:$CK$65536,BX$1,0)</f>
        <v>Yes (WiFi5)</v>
      </c>
      <c r="BY145" s="83" t="str">
        <f>VLOOKUP($D145,'[1]Spec Sheet'!$B$1:$CK$65536,BY$1,0)</f>
        <v>Yes (WiFi5)</v>
      </c>
      <c r="BZ145" s="83" t="str">
        <f>VLOOKUP($D145,'[1]Spec Sheet'!$B$1:$CK$65536,BZ$1,0)</f>
        <v>Yes (WiFi5)</v>
      </c>
      <c r="CA145" s="83" t="str">
        <f>VLOOKUP($D145,'[1]Spec Sheet'!$B$1:$CK$65536,CA$1,0)</f>
        <v>Yes (WiFi5)</v>
      </c>
      <c r="CB145" s="85" t="str">
        <f>VLOOKUP($D145,'[1]Spec Sheet'!$B$1:$CK$65536,CB$1,0)</f>
        <v>Yes (WiFi5)</v>
      </c>
      <c r="CC145" s="83" t="str">
        <f>VLOOKUP($D145,'[1]Spec Sheet'!$B$1:$CK$65536,CC$1,0)</f>
        <v>Yes (WiFi5)</v>
      </c>
      <c r="CD145" s="83" t="str">
        <f>VLOOKUP($D145,'[1]Spec Sheet'!$B$1:$CK$65536,CD$1,0)</f>
        <v>Yes (WiFi5)</v>
      </c>
      <c r="CE145" s="83" t="str">
        <f>VLOOKUP($D145,'[1]Spec Sheet'!$B$1:$CK$65536,CE$1,0)</f>
        <v>Yes (WiFi5)</v>
      </c>
      <c r="CF145" s="83" t="str">
        <f>VLOOKUP($D145,'[1]Spec Sheet'!$B$1:$CK$65536,CF$1,0)</f>
        <v>Yes (WiFi5)</v>
      </c>
      <c r="CG145" s="83" t="str">
        <f>VLOOKUP($D145,'[1]Spec Sheet'!$B$1:$CK$65536,CG$1,0)</f>
        <v>Yes (WiFi5)</v>
      </c>
      <c r="CH145" s="83" t="str">
        <f>VLOOKUP($D145,'[1]Spec Sheet'!$B$1:$CK$65536,CH$1,0)</f>
        <v>Yes (WiFi5)</v>
      </c>
      <c r="CI145" s="83" t="str">
        <f>VLOOKUP($D145,'[1]Spec Sheet'!$B$1:$CK$65536,CI$1,0)</f>
        <v>Yes (WiFi5)</v>
      </c>
      <c r="CJ145" s="83" t="str">
        <f>IFERROR(VLOOKUP($C145,'[4]40T5300'!$B$10:$C$179,2,0),"ERROR")</f>
        <v>Yes (WiFi4)</v>
      </c>
      <c r="CL145" s="121" t="str">
        <f>IFERROR(VLOOKUP($C145,'[4]65LS01T'!$B$14:$C$159,2,0),"CHECK")</f>
        <v>Yes (WiFi5)</v>
      </c>
      <c r="CM145" s="83" t="s">
        <v>1173</v>
      </c>
      <c r="CN145" s="83" t="s">
        <v>1173</v>
      </c>
      <c r="CO145" s="83" t="s">
        <v>1173</v>
      </c>
      <c r="CP145" s="83" t="s">
        <v>1173</v>
      </c>
      <c r="CQ145" s="83" t="s">
        <v>1173</v>
      </c>
      <c r="CR145" s="83" t="s">
        <v>1173</v>
      </c>
      <c r="CS145" s="83" t="s">
        <v>1173</v>
      </c>
      <c r="CT145" s="83" t="s">
        <v>1173</v>
      </c>
      <c r="CU145" s="83"/>
      <c r="CV145" s="83" t="s">
        <v>1173</v>
      </c>
    </row>
    <row r="146" spans="1:100">
      <c r="B146" s="88"/>
      <c r="C146" s="109" t="s">
        <v>2073</v>
      </c>
      <c r="D146" s="81" t="s">
        <v>358</v>
      </c>
      <c r="E146" s="82" t="str">
        <f>VLOOKUP($D146,'[1]Spec Sheet'!$B$1:$CK$65536,E$1,0)</f>
        <v>Yes (BT5.2)</v>
      </c>
      <c r="F146" s="83" t="str">
        <f>VLOOKUP($D146,'[1]Spec Sheet'!$B$1:$CK$65536,F$1,0)</f>
        <v>Yes (BT5.2)</v>
      </c>
      <c r="G146" s="82" t="str">
        <f>VLOOKUP($D146,'[1]Spec Sheet'!$B$1:$CK$65536,G$1,0)</f>
        <v>Yes (BT5.2)</v>
      </c>
      <c r="H146" s="83" t="str">
        <f>VLOOKUP($D146,'[1]Spec Sheet'!$B$1:$CK$65536,H$1,0)</f>
        <v>Yes (BT5.2)</v>
      </c>
      <c r="I146" s="87" t="str">
        <f>VLOOKUP($D146,'[1]Spec Sheet'!$B$1:$CK$65536,I$1,0)</f>
        <v>Yes (BT5.2)</v>
      </c>
      <c r="J146" s="85" t="str">
        <f>VLOOKUP($D146,'[1]Spec Sheet'!$B$1:$CK$65536,J$1,0)</f>
        <v>Yes (BT5.2)</v>
      </c>
      <c r="K146" s="83" t="str">
        <f>VLOOKUP($D146,'[1]Spec Sheet'!$B$1:$CK$65536,K$1,0)</f>
        <v>Yes (BT5.2)</v>
      </c>
      <c r="L146" s="84" t="str">
        <f>VLOOKUP($D146,'[1]Spec Sheet'!$B$1:$CK$65536,L$1,0)</f>
        <v>Yes (BT5.2)</v>
      </c>
      <c r="M146" s="85" t="str">
        <f>VLOOKUP($D146,'[1]Spec Sheet'!$B$1:$CK$65536,M$1,0)</f>
        <v>Yes (BT5.2)</v>
      </c>
      <c r="N146" s="83" t="str">
        <f>VLOOKUP($D146,'[1]Spec Sheet'!$B$1:$CK$65536,N$1,0)</f>
        <v>Yes (BT5.2)</v>
      </c>
      <c r="O146" s="87" t="str">
        <f>VLOOKUP($D146,'[1]Spec Sheet'!$B$1:$CK$65536,O$1,0)</f>
        <v>Yes (BT5.2)</v>
      </c>
      <c r="P146" s="85" t="str">
        <f>VLOOKUP($D146,'[1]Spec Sheet'!$B$1:$CK$65536,P$1,0)</f>
        <v>Yes (BT4.2)</v>
      </c>
      <c r="Q146" s="83" t="str">
        <f>VLOOKUP($D146,'[1]Spec Sheet'!$B$1:$CK$65536,Q$1,0)</f>
        <v>Yes (BT4.2)</v>
      </c>
      <c r="R146" s="83" t="str">
        <f>VLOOKUP($D146,'[1]Spec Sheet'!$B$1:$CK$65536,R$1,0)</f>
        <v>Yes (BT4.2)</v>
      </c>
      <c r="S146" s="84" t="str">
        <f>VLOOKUP($D146,'[1]Spec Sheet'!$B$1:$CK$65536,S$1,0)</f>
        <v>Yes (BT4.2)</v>
      </c>
      <c r="T146" s="85" t="str">
        <f>VLOOKUP($D146,'[1]Spec Sheet'!$B$1:$CK$65536,T$1,0)</f>
        <v>Yes (BT5.2)</v>
      </c>
      <c r="U146" s="84" t="str">
        <f>VLOOKUP($D146,'[1]Spec Sheet'!$B$1:$CK$65536,U$1,0)</f>
        <v>Yes (BT5.2)</v>
      </c>
      <c r="V146" s="84" t="str">
        <f>VLOOKUP($D146,'[1]Spec Sheet'!$B$1:$CK$65536,V$1,0)</f>
        <v>Yes (BT5.2)</v>
      </c>
      <c r="W146" s="84" t="str">
        <f>VLOOKUP($D146,'[1]Spec Sheet'!$B$1:$CK$65536,W$1,0)</f>
        <v>Yes (BT5.2)</v>
      </c>
      <c r="X146" s="85" t="str">
        <f>VLOOKUP($D146,'[1]Spec Sheet'!$B$1:$CK$65536,X$1,0)</f>
        <v>Yes (BT5.2)</v>
      </c>
      <c r="Y146" s="86" t="str">
        <f>VLOOKUP($D146,'[1]Spec Sheet'!$B$1:$CK$65536,Y$1,0)</f>
        <v>Yes (BT5.2)</v>
      </c>
      <c r="Z146" s="86" t="str">
        <f>VLOOKUP($D146,'[1]Spec Sheet'!$B$1:$CK$65536,Z$1,0)</f>
        <v>Yes (BT5.2)</v>
      </c>
      <c r="AA146" s="86" t="str">
        <f>VLOOKUP($D146,'[1]Spec Sheet'!$B$1:$CK$65536,AA$1,0)</f>
        <v>Yes (BT5.2)</v>
      </c>
      <c r="AB146" s="86" t="str">
        <f>VLOOKUP($D146,'[1]Spec Sheet'!$B$1:$CK$65536,AB$1,0)</f>
        <v>Yes (BT5.2)</v>
      </c>
      <c r="AC146" s="105" t="str">
        <f>IFERROR(VLOOKUP($C146,'[4]43QN90A'!$B$14:$C$167,2,0),"CHECK")</f>
        <v>Yes (BT5.2)</v>
      </c>
      <c r="AD146" s="85" t="str">
        <f>VLOOKUP($D146,'[1]Spec Sheet'!$B$1:$CK$65536,AD$1,0)</f>
        <v>Yes (BT5.2)</v>
      </c>
      <c r="AE146" s="83" t="str">
        <f>VLOOKUP($D146,'[1]Spec Sheet'!$B$1:$CK$65536,AE$1,0)</f>
        <v>Yes (BT5.2)</v>
      </c>
      <c r="AF146" s="83" t="str">
        <f>VLOOKUP($D146,'[1]Spec Sheet'!$B$1:$CK$65536,AF$1,0)</f>
        <v>Yes (BT5.2)</v>
      </c>
      <c r="AG146" s="83" t="str">
        <f>VLOOKUP($D146,'[1]Spec Sheet'!$B$1:$CK$65536,AG$1,0)</f>
        <v>Yes (BT5.2)</v>
      </c>
      <c r="AH146" s="85" t="str">
        <f>VLOOKUP($D146,'[1]Spec Sheet'!$B$1:$CK$65536,AH$1,0)</f>
        <v>Yes (BT4.2)</v>
      </c>
      <c r="AI146" s="86" t="str">
        <f>VLOOKUP($D146,'[1]Spec Sheet'!$B$1:$CK$65536,AI$1,0)</f>
        <v>Yes (BT4.2)</v>
      </c>
      <c r="AJ146" s="83" t="str">
        <f>VLOOKUP($D146,'[1]Spec Sheet'!$B$1:$CK$65536,AJ$1,0)</f>
        <v>Yes (BT4.2)</v>
      </c>
      <c r="AK146" s="83" t="str">
        <f>VLOOKUP($D146,'[1]Spec Sheet'!$B$1:$CK$65536,AK$1,0)</f>
        <v>Yes (BT4.2)</v>
      </c>
      <c r="AL146" s="83" t="str">
        <f>VLOOKUP($D146,'[1]Spec Sheet'!$B$1:$CK$65536,AL$1,0)</f>
        <v>Yes (BT4.2)</v>
      </c>
      <c r="AM146" s="85" t="str">
        <f>VLOOKUP($D146,'[1]Spec Sheet'!$B$1:$CK$65536,AM$1,0)</f>
        <v>Yes (BT4.2)</v>
      </c>
      <c r="AN146" s="86" t="str">
        <f>VLOOKUP($D146,'[1]Spec Sheet'!$B$1:$CK$65536,AN$1,0)</f>
        <v>Yes (BT4.2)</v>
      </c>
      <c r="AO146" s="86" t="str">
        <f>VLOOKUP($D146,'[1]Spec Sheet'!$B$1:$CK$65536,AO$1,0)</f>
        <v>Yes (BT4.2)</v>
      </c>
      <c r="AP146" s="85" t="str">
        <f>VLOOKUP($D146,'[1]Spec Sheet'!$B$1:$CK$65536,AP$1,0)</f>
        <v>Yes (BT4.2)</v>
      </c>
      <c r="AQ146" s="86" t="str">
        <f>VLOOKUP($D146,'[1]Spec Sheet'!$B$1:$CK$65536,AQ$1,0)</f>
        <v>Yes (BT4.2)</v>
      </c>
      <c r="AR146" s="86" t="str">
        <f>VLOOKUP($D146,'[1]Spec Sheet'!$B$1:$CK$65536,AR$1,0)</f>
        <v>Yes (BT4.2)</v>
      </c>
      <c r="AS146" s="86" t="str">
        <f>VLOOKUP($D146,'[1]Spec Sheet'!$B$1:$CK$65536,AS$1,0)</f>
        <v>Yes (BT4.2)</v>
      </c>
      <c r="AT146" s="85" t="str">
        <f>VLOOKUP($D146,'[1]Spec Sheet'!$B$1:$CK$65536,AT$1,0)</f>
        <v>Yes (BT4.2)</v>
      </c>
      <c r="AU146" s="86" t="str">
        <f>VLOOKUP($D146,'[1]Spec Sheet'!$B$1:$CK$65536,AU$1,0)</f>
        <v>Yes (BT4.2)</v>
      </c>
      <c r="AV146" s="86" t="str">
        <f>VLOOKUP($D146,'[1]Spec Sheet'!$B$1:$CK$65536,AV$1,0)</f>
        <v>Yes (BT4.2)</v>
      </c>
      <c r="AW146" s="86" t="str">
        <f>VLOOKUP($D146,'[1]Spec Sheet'!$B$1:$CK$65536,AW$1,0)</f>
        <v>Yes (BT4.2)</v>
      </c>
      <c r="AX146" s="86" t="str">
        <f>VLOOKUP($D146,'[1]Spec Sheet'!$B$1:$CK$65536,AX$1,0)</f>
        <v>Yes (BT4.2)</v>
      </c>
      <c r="AY146" s="85" t="str">
        <f>VLOOKUP($D146,'[1]Spec Sheet'!$B$1:$CK$65536,AY$1,0)</f>
        <v>Yes (BT4.2)</v>
      </c>
      <c r="AZ146" s="86" t="str">
        <f>VLOOKUP($D146,'[1]Spec Sheet'!$B$1:$CK$65536,AZ$1,0)</f>
        <v>Yes (BT4.2)</v>
      </c>
      <c r="BA146" s="86" t="str">
        <f>VLOOKUP($D146,'[1]Spec Sheet'!$B$1:$CK$65536,BA$1,0)</f>
        <v>Yes (BT4.2)</v>
      </c>
      <c r="BB146" s="86" t="str">
        <f>VLOOKUP($D146,'[1]Spec Sheet'!$B$1:$CK$65536,BB$1,0)</f>
        <v>Yes (BT4.2)</v>
      </c>
      <c r="BC146" s="83" t="str">
        <f>VLOOKUP($D146,'[1]Spec Sheet'!$B$1:$CK$65536,BC$1,0)</f>
        <v>Yes (BT4.2)</v>
      </c>
      <c r="BD146" s="83" t="str">
        <f>VLOOKUP($D146,'[1]Spec Sheet'!$B$1:$CK$65536,BD$1,0)</f>
        <v>Yes (BT4.2)</v>
      </c>
      <c r="BE146" s="83" t="str">
        <f>VLOOKUP($D146,'[1]Spec Sheet'!$B$1:$CK$65536,BE$1,0)</f>
        <v>Yes (BT4.2)</v>
      </c>
      <c r="BF146" s="434" t="str">
        <f>VLOOKUP($D146,'[1]Spec Sheet'!$B$1:$CK$65536,BF$1,0)</f>
        <v>Yes (BT4.2)</v>
      </c>
      <c r="BG146" s="123" t="str">
        <f>IFERROR(VLOOKUP($C146,'[4]85LS03A'!$B$13:$C$166,2,0),"CHECK")</f>
        <v>Yes (BT4.2)</v>
      </c>
      <c r="BH146" s="85" t="str">
        <f>VLOOKUP($D146,'[1]Spec Sheet'!$B$1:$CK$65536,BH$1,0)</f>
        <v>Yes (BT4.2)</v>
      </c>
      <c r="BI146" s="83" t="str">
        <f>VLOOKUP($D146,'[1]Spec Sheet'!$B$1:$CK$65536,BI$1,0)</f>
        <v>Yes (BT4.2)</v>
      </c>
      <c r="BJ146" s="83" t="str">
        <f>VLOOKUP($D146,'[1]Spec Sheet'!$B$1:$CK$65536,BJ$1,0)</f>
        <v>Yes (BT4.2)</v>
      </c>
      <c r="BK146" s="83" t="str">
        <f>VLOOKUP($D146,'[1]Spec Sheet'!$B$1:$CK$65536,BK$1,0)</f>
        <v>Yes (BT4.2)</v>
      </c>
      <c r="BL146" s="87" t="str">
        <f>VLOOKUP($D146,'[1]Spec Sheet'!$B$1:$CK$65536,BL$1,0)</f>
        <v>Yes (BT4.2)</v>
      </c>
      <c r="BM146" s="85" t="str">
        <f>VLOOKUP($D146,'[1]Spec Sheet'!$B$1:$CK$65536,BM$1,0)</f>
        <v>Yes (BT5.2)</v>
      </c>
      <c r="BN146" s="83" t="str">
        <f>VLOOKUP($D146,'[1]Spec Sheet'!$B$1:$CK$65536,BN$1,0)</f>
        <v>Yes (BT5.2)</v>
      </c>
      <c r="BO146" s="83" t="str">
        <f>VLOOKUP($D146,'[1]Spec Sheet'!$B$1:$CK$65536,BO$1,0)</f>
        <v>Yes (BT5.2)</v>
      </c>
      <c r="BP146" s="84" t="str">
        <f>VLOOKUP($D146,'[1]Spec Sheet'!$B$1:$CK$65536,BP$1,0)</f>
        <v>Yes (BT5.2)</v>
      </c>
      <c r="BQ146" s="84" t="str">
        <f>VLOOKUP($D146,'[1]Spec Sheet'!$B$1:$CK$65536,BQ$1,0)</f>
        <v>Yes (BT5.2)</v>
      </c>
      <c r="BR146" s="85" t="str">
        <f>VLOOKUP($D146,'[1]Spec Sheet'!$B$1:$CK$65536,BR$1,0)</f>
        <v>Yes (BT5.2)</v>
      </c>
      <c r="BS146" s="86" t="str">
        <f>VLOOKUP($D146,'[1]Spec Sheet'!$B$1:$CK$65536,BS$1,0)</f>
        <v>Yes (BT5.2)</v>
      </c>
      <c r="BT146" s="85" t="str">
        <f>VLOOKUP($D146,'[1]Spec Sheet'!$B$1:$CK$65536,BT$1,0)</f>
        <v>Yes (BT5.2)</v>
      </c>
      <c r="BU146" s="83" t="str">
        <f>VLOOKUP($D146,'[1]Spec Sheet'!$B$1:$CK$65536,BU$1,0)</f>
        <v>Yes (BT5.2)</v>
      </c>
      <c r="BV146" s="83" t="str">
        <f>VLOOKUP($D146,'[1]Spec Sheet'!$B$1:$CK$65536,BV$1,0)</f>
        <v>Yes (BT5.2)</v>
      </c>
      <c r="BW146" s="83" t="str">
        <f>VLOOKUP($D146,'[1]Spec Sheet'!$B$1:$CK$65536,BW$1,0)</f>
        <v>Yes (BT5.2)</v>
      </c>
      <c r="BX146" s="83" t="str">
        <f>VLOOKUP($D146,'[1]Spec Sheet'!$B$1:$CK$65536,BX$1,0)</f>
        <v>Yes (BT5.2)</v>
      </c>
      <c r="BY146" s="83" t="str">
        <f>VLOOKUP($D146,'[1]Spec Sheet'!$B$1:$CK$65536,BY$1,0)</f>
        <v>Yes (BT5.2)</v>
      </c>
      <c r="BZ146" s="83" t="str">
        <f>VLOOKUP($D146,'[1]Spec Sheet'!$B$1:$CK$65536,BZ$1,0)</f>
        <v>Yes (BT5.2)</v>
      </c>
      <c r="CA146" s="83" t="str">
        <f>VLOOKUP($D146,'[1]Spec Sheet'!$B$1:$CK$65536,CA$1,0)</f>
        <v>Yes (BT5.2)</v>
      </c>
      <c r="CB146" s="85" t="str">
        <f>VLOOKUP($D146,'[1]Spec Sheet'!$B$1:$CK$65536,CB$1,0)</f>
        <v>Yes (BT4.2)</v>
      </c>
      <c r="CC146" s="83" t="str">
        <f>VLOOKUP($D146,'[1]Spec Sheet'!$B$1:$CK$65536,CC$1,0)</f>
        <v>Yes (BT4.2)</v>
      </c>
      <c r="CD146" s="83" t="str">
        <f>VLOOKUP($D146,'[1]Spec Sheet'!$B$1:$CK$65536,CD$1,0)</f>
        <v>Yes (BT4.2)</v>
      </c>
      <c r="CE146" s="83" t="str">
        <f>VLOOKUP($D146,'[1]Spec Sheet'!$B$1:$CK$65536,CE$1,0)</f>
        <v>Yes (BT4.2)</v>
      </c>
      <c r="CF146" s="83" t="str">
        <f>VLOOKUP($D146,'[1]Spec Sheet'!$B$1:$CK$65536,CF$1,0)</f>
        <v>Yes (BT4.2)</v>
      </c>
      <c r="CG146" s="83" t="str">
        <f>VLOOKUP($D146,'[1]Spec Sheet'!$B$1:$CK$65536,CG$1,0)</f>
        <v>Yes (BT4.2)</v>
      </c>
      <c r="CH146" s="83" t="str">
        <f>VLOOKUP($D146,'[1]Spec Sheet'!$B$1:$CK$65536,CH$1,0)</f>
        <v>Yes (BT4.2)</v>
      </c>
      <c r="CI146" s="83" t="str">
        <f>VLOOKUP($D146,'[1]Spec Sheet'!$B$1:$CK$65536,CI$1,0)</f>
        <v>Yes (BT4.2)</v>
      </c>
      <c r="CJ146" s="83" t="str">
        <f>IFERROR(VLOOKUP($C146,'[4]40T5300'!$B$10:$C$179,2,0),"ERROR")</f>
        <v>N/A</v>
      </c>
      <c r="CL146" s="121" t="str">
        <f>IFERROR(VLOOKUP($C146,'[4]65LS01T'!$B$14:$C$159,2,0),"CHECK")</f>
        <v>Yes (BT4.2)</v>
      </c>
      <c r="CM146" s="83" t="s">
        <v>1175</v>
      </c>
      <c r="CN146" s="83" t="s">
        <v>1175</v>
      </c>
      <c r="CO146" s="83" t="s">
        <v>1175</v>
      </c>
      <c r="CP146" s="83" t="s">
        <v>1175</v>
      </c>
      <c r="CQ146" s="83" t="s">
        <v>1175</v>
      </c>
      <c r="CR146" s="83" t="s">
        <v>1175</v>
      </c>
      <c r="CS146" s="83" t="s">
        <v>1175</v>
      </c>
      <c r="CT146" s="83" t="s">
        <v>1175</v>
      </c>
      <c r="CU146" s="83"/>
      <c r="CV146" s="83" t="s">
        <v>1175</v>
      </c>
    </row>
    <row r="147" spans="1:100">
      <c r="B147" s="88"/>
      <c r="C147" s="109" t="s">
        <v>258</v>
      </c>
      <c r="D147" s="81" t="s">
        <v>259</v>
      </c>
      <c r="E147" s="82" t="str">
        <f>VLOOKUP($D147,'[1]Spec Sheet'!$B$1:$CK$65536,E$1,0)</f>
        <v>Yes</v>
      </c>
      <c r="F147" s="83" t="str">
        <f>VLOOKUP($D147,'[1]Spec Sheet'!$B$1:$CK$65536,F$1,0)</f>
        <v>Yes</v>
      </c>
      <c r="G147" s="82" t="str">
        <f>VLOOKUP($D147,'[1]Spec Sheet'!$B$1:$CK$65536,G$1,0)</f>
        <v>Yes</v>
      </c>
      <c r="H147" s="83" t="str">
        <f>VLOOKUP($D147,'[1]Spec Sheet'!$B$1:$CK$65536,H$1,0)</f>
        <v>Yes</v>
      </c>
      <c r="I147" s="87" t="str">
        <f>VLOOKUP($D147,'[1]Spec Sheet'!$B$1:$CK$65536,I$1,0)</f>
        <v>Yes</v>
      </c>
      <c r="J147" s="85" t="str">
        <f>VLOOKUP($D147,'[1]Spec Sheet'!$B$1:$CK$65536,J$1,0)</f>
        <v>Yes</v>
      </c>
      <c r="K147" s="83" t="str">
        <f>VLOOKUP($D147,'[1]Spec Sheet'!$B$1:$CK$65536,K$1,0)</f>
        <v>Yes</v>
      </c>
      <c r="L147" s="84" t="str">
        <f>VLOOKUP($D147,'[1]Spec Sheet'!$B$1:$CK$65536,L$1,0)</f>
        <v>Yes</v>
      </c>
      <c r="M147" s="85" t="str">
        <f>VLOOKUP($D147,'[1]Spec Sheet'!$B$1:$CK$65536,M$1,0)</f>
        <v>Yes</v>
      </c>
      <c r="N147" s="83" t="str">
        <f>VLOOKUP($D147,'[1]Spec Sheet'!$B$1:$CK$65536,N$1,0)</f>
        <v>Yes</v>
      </c>
      <c r="O147" s="87" t="str">
        <f>VLOOKUP($D147,'[1]Spec Sheet'!$B$1:$CK$65536,O$1,0)</f>
        <v>Yes</v>
      </c>
      <c r="P147" s="85" t="str">
        <f>VLOOKUP($D147,'[1]Spec Sheet'!$B$1:$CK$65536,P$1,0)</f>
        <v>Yes</v>
      </c>
      <c r="Q147" s="83" t="str">
        <f>VLOOKUP($D147,'[1]Spec Sheet'!$B$1:$CK$65536,Q$1,0)</f>
        <v>Yes</v>
      </c>
      <c r="R147" s="83" t="str">
        <f>VLOOKUP($D147,'[1]Spec Sheet'!$B$1:$CK$65536,R$1,0)</f>
        <v>Yes</v>
      </c>
      <c r="S147" s="84" t="str">
        <f>VLOOKUP($D147,'[1]Spec Sheet'!$B$1:$CK$65536,S$1,0)</f>
        <v>Yes</v>
      </c>
      <c r="T147" s="85" t="str">
        <f>VLOOKUP($D147,'[1]Spec Sheet'!$B$1:$CK$65536,T$1,0)</f>
        <v>Yes</v>
      </c>
      <c r="U147" s="84" t="str">
        <f>VLOOKUP($D147,'[1]Spec Sheet'!$B$1:$CK$65536,U$1,0)</f>
        <v>Yes</v>
      </c>
      <c r="V147" s="84" t="str">
        <f>VLOOKUP($D147,'[1]Spec Sheet'!$B$1:$CK$65536,V$1,0)</f>
        <v>Yes</v>
      </c>
      <c r="W147" s="84" t="str">
        <f>VLOOKUP($D147,'[1]Spec Sheet'!$B$1:$CK$65536,W$1,0)</f>
        <v>Yes</v>
      </c>
      <c r="X147" s="85" t="str">
        <f>VLOOKUP($D147,'[1]Spec Sheet'!$B$1:$CK$65536,X$1,0)</f>
        <v>Yes</v>
      </c>
      <c r="Y147" s="86" t="str">
        <f>VLOOKUP($D147,'[1]Spec Sheet'!$B$1:$CK$65536,Y$1,0)</f>
        <v>Yes</v>
      </c>
      <c r="Z147" s="86" t="str">
        <f>VLOOKUP($D147,'[1]Spec Sheet'!$B$1:$CK$65536,Z$1,0)</f>
        <v>Yes</v>
      </c>
      <c r="AA147" s="86" t="str">
        <f>VLOOKUP($D147,'[1]Spec Sheet'!$B$1:$CK$65536,AA$1,0)</f>
        <v>Yes</v>
      </c>
      <c r="AB147" s="86" t="str">
        <f>VLOOKUP($D147,'[1]Spec Sheet'!$B$1:$CK$65536,AB$1,0)</f>
        <v>Yes</v>
      </c>
      <c r="AC147" s="105" t="str">
        <f>IFERROR(VLOOKUP($C147,'[4]43QN90A'!$B$14:$C$167,2,0),"CHECK")</f>
        <v>Yes</v>
      </c>
      <c r="AD147" s="85" t="str">
        <f>VLOOKUP($D147,'[1]Spec Sheet'!$B$1:$CK$65536,AD$1,0)</f>
        <v>Yes</v>
      </c>
      <c r="AE147" s="83" t="str">
        <f>VLOOKUP($D147,'[1]Spec Sheet'!$B$1:$CK$65536,AE$1,0)</f>
        <v>Yes</v>
      </c>
      <c r="AF147" s="83" t="str">
        <f>VLOOKUP($D147,'[1]Spec Sheet'!$B$1:$CK$65536,AF$1,0)</f>
        <v>Yes</v>
      </c>
      <c r="AG147" s="83" t="str">
        <f>VLOOKUP($D147,'[1]Spec Sheet'!$B$1:$CK$65536,AG$1,0)</f>
        <v>Yes</v>
      </c>
      <c r="AH147" s="85" t="str">
        <f>VLOOKUP($D147,'[1]Spec Sheet'!$B$1:$CK$65536,AH$1,0)</f>
        <v>Yes</v>
      </c>
      <c r="AI147" s="86" t="str">
        <f>VLOOKUP($D147,'[1]Spec Sheet'!$B$1:$CK$65536,AI$1,0)</f>
        <v>Yes</v>
      </c>
      <c r="AJ147" s="83" t="str">
        <f>VLOOKUP($D147,'[1]Spec Sheet'!$B$1:$CK$65536,AJ$1,0)</f>
        <v>Yes</v>
      </c>
      <c r="AK147" s="83" t="str">
        <f>VLOOKUP($D147,'[1]Spec Sheet'!$B$1:$CK$65536,AK$1,0)</f>
        <v>Yes</v>
      </c>
      <c r="AL147" s="83" t="str">
        <f>VLOOKUP($D147,'[1]Spec Sheet'!$B$1:$CK$65536,AL$1,0)</f>
        <v>Yes</v>
      </c>
      <c r="AM147" s="85" t="str">
        <f>VLOOKUP($D147,'[1]Spec Sheet'!$B$1:$CK$65536,AM$1,0)</f>
        <v>Yes</v>
      </c>
      <c r="AN147" s="86" t="str">
        <f>VLOOKUP($D147,'[1]Spec Sheet'!$B$1:$CK$65536,AN$1,0)</f>
        <v>Yes</v>
      </c>
      <c r="AO147" s="86" t="str">
        <f>VLOOKUP($D147,'[1]Spec Sheet'!$B$1:$CK$65536,AO$1,0)</f>
        <v>Yes</v>
      </c>
      <c r="AP147" s="85" t="str">
        <f>VLOOKUP($D147,'[1]Spec Sheet'!$B$1:$CK$65536,AP$1,0)</f>
        <v>Yes</v>
      </c>
      <c r="AQ147" s="86" t="str">
        <f>VLOOKUP($D147,'[1]Spec Sheet'!$B$1:$CK$65536,AQ$1,0)</f>
        <v>Yes</v>
      </c>
      <c r="AR147" s="86" t="str">
        <f>VLOOKUP($D147,'[1]Spec Sheet'!$B$1:$CK$65536,AR$1,0)</f>
        <v>Yes</v>
      </c>
      <c r="AS147" s="86" t="str">
        <f>VLOOKUP($D147,'[1]Spec Sheet'!$B$1:$CK$65536,AS$1,0)</f>
        <v>Yes</v>
      </c>
      <c r="AT147" s="85" t="str">
        <f>VLOOKUP($D147,'[1]Spec Sheet'!$B$1:$CK$65536,AT$1,0)</f>
        <v>Yes</v>
      </c>
      <c r="AU147" s="86" t="str">
        <f>VLOOKUP($D147,'[1]Spec Sheet'!$B$1:$CK$65536,AU$1,0)</f>
        <v>Yes</v>
      </c>
      <c r="AV147" s="86" t="str">
        <f>VLOOKUP($D147,'[1]Spec Sheet'!$B$1:$CK$65536,AV$1,0)</f>
        <v>Yes</v>
      </c>
      <c r="AW147" s="86" t="str">
        <f>VLOOKUP($D147,'[1]Spec Sheet'!$B$1:$CK$65536,AW$1,0)</f>
        <v>Yes</v>
      </c>
      <c r="AX147" s="86" t="str">
        <f>VLOOKUP($D147,'[1]Spec Sheet'!$B$1:$CK$65536,AX$1,0)</f>
        <v>Yes</v>
      </c>
      <c r="AY147" s="85" t="str">
        <f>VLOOKUP($D147,'[1]Spec Sheet'!$B$1:$CK$65536,AY$1,0)</f>
        <v>Yes</v>
      </c>
      <c r="AZ147" s="86" t="str">
        <f>VLOOKUP($D147,'[1]Spec Sheet'!$B$1:$CK$65536,AZ$1,0)</f>
        <v>Yes</v>
      </c>
      <c r="BA147" s="86" t="str">
        <f>VLOOKUP($D147,'[1]Spec Sheet'!$B$1:$CK$65536,BA$1,0)</f>
        <v>Yes</v>
      </c>
      <c r="BB147" s="86" t="str">
        <f>VLOOKUP($D147,'[1]Spec Sheet'!$B$1:$CK$65536,BB$1,0)</f>
        <v>Yes</v>
      </c>
      <c r="BC147" s="83" t="str">
        <f>VLOOKUP($D147,'[1]Spec Sheet'!$B$1:$CK$65536,BC$1,0)</f>
        <v>Yes</v>
      </c>
      <c r="BD147" s="83" t="str">
        <f>VLOOKUP($D147,'[1]Spec Sheet'!$B$1:$CK$65536,BD$1,0)</f>
        <v>Yes</v>
      </c>
      <c r="BE147" s="83" t="str">
        <f>VLOOKUP($D147,'[1]Spec Sheet'!$B$1:$CK$65536,BE$1,0)</f>
        <v>Yes</v>
      </c>
      <c r="BF147" s="434" t="str">
        <f>VLOOKUP($D147,'[1]Spec Sheet'!$B$1:$CK$65536,BF$1,0)</f>
        <v>Yes</v>
      </c>
      <c r="BG147" s="123" t="str">
        <f>IFERROR(VLOOKUP($C147,'[4]85LS03A'!$B$13:$C$166,2,0),"CHECK")</f>
        <v>Yes</v>
      </c>
      <c r="BH147" s="85" t="str">
        <f>VLOOKUP($D147,'[1]Spec Sheet'!$B$1:$CK$65536,BH$1,0)</f>
        <v>Yes</v>
      </c>
      <c r="BI147" s="83" t="str">
        <f>VLOOKUP($D147,'[1]Spec Sheet'!$B$1:$CK$65536,BI$1,0)</f>
        <v>Yes</v>
      </c>
      <c r="BJ147" s="83" t="str">
        <f>VLOOKUP($D147,'[1]Spec Sheet'!$B$1:$CK$65536,BJ$1,0)</f>
        <v>Yes</v>
      </c>
      <c r="BK147" s="83" t="str">
        <f>VLOOKUP($D147,'[1]Spec Sheet'!$B$1:$CK$65536,BK$1,0)</f>
        <v>Yes</v>
      </c>
      <c r="BL147" s="87" t="str">
        <f>VLOOKUP($D147,'[1]Spec Sheet'!$B$1:$CK$65536,BL$1,0)</f>
        <v>Yes</v>
      </c>
      <c r="BM147" s="85" t="str">
        <f>VLOOKUP($D147,'[1]Spec Sheet'!$B$1:$CK$65536,BM$1,0)</f>
        <v>Yes</v>
      </c>
      <c r="BN147" s="83" t="str">
        <f>VLOOKUP($D147,'[1]Spec Sheet'!$B$1:$CK$65536,BN$1,0)</f>
        <v>Yes</v>
      </c>
      <c r="BO147" s="83" t="str">
        <f>VLOOKUP($D147,'[1]Spec Sheet'!$B$1:$CK$65536,BO$1,0)</f>
        <v>Yes</v>
      </c>
      <c r="BP147" s="84" t="str">
        <f>VLOOKUP($D147,'[1]Spec Sheet'!$B$1:$CK$65536,BP$1,0)</f>
        <v>Yes</v>
      </c>
      <c r="BQ147" s="84" t="str">
        <f>VLOOKUP($D147,'[1]Spec Sheet'!$B$1:$CK$65536,BQ$1,0)</f>
        <v>Yes</v>
      </c>
      <c r="BR147" s="85" t="str">
        <f>VLOOKUP($D147,'[1]Spec Sheet'!$B$1:$CK$65536,BR$1,0)</f>
        <v>Yes</v>
      </c>
      <c r="BS147" s="86" t="str">
        <f>VLOOKUP($D147,'[1]Spec Sheet'!$B$1:$CK$65536,BS$1,0)</f>
        <v>Yes</v>
      </c>
      <c r="BT147" s="85" t="str">
        <f>VLOOKUP($D147,'[1]Spec Sheet'!$B$1:$CK$65536,BT$1,0)</f>
        <v>Yes</v>
      </c>
      <c r="BU147" s="83" t="str">
        <f>VLOOKUP($D147,'[1]Spec Sheet'!$B$1:$CK$65536,BU$1,0)</f>
        <v>Yes</v>
      </c>
      <c r="BV147" s="83" t="str">
        <f>VLOOKUP($D147,'[1]Spec Sheet'!$B$1:$CK$65536,BV$1,0)</f>
        <v>Yes</v>
      </c>
      <c r="BW147" s="83" t="str">
        <f>VLOOKUP($D147,'[1]Spec Sheet'!$B$1:$CK$65536,BW$1,0)</f>
        <v>Yes</v>
      </c>
      <c r="BX147" s="83" t="str">
        <f>VLOOKUP($D147,'[1]Spec Sheet'!$B$1:$CK$65536,BX$1,0)</f>
        <v>Yes</v>
      </c>
      <c r="BY147" s="83" t="str">
        <f>VLOOKUP($D147,'[1]Spec Sheet'!$B$1:$CK$65536,BY$1,0)</f>
        <v>Yes</v>
      </c>
      <c r="BZ147" s="83" t="str">
        <f>VLOOKUP($D147,'[1]Spec Sheet'!$B$1:$CK$65536,BZ$1,0)</f>
        <v>Yes</v>
      </c>
      <c r="CA147" s="83" t="str">
        <f>VLOOKUP($D147,'[1]Spec Sheet'!$B$1:$CK$65536,CA$1,0)</f>
        <v>Yes</v>
      </c>
      <c r="CB147" s="85" t="str">
        <f>VLOOKUP($D147,'[1]Spec Sheet'!$B$1:$CK$65536,CB$1,0)</f>
        <v>Yes</v>
      </c>
      <c r="CC147" s="83" t="str">
        <f>VLOOKUP($D147,'[1]Spec Sheet'!$B$1:$CK$65536,CC$1,0)</f>
        <v>Yes</v>
      </c>
      <c r="CD147" s="83" t="str">
        <f>VLOOKUP($D147,'[1]Spec Sheet'!$B$1:$CK$65536,CD$1,0)</f>
        <v>Yes</v>
      </c>
      <c r="CE147" s="83" t="str">
        <f>VLOOKUP($D147,'[1]Spec Sheet'!$B$1:$CK$65536,CE$1,0)</f>
        <v>Yes</v>
      </c>
      <c r="CF147" s="83" t="str">
        <f>VLOOKUP($D147,'[1]Spec Sheet'!$B$1:$CK$65536,CF$1,0)</f>
        <v>Yes</v>
      </c>
      <c r="CG147" s="83" t="str">
        <f>VLOOKUP($D147,'[1]Spec Sheet'!$B$1:$CK$65536,CG$1,0)</f>
        <v>Yes</v>
      </c>
      <c r="CH147" s="83" t="str">
        <f>VLOOKUP($D147,'[1]Spec Sheet'!$B$1:$CK$65536,CH$1,0)</f>
        <v>Yes</v>
      </c>
      <c r="CI147" s="83" t="str">
        <f>VLOOKUP($D147,'[1]Spec Sheet'!$B$1:$CK$65536,CI$1,0)</f>
        <v>Yes</v>
      </c>
      <c r="CJ147" s="83" t="str">
        <f>IFERROR(VLOOKUP($C147,'[4]40T5300'!$B$10:$C$179,2,0),"ERROR")</f>
        <v>Yes</v>
      </c>
      <c r="CL147" s="121" t="str">
        <f>IFERROR(VLOOKUP($C147,'[4]65LS01T'!$B$14:$C$159,2,0),"CHECK")</f>
        <v>Yes</v>
      </c>
      <c r="CM147" s="83" t="s">
        <v>1032</v>
      </c>
      <c r="CN147" s="83" t="s">
        <v>1032</v>
      </c>
      <c r="CO147" s="83" t="s">
        <v>1032</v>
      </c>
      <c r="CP147" s="83" t="s">
        <v>1032</v>
      </c>
      <c r="CQ147" s="83" t="s">
        <v>1032</v>
      </c>
      <c r="CR147" s="83" t="s">
        <v>1032</v>
      </c>
      <c r="CS147" s="83" t="s">
        <v>1032</v>
      </c>
      <c r="CT147" s="83" t="s">
        <v>1032</v>
      </c>
      <c r="CU147" s="83"/>
      <c r="CV147" s="83" t="s">
        <v>1032</v>
      </c>
    </row>
    <row r="148" spans="1:100">
      <c r="B148" s="1079" t="s">
        <v>260</v>
      </c>
      <c r="C148" s="1080"/>
      <c r="D148" s="81" t="s">
        <v>261</v>
      </c>
      <c r="E148" s="92" t="str">
        <f>VLOOKUP($D148,'[1]Spec Sheet'!$B$1:$CK$65536,E$1,0)</f>
        <v/>
      </c>
      <c r="F148" s="93" t="str">
        <f>VLOOKUP($D148,'[1]Spec Sheet'!$B$1:$CK$65536,F$1,0)</f>
        <v/>
      </c>
      <c r="G148" s="92" t="str">
        <f>VLOOKUP($D148,'[1]Spec Sheet'!$B$1:$CK$65536,G$1,0)</f>
        <v/>
      </c>
      <c r="H148" s="93" t="str">
        <f>VLOOKUP($D148,'[1]Spec Sheet'!$B$1:$CK$65536,H$1,0)</f>
        <v/>
      </c>
      <c r="I148" s="97" t="str">
        <f>VLOOKUP($D148,'[1]Spec Sheet'!$B$1:$CK$65536,I$1,0)</f>
        <v/>
      </c>
      <c r="J148" s="95" t="str">
        <f>VLOOKUP($D148,'[1]Spec Sheet'!$B$1:$CK$65536,J$1,0)</f>
        <v/>
      </c>
      <c r="K148" s="93" t="str">
        <f>VLOOKUP($D148,'[1]Spec Sheet'!$B$1:$CK$65536,K$1,0)</f>
        <v/>
      </c>
      <c r="L148" s="94" t="str">
        <f>VLOOKUP($D148,'[1]Spec Sheet'!$B$1:$CK$65536,L$1,0)</f>
        <v/>
      </c>
      <c r="M148" s="95" t="str">
        <f>VLOOKUP($D148,'[1]Spec Sheet'!$B$1:$CK$65536,M$1,0)</f>
        <v/>
      </c>
      <c r="N148" s="93" t="str">
        <f>VLOOKUP($D148,'[1]Spec Sheet'!$B$1:$CK$65536,N$1,0)</f>
        <v/>
      </c>
      <c r="O148" s="97" t="str">
        <f>VLOOKUP($D148,'[1]Spec Sheet'!$B$1:$CK$65536,O$1,0)</f>
        <v/>
      </c>
      <c r="P148" s="95" t="str">
        <f>VLOOKUP($D148,'[1]Spec Sheet'!$B$1:$CK$65536,P$1,0)</f>
        <v/>
      </c>
      <c r="Q148" s="93" t="str">
        <f>VLOOKUP($D148,'[1]Spec Sheet'!$B$1:$CK$65536,Q$1,0)</f>
        <v/>
      </c>
      <c r="R148" s="93" t="str">
        <f>VLOOKUP($D148,'[1]Spec Sheet'!$B$1:$CK$65536,R$1,0)</f>
        <v/>
      </c>
      <c r="S148" s="94" t="str">
        <f>VLOOKUP($D148,'[1]Spec Sheet'!$B$1:$CK$65536,S$1,0)</f>
        <v/>
      </c>
      <c r="T148" s="95" t="str">
        <f>VLOOKUP($D148,'[1]Spec Sheet'!$B$1:$CK$65536,T$1,0)</f>
        <v/>
      </c>
      <c r="U148" s="94" t="str">
        <f>VLOOKUP($D148,'[1]Spec Sheet'!$B$1:$CK$65536,U$1,0)</f>
        <v/>
      </c>
      <c r="V148" s="94" t="str">
        <f>VLOOKUP($D148,'[1]Spec Sheet'!$B$1:$CK$65536,V$1,0)</f>
        <v/>
      </c>
      <c r="W148" s="94" t="str">
        <f>VLOOKUP($D148,'[1]Spec Sheet'!$B$1:$CK$65536,W$1,0)</f>
        <v/>
      </c>
      <c r="X148" s="95" t="str">
        <f>VLOOKUP($D148,'[1]Spec Sheet'!$B$1:$CK$65536,X$1,0)</f>
        <v/>
      </c>
      <c r="Y148" s="96" t="str">
        <f>VLOOKUP($D148,'[1]Spec Sheet'!$B$1:$CK$65536,Y$1,0)</f>
        <v/>
      </c>
      <c r="Z148" s="96" t="str">
        <f>VLOOKUP($D148,'[1]Spec Sheet'!$B$1:$CK$65536,Z$1,0)</f>
        <v/>
      </c>
      <c r="AA148" s="96" t="str">
        <f>VLOOKUP($D148,'[1]Spec Sheet'!$B$1:$CK$65536,AA$1,0)</f>
        <v/>
      </c>
      <c r="AB148" s="96" t="str">
        <f>VLOOKUP($D148,'[1]Spec Sheet'!$B$1:$CK$65536,AB$1,0)</f>
        <v/>
      </c>
      <c r="AC148" s="96" t="str">
        <f>VLOOKUP($D148,'[1]Spec Sheet'!$B$1:$CK$65536,AC$1,0)</f>
        <v/>
      </c>
      <c r="AD148" s="95" t="str">
        <f>VLOOKUP($D148,'[1]Spec Sheet'!$B$1:$CK$65536,AD$1,0)</f>
        <v/>
      </c>
      <c r="AE148" s="93" t="str">
        <f>VLOOKUP($D148,'[1]Spec Sheet'!$B$1:$CK$65536,AE$1,0)</f>
        <v/>
      </c>
      <c r="AF148" s="93" t="str">
        <f>VLOOKUP($D148,'[1]Spec Sheet'!$B$1:$CK$65536,AF$1,0)</f>
        <v/>
      </c>
      <c r="AG148" s="93" t="str">
        <f>VLOOKUP($D148,'[1]Spec Sheet'!$B$1:$CK$65536,AG$1,0)</f>
        <v/>
      </c>
      <c r="AH148" s="95" t="str">
        <f>VLOOKUP($D148,'[1]Spec Sheet'!$B$1:$CK$65536,AH$1,0)</f>
        <v/>
      </c>
      <c r="AI148" s="96" t="str">
        <f>VLOOKUP($D148,'[1]Spec Sheet'!$B$1:$CK$65536,AI$1,0)</f>
        <v/>
      </c>
      <c r="AJ148" s="93" t="str">
        <f>VLOOKUP($D148,'[1]Spec Sheet'!$B$1:$CK$65536,AJ$1,0)</f>
        <v/>
      </c>
      <c r="AK148" s="93" t="str">
        <f>VLOOKUP($D148,'[1]Spec Sheet'!$B$1:$CK$65536,AK$1,0)</f>
        <v/>
      </c>
      <c r="AL148" s="93" t="str">
        <f>VLOOKUP($D148,'[1]Spec Sheet'!$B$1:$CK$65536,AL$1,0)</f>
        <v/>
      </c>
      <c r="AM148" s="95" t="str">
        <f>VLOOKUP($D148,'[1]Spec Sheet'!$B$1:$CK$65536,AM$1,0)</f>
        <v/>
      </c>
      <c r="AN148" s="96" t="str">
        <f>VLOOKUP($D148,'[1]Spec Sheet'!$B$1:$CK$65536,AN$1,0)</f>
        <v/>
      </c>
      <c r="AO148" s="96" t="str">
        <f>VLOOKUP($D148,'[1]Spec Sheet'!$B$1:$CK$65536,AO$1,0)</f>
        <v/>
      </c>
      <c r="AP148" s="95" t="str">
        <f>VLOOKUP($D148,'[1]Spec Sheet'!$B$1:$CK$65536,AP$1,0)</f>
        <v/>
      </c>
      <c r="AQ148" s="96" t="str">
        <f>VLOOKUP($D148,'[1]Spec Sheet'!$B$1:$CK$65536,AQ$1,0)</f>
        <v/>
      </c>
      <c r="AR148" s="96" t="str">
        <f>VLOOKUP($D148,'[1]Spec Sheet'!$B$1:$CK$65536,AR$1,0)</f>
        <v/>
      </c>
      <c r="AS148" s="96" t="str">
        <f>VLOOKUP($D148,'[1]Spec Sheet'!$B$1:$CK$65536,AS$1,0)</f>
        <v/>
      </c>
      <c r="AT148" s="95" t="str">
        <f>VLOOKUP($D148,'[1]Spec Sheet'!$B$1:$CK$65536,AT$1,0)</f>
        <v/>
      </c>
      <c r="AU148" s="96" t="str">
        <f>VLOOKUP($D148,'[1]Spec Sheet'!$B$1:$CK$65536,AU$1,0)</f>
        <v/>
      </c>
      <c r="AV148" s="96" t="str">
        <f>VLOOKUP($D148,'[1]Spec Sheet'!$B$1:$CK$65536,AV$1,0)</f>
        <v/>
      </c>
      <c r="AW148" s="96" t="str">
        <f>VLOOKUP($D148,'[1]Spec Sheet'!$B$1:$CK$65536,AW$1,0)</f>
        <v/>
      </c>
      <c r="AX148" s="96" t="str">
        <f>VLOOKUP($D148,'[1]Spec Sheet'!$B$1:$CK$65536,AX$1,0)</f>
        <v/>
      </c>
      <c r="AY148" s="95" t="str">
        <f>VLOOKUP($D148,'[1]Spec Sheet'!$B$1:$CK$65536,AY$1,0)</f>
        <v/>
      </c>
      <c r="AZ148" s="96" t="str">
        <f>VLOOKUP($D148,'[1]Spec Sheet'!$B$1:$CK$65536,AZ$1,0)</f>
        <v/>
      </c>
      <c r="BA148" s="96" t="str">
        <f>VLOOKUP($D148,'[1]Spec Sheet'!$B$1:$CK$65536,BA$1,0)</f>
        <v/>
      </c>
      <c r="BB148" s="96" t="str">
        <f>VLOOKUP($D148,'[1]Spec Sheet'!$B$1:$CK$65536,BB$1,0)</f>
        <v/>
      </c>
      <c r="BC148" s="93" t="str">
        <f>VLOOKUP($D148,'[1]Spec Sheet'!$B$1:$CK$65536,BC$1,0)</f>
        <v/>
      </c>
      <c r="BD148" s="93" t="str">
        <f>VLOOKUP($D148,'[1]Spec Sheet'!$B$1:$CK$65536,BD$1,0)</f>
        <v/>
      </c>
      <c r="BE148" s="93" t="str">
        <f>VLOOKUP($D148,'[1]Spec Sheet'!$B$1:$CK$65536,BE$1,0)</f>
        <v/>
      </c>
      <c r="BF148" s="435" t="str">
        <f>VLOOKUP($D148,'[1]Spec Sheet'!$B$1:$CK$65536,BF$1,0)</f>
        <v/>
      </c>
      <c r="BG148" s="1412" t="str">
        <f>VLOOKUP($D148,'[1]Spec Sheet'!$B$1:$CK$65536,BG$1,0)</f>
        <v/>
      </c>
      <c r="BH148" s="95" t="str">
        <f>VLOOKUP($D148,'[1]Spec Sheet'!$B$1:$CK$65536,BH$1,0)</f>
        <v/>
      </c>
      <c r="BI148" s="93" t="str">
        <f>VLOOKUP($D148,'[1]Spec Sheet'!$B$1:$CK$65536,BI$1,0)</f>
        <v/>
      </c>
      <c r="BJ148" s="93" t="str">
        <f>VLOOKUP($D148,'[1]Spec Sheet'!$B$1:$CK$65536,BJ$1,0)</f>
        <v/>
      </c>
      <c r="BK148" s="93" t="str">
        <f>VLOOKUP($D148,'[1]Spec Sheet'!$B$1:$CK$65536,BK$1,0)</f>
        <v/>
      </c>
      <c r="BL148" s="97" t="str">
        <f>VLOOKUP($D148,'[1]Spec Sheet'!$B$1:$CK$65536,BL$1,0)</f>
        <v/>
      </c>
      <c r="BM148" s="95" t="str">
        <f>VLOOKUP($D148,'[1]Spec Sheet'!$B$1:$CK$65536,BM$1,0)</f>
        <v/>
      </c>
      <c r="BN148" s="93" t="str">
        <f>VLOOKUP($D148,'[1]Spec Sheet'!$B$1:$CK$65536,BN$1,0)</f>
        <v/>
      </c>
      <c r="BO148" s="93" t="str">
        <f>VLOOKUP($D148,'[1]Spec Sheet'!$B$1:$CK$65536,BO$1,0)</f>
        <v/>
      </c>
      <c r="BP148" s="94" t="str">
        <f>VLOOKUP($D148,'[1]Spec Sheet'!$B$1:$CK$65536,BP$1,0)</f>
        <v/>
      </c>
      <c r="BQ148" s="94" t="str">
        <f>VLOOKUP($D148,'[1]Spec Sheet'!$B$1:$CK$65536,BQ$1,0)</f>
        <v/>
      </c>
      <c r="BR148" s="95" t="str">
        <f>VLOOKUP($D148,'[1]Spec Sheet'!$B$1:$CK$65536,BR$1,0)</f>
        <v/>
      </c>
      <c r="BS148" s="96" t="str">
        <f>VLOOKUP($D148,'[1]Spec Sheet'!$B$1:$CK$65536,BS$1,0)</f>
        <v/>
      </c>
      <c r="BT148" s="95" t="str">
        <f>VLOOKUP($D148,'[1]Spec Sheet'!$B$1:$CK$65536,BT$1,0)</f>
        <v/>
      </c>
      <c r="BU148" s="93" t="str">
        <f>VLOOKUP($D148,'[1]Spec Sheet'!$B$1:$CK$65536,BU$1,0)</f>
        <v/>
      </c>
      <c r="BV148" s="93" t="str">
        <f>VLOOKUP($D148,'[1]Spec Sheet'!$B$1:$CK$65536,BV$1,0)</f>
        <v/>
      </c>
      <c r="BW148" s="93" t="str">
        <f>VLOOKUP($D148,'[1]Spec Sheet'!$B$1:$CK$65536,BW$1,0)</f>
        <v/>
      </c>
      <c r="BX148" s="93" t="str">
        <f>VLOOKUP($D148,'[1]Spec Sheet'!$B$1:$CK$65536,BX$1,0)</f>
        <v/>
      </c>
      <c r="BY148" s="93" t="str">
        <f>VLOOKUP($D148,'[1]Spec Sheet'!$B$1:$CK$65536,BY$1,0)</f>
        <v/>
      </c>
      <c r="BZ148" s="93" t="str">
        <f>VLOOKUP($D148,'[1]Spec Sheet'!$B$1:$CK$65536,BZ$1,0)</f>
        <v/>
      </c>
      <c r="CA148" s="93" t="str">
        <f>VLOOKUP($D148,'[1]Spec Sheet'!$B$1:$CK$65536,CA$1,0)</f>
        <v/>
      </c>
      <c r="CB148" s="95" t="str">
        <f>VLOOKUP($D148,'[1]Spec Sheet'!$B$1:$CK$65536,CB$1,0)</f>
        <v/>
      </c>
      <c r="CC148" s="93" t="str">
        <f>VLOOKUP($D148,'[1]Spec Sheet'!$B$1:$CK$65536,CC$1,0)</f>
        <v/>
      </c>
      <c r="CD148" s="93" t="str">
        <f>VLOOKUP($D148,'[1]Spec Sheet'!$B$1:$CK$65536,CD$1,0)</f>
        <v/>
      </c>
      <c r="CE148" s="93" t="str">
        <f>VLOOKUP($D148,'[1]Spec Sheet'!$B$1:$CK$65536,CE$1,0)</f>
        <v/>
      </c>
      <c r="CF148" s="93" t="str">
        <f>VLOOKUP($D148,'[1]Spec Sheet'!$B$1:$CK$65536,CF$1,0)</f>
        <v/>
      </c>
      <c r="CG148" s="93" t="str">
        <f>VLOOKUP($D148,'[1]Spec Sheet'!$B$1:$CK$65536,CG$1,0)</f>
        <v/>
      </c>
      <c r="CH148" s="93" t="str">
        <f>VLOOKUP($D148,'[1]Spec Sheet'!$B$1:$CK$65536,CH$1,0)</f>
        <v/>
      </c>
      <c r="CI148" s="93" t="str">
        <f>VLOOKUP($D148,'[1]Spec Sheet'!$B$1:$CK$65536,CI$1,0)</f>
        <v/>
      </c>
      <c r="CJ148" s="93" t="str">
        <f>VLOOKUP($D148,'[1]Spec Sheet'!$B$1:$CK$65536,CJ$1,0)</f>
        <v/>
      </c>
      <c r="CL148" s="1416" t="s">
        <v>995</v>
      </c>
      <c r="CM148" s="93" t="s">
        <v>995</v>
      </c>
      <c r="CN148" s="93"/>
      <c r="CO148" s="93" t="s">
        <v>995</v>
      </c>
      <c r="CP148" s="93" t="s">
        <v>995</v>
      </c>
      <c r="CQ148" s="93"/>
      <c r="CR148" s="93"/>
      <c r="CS148" s="93"/>
      <c r="CT148" s="93"/>
      <c r="CU148" s="93"/>
      <c r="CV148" s="93"/>
    </row>
    <row r="149" spans="1:100">
      <c r="A149" s="135" t="s">
        <v>262</v>
      </c>
      <c r="B149" s="88"/>
      <c r="C149" s="89" t="s">
        <v>260</v>
      </c>
      <c r="D149" s="81" t="s">
        <v>263</v>
      </c>
      <c r="E149" s="82" t="str">
        <f>VLOOKUP($D149,'[1]Spec Sheet'!$B$1:$CK$65536,E$1,0)</f>
        <v>Monolith Design</v>
      </c>
      <c r="F149" s="83" t="str">
        <f>VLOOKUP($D149,'[1]Spec Sheet'!$B$1:$CK$65536,F$1,0)</f>
        <v>Monolith Design</v>
      </c>
      <c r="G149" s="82" t="str">
        <f>VLOOKUP($D149,'[1]Spec Sheet'!$B$1:$CK$65536,G$1,0)</f>
        <v>Infinity One</v>
      </c>
      <c r="H149" s="83" t="str">
        <f>VLOOKUP($D149,'[1]Spec Sheet'!$B$1:$CK$65536,H$1,0)</f>
        <v>Infinity One</v>
      </c>
      <c r="I149" s="87" t="str">
        <f>VLOOKUP($D149,'[1]Spec Sheet'!$B$1:$CK$65536,I$1,0)</f>
        <v>Infinity One</v>
      </c>
      <c r="J149" s="85" t="str">
        <f>VLOOKUP($D149,'[1]Spec Sheet'!$B$1:$CK$65536,J$1,0)</f>
        <v>Infinity One</v>
      </c>
      <c r="K149" s="83" t="str">
        <f>VLOOKUP($D149,'[1]Spec Sheet'!$B$1:$CK$65536,K$1,0)</f>
        <v>Infinity One</v>
      </c>
      <c r="L149" s="84" t="str">
        <f>VLOOKUP($D149,'[1]Spec Sheet'!$B$1:$CK$65536,L$1,0)</f>
        <v>Infinity One</v>
      </c>
      <c r="M149" s="85" t="str">
        <f>VLOOKUP($D149,'[1]Spec Sheet'!$B$1:$CK$65536,M$1,0)</f>
        <v>Infinity One</v>
      </c>
      <c r="N149" s="83" t="str">
        <f>VLOOKUP($D149,'[1]Spec Sheet'!$B$1:$CK$65536,N$1,0)</f>
        <v>Infinity One</v>
      </c>
      <c r="O149" s="87" t="str">
        <f>VLOOKUP($D149,'[1]Spec Sheet'!$B$1:$CK$65536,O$1,0)</f>
        <v>Infinity One</v>
      </c>
      <c r="P149" s="85" t="str">
        <f>VLOOKUP($D149,'[1]Spec Sheet'!$B$1:$CK$65536,P$1,0)</f>
        <v>NeoSlim</v>
      </c>
      <c r="Q149" s="83" t="str">
        <f>VLOOKUP($D149,'[1]Spec Sheet'!$B$1:$CK$65536,Q$1,0)</f>
        <v>NeoSlim</v>
      </c>
      <c r="R149" s="83" t="str">
        <f>VLOOKUP($D149,'[1]Spec Sheet'!$B$1:$CK$65536,R$1,0)</f>
        <v>NeoSlim</v>
      </c>
      <c r="S149" s="84" t="str">
        <f>VLOOKUP($D149,'[1]Spec Sheet'!$B$1:$CK$65536,S$1,0)</f>
        <v>NeoSlim</v>
      </c>
      <c r="T149" s="85" t="str">
        <f>VLOOKUP($D149,'[1]Spec Sheet'!$B$1:$CK$65536,T$1,0)</f>
        <v>NeoSlim</v>
      </c>
      <c r="U149" s="84" t="str">
        <f>VLOOKUP($D149,'[1]Spec Sheet'!$B$1:$CK$65536,U$1,0)</f>
        <v>NeoSlim</v>
      </c>
      <c r="V149" s="84" t="str">
        <f>VLOOKUP($D149,'[1]Spec Sheet'!$B$1:$CK$65536,V$1,0)</f>
        <v>NeoSlim</v>
      </c>
      <c r="W149" s="84" t="str">
        <f>VLOOKUP($D149,'[1]Spec Sheet'!$B$1:$CK$65536,W$1,0)</f>
        <v>NeoSlim</v>
      </c>
      <c r="X149" s="85" t="str">
        <f>VLOOKUP($D149,'[1]Spec Sheet'!$B$1:$CK$65536,X$1,0)</f>
        <v>NeoSlim</v>
      </c>
      <c r="Y149" s="86" t="str">
        <f>VLOOKUP($D149,'[1]Spec Sheet'!$B$1:$CK$65536,Y$1,0)</f>
        <v>NeoSlim</v>
      </c>
      <c r="Z149" s="86" t="str">
        <f>VLOOKUP($D149,'[1]Spec Sheet'!$B$1:$CK$65536,Z$1,0)</f>
        <v>NeoSlim</v>
      </c>
      <c r="AA149" s="86" t="str">
        <f>VLOOKUP($D149,'[1]Spec Sheet'!$B$1:$CK$65536,AA$1,0)</f>
        <v>NeoSlim</v>
      </c>
      <c r="AB149" s="86" t="str">
        <f>VLOOKUP($D149,'[1]Spec Sheet'!$B$1:$CK$65536,AB$1,0)</f>
        <v>NeoSlim</v>
      </c>
      <c r="AC149" s="105" t="str">
        <f>IFERROR(VLOOKUP($C149,'[4]43QN90A'!$B$14:$C$167,2,0),"CHECK")</f>
        <v>NeoSlim</v>
      </c>
      <c r="AD149" s="85" t="str">
        <f>VLOOKUP($D149,'[1]Spec Sheet'!$B$1:$CK$65536,AD$1,0)</f>
        <v>NeoSlim</v>
      </c>
      <c r="AE149" s="83" t="str">
        <f>VLOOKUP($D149,'[1]Spec Sheet'!$B$1:$CK$65536,AE$1,0)</f>
        <v>NeoSlim</v>
      </c>
      <c r="AF149" s="83" t="str">
        <f>VLOOKUP($D149,'[1]Spec Sheet'!$B$1:$CK$65536,AF$1,0)</f>
        <v>NeoSlim</v>
      </c>
      <c r="AG149" s="83" t="str">
        <f>VLOOKUP($D149,'[1]Spec Sheet'!$B$1:$CK$65536,AG$1,0)</f>
        <v>NeoSlim</v>
      </c>
      <c r="AH149" s="85" t="str">
        <f>VLOOKUP($D149,'[1]Spec Sheet'!$B$1:$CK$65536,AH$1,0)</f>
        <v>Stylish Q</v>
      </c>
      <c r="AI149" s="86" t="str">
        <f>VLOOKUP($D149,'[1]Spec Sheet'!$B$1:$CK$65536,AI$1,0)</f>
        <v>Stylish Q</v>
      </c>
      <c r="AJ149" s="83" t="str">
        <f>VLOOKUP($D149,'[1]Spec Sheet'!$B$1:$CK$65536,AJ$1,0)</f>
        <v>Stylish Q</v>
      </c>
      <c r="AK149" s="83" t="str">
        <f>VLOOKUP($D149,'[1]Spec Sheet'!$B$1:$CK$65536,AK$1,0)</f>
        <v>Stylish Q</v>
      </c>
      <c r="AL149" s="83" t="str">
        <f>VLOOKUP($D149,'[1]Spec Sheet'!$B$1:$CK$65536,AL$1,0)</f>
        <v>Stylish Q</v>
      </c>
      <c r="AM149" s="85" t="str">
        <f>VLOOKUP($D149,'[1]Spec Sheet'!$B$1:$CK$65536,AM$1,0)</f>
        <v>AirSlim</v>
      </c>
      <c r="AN149" s="86" t="str">
        <f>VLOOKUP($D149,'[1]Spec Sheet'!$B$1:$CK$65536,AN$1,0)</f>
        <v>AirSlim</v>
      </c>
      <c r="AO149" s="86" t="str">
        <f>VLOOKUP($D149,'[1]Spec Sheet'!$B$1:$CK$65536,AO$1,0)</f>
        <v>AirSlim</v>
      </c>
      <c r="AP149" s="85" t="str">
        <f>VLOOKUP($D149,'[1]Spec Sheet'!$B$1:$CK$65536,AP$1,0)</f>
        <v>AirSlim</v>
      </c>
      <c r="AQ149" s="86" t="str">
        <f>VLOOKUP($D149,'[1]Spec Sheet'!$B$1:$CK$65536,AQ$1,0)</f>
        <v>AirSlim</v>
      </c>
      <c r="AR149" s="86" t="str">
        <f>VLOOKUP($D149,'[1]Spec Sheet'!$B$1:$CK$65536,AR$1,0)</f>
        <v>AirSlim</v>
      </c>
      <c r="AS149" s="86" t="str">
        <f>VLOOKUP($D149,'[1]Spec Sheet'!$B$1:$CK$65536,AS$1,0)</f>
        <v>AirSlim</v>
      </c>
      <c r="AT149" s="85" t="str">
        <f>VLOOKUP($D149,'[1]Spec Sheet'!$B$1:$CK$65536,AT$1,0)</f>
        <v>AirSlim</v>
      </c>
      <c r="AU149" s="86" t="str">
        <f>VLOOKUP($D149,'[1]Spec Sheet'!$B$1:$CK$65536,AU$1,0)</f>
        <v>AirSlim</v>
      </c>
      <c r="AV149" s="86" t="str">
        <f>VLOOKUP($D149,'[1]Spec Sheet'!$B$1:$CK$65536,AV$1,0)</f>
        <v>AirSlim</v>
      </c>
      <c r="AW149" s="86" t="str">
        <f>VLOOKUP($D149,'[1]Spec Sheet'!$B$1:$CK$65536,AW$1,0)</f>
        <v>AirSlim</v>
      </c>
      <c r="AX149" s="86" t="str">
        <f>VLOOKUP($D149,'[1]Spec Sheet'!$B$1:$CK$65536,AX$1,0)</f>
        <v>AirSlim</v>
      </c>
      <c r="AY149" s="85" t="str">
        <f>VLOOKUP($D149,'[1]Spec Sheet'!$B$1:$CK$65536,AY$1,0)</f>
        <v>AirSlim</v>
      </c>
      <c r="AZ149" s="86" t="str">
        <f>VLOOKUP($D149,'[1]Spec Sheet'!$B$1:$CK$65536,AZ$1,0)</f>
        <v>AirSlim</v>
      </c>
      <c r="BA149" s="86" t="str">
        <f>VLOOKUP($D149,'[1]Spec Sheet'!$B$1:$CK$65536,BA$1,0)</f>
        <v>AirSlim</v>
      </c>
      <c r="BB149" s="86" t="str">
        <f>VLOOKUP($D149,'[1]Spec Sheet'!$B$1:$CK$65536,BB$1,0)</f>
        <v>AirSlim</v>
      </c>
      <c r="BC149" s="83" t="str">
        <f>VLOOKUP($D149,'[1]Spec Sheet'!$B$1:$CK$65536,BC$1,0)</f>
        <v>AirSlim</v>
      </c>
      <c r="BD149" s="83" t="str">
        <f>VLOOKUP($D149,'[1]Spec Sheet'!$B$1:$CK$65536,BD$1,0)</f>
        <v>AirSlim</v>
      </c>
      <c r="BE149" s="83" t="str">
        <f>VLOOKUP($D149,'[1]Spec Sheet'!$B$1:$CK$65536,BE$1,0)</f>
        <v>AirSlim</v>
      </c>
      <c r="BF149" s="434" t="str">
        <f>VLOOKUP($D149,'[1]Spec Sheet'!$B$1:$CK$65536,BF$1,0)</f>
        <v>Slim</v>
      </c>
      <c r="BG149" s="123" t="str">
        <f>IFERROR(VLOOKUP($C149,'[4]85LS03A'!$B$13:$C$166,2,0),"CHECK")</f>
        <v>Brand new the Frame</v>
      </c>
      <c r="BH149" s="85" t="str">
        <f>VLOOKUP($D149,'[1]Spec Sheet'!$B$1:$CK$65536,BH$1,0)</f>
        <v>Brand new the Frame</v>
      </c>
      <c r="BI149" s="83" t="str">
        <f>VLOOKUP($D149,'[1]Spec Sheet'!$B$1:$CK$65536,BI$1,0)</f>
        <v>Brand new the Frame</v>
      </c>
      <c r="BJ149" s="83" t="str">
        <f>VLOOKUP($D149,'[1]Spec Sheet'!$B$1:$CK$65536,BJ$1,0)</f>
        <v>Brand new the Frame</v>
      </c>
      <c r="BK149" s="83" t="str">
        <f>VLOOKUP($D149,'[1]Spec Sheet'!$B$1:$CK$65536,BK$1,0)</f>
        <v>Brand new the Frame</v>
      </c>
      <c r="BL149" s="87" t="str">
        <f>VLOOKUP($D149,'[1]Spec Sheet'!$B$1:$CK$65536,BL$1,0)</f>
        <v>Brand new the Frame</v>
      </c>
      <c r="BM149" s="85" t="str">
        <f>VLOOKUP($D149,'[1]Spec Sheet'!$B$1:$CK$65536,BM$1,0)</f>
        <v>AirSlim</v>
      </c>
      <c r="BN149" s="83" t="str">
        <f>VLOOKUP($D149,'[1]Spec Sheet'!$B$1:$CK$65536,BN$1,0)</f>
        <v>AirSlim</v>
      </c>
      <c r="BO149" s="83" t="str">
        <f>VLOOKUP($D149,'[1]Spec Sheet'!$B$1:$CK$65536,BO$1,0)</f>
        <v>AirSlim</v>
      </c>
      <c r="BP149" s="84" t="str">
        <f>VLOOKUP($D149,'[1]Spec Sheet'!$B$1:$CK$65536,BP$1,0)</f>
        <v>AirSlim</v>
      </c>
      <c r="BQ149" s="84" t="str">
        <f>VLOOKUP($D149,'[1]Spec Sheet'!$B$1:$CK$65536,BQ$1,0)</f>
        <v>AirSlim</v>
      </c>
      <c r="BR149" s="85" t="str">
        <f>VLOOKUP($D149,'[1]Spec Sheet'!$B$1:$CK$65536,BR$1,0)</f>
        <v>AirSlim</v>
      </c>
      <c r="BS149" s="86" t="str">
        <f>VLOOKUP($D149,'[1]Spec Sheet'!$B$1:$CK$65536,BS$1,0)</f>
        <v>AirSlim</v>
      </c>
      <c r="BT149" s="85" t="str">
        <f>VLOOKUP($D149,'[1]Spec Sheet'!$B$1:$CK$65536,BT$1,0)</f>
        <v>AirSlim</v>
      </c>
      <c r="BU149" s="83" t="str">
        <f>VLOOKUP($D149,'[1]Spec Sheet'!$B$1:$CK$65536,BU$1,0)</f>
        <v>AirSlim</v>
      </c>
      <c r="BV149" s="83" t="str">
        <f>VLOOKUP($D149,'[1]Spec Sheet'!$B$1:$CK$65536,BV$1,0)</f>
        <v>AirSlim</v>
      </c>
      <c r="BW149" s="83" t="str">
        <f>VLOOKUP($D149,'[1]Spec Sheet'!$B$1:$CK$65536,BW$1,0)</f>
        <v>AirSlim</v>
      </c>
      <c r="BX149" s="83" t="str">
        <f>VLOOKUP($D149,'[1]Spec Sheet'!$B$1:$CK$65536,BX$1,0)</f>
        <v>AirSlim</v>
      </c>
      <c r="BY149" s="83" t="str">
        <f>VLOOKUP($D149,'[1]Spec Sheet'!$B$1:$CK$65536,BY$1,0)</f>
        <v>AirSlim</v>
      </c>
      <c r="BZ149" s="83" t="str">
        <f>VLOOKUP($D149,'[1]Spec Sheet'!$B$1:$CK$65536,BZ$1,0)</f>
        <v>AirSlim</v>
      </c>
      <c r="CA149" s="83" t="str">
        <f>VLOOKUP($D149,'[1]Spec Sheet'!$B$1:$CK$65536,CA$1,0)</f>
        <v>AirSlim</v>
      </c>
      <c r="CB149" s="85" t="str">
        <f>VLOOKUP($D149,'[1]Spec Sheet'!$B$1:$CK$65536,CB$1,0)</f>
        <v>New Skinny Bezel</v>
      </c>
      <c r="CC149" s="83" t="str">
        <f>VLOOKUP($D149,'[1]Spec Sheet'!$B$1:$CK$65536,CC$1,0)</f>
        <v>New Skinny Bezel</v>
      </c>
      <c r="CD149" s="83" t="str">
        <f>VLOOKUP($D149,'[1]Spec Sheet'!$B$1:$CK$65536,CD$1,0)</f>
        <v>New Bezel-less</v>
      </c>
      <c r="CE149" s="83" t="str">
        <f>VLOOKUP($D149,'[1]Spec Sheet'!$B$1:$CK$65536,CE$1,0)</f>
        <v>New Bezel-less</v>
      </c>
      <c r="CF149" s="83" t="str">
        <f>VLOOKUP($D149,'[1]Spec Sheet'!$B$1:$CK$65536,CF$1,0)</f>
        <v>New Skinny Bezel</v>
      </c>
      <c r="CG149" s="83" t="str">
        <f>VLOOKUP($D149,'[1]Spec Sheet'!$B$1:$CK$65536,CG$1,0)</f>
        <v>New Skinny Bezel</v>
      </c>
      <c r="CH149" s="83" t="str">
        <f>VLOOKUP($D149,'[1]Spec Sheet'!$B$1:$CK$65536,CH$1,0)</f>
        <v>New Skinny Bezel</v>
      </c>
      <c r="CI149" s="83" t="str">
        <f>VLOOKUP($D149,'[1]Spec Sheet'!$B$1:$CK$65536,CI$1,0)</f>
        <v>New Skinny Bezel</v>
      </c>
      <c r="CJ149" s="83" t="str">
        <f>IFERROR(VLOOKUP($C149,'[4]40T5300'!$B$10:$C$179,2,0),"ERROR")</f>
        <v>Mold</v>
      </c>
      <c r="CL149" s="121" t="str">
        <f>IFERROR(VLOOKUP($C149,'[4]65LS01T'!$B$14:$C$159,2,0),"CHECK")</f>
        <v>Serif Design</v>
      </c>
      <c r="CM149" s="83" t="s">
        <v>1879</v>
      </c>
      <c r="CN149" s="83" t="s">
        <v>1879</v>
      </c>
      <c r="CO149" s="83" t="s">
        <v>1879</v>
      </c>
      <c r="CP149" s="83" t="s">
        <v>1879</v>
      </c>
      <c r="CQ149" s="83" t="s">
        <v>1946</v>
      </c>
      <c r="CR149" s="83" t="s">
        <v>1916</v>
      </c>
      <c r="CS149" s="83" t="s">
        <v>1916</v>
      </c>
      <c r="CT149" s="83" t="s">
        <v>1916</v>
      </c>
      <c r="CU149" s="83"/>
      <c r="CV149" s="83" t="s">
        <v>1964</v>
      </c>
    </row>
    <row r="150" spans="1:100">
      <c r="A150" s="135" t="s">
        <v>262</v>
      </c>
      <c r="B150" s="88"/>
      <c r="C150" s="89" t="s">
        <v>264</v>
      </c>
      <c r="D150" s="81" t="s">
        <v>265</v>
      </c>
      <c r="E150" s="82" t="str">
        <f>VLOOKUP($D150,'[1]Spec Sheet'!$B$1:$CK$65536,E$1,0)</f>
        <v>Zero Bezel</v>
      </c>
      <c r="F150" s="83" t="str">
        <f>VLOOKUP($D150,'[1]Spec Sheet'!$B$1:$CK$65536,F$1,0)</f>
        <v>Zero Bezel</v>
      </c>
      <c r="G150" s="82" t="str">
        <f>VLOOKUP($D150,'[1]Spec Sheet'!$B$1:$CK$65536,G$1,0)</f>
        <v>Zero Bezel</v>
      </c>
      <c r="H150" s="83" t="str">
        <f>VLOOKUP($D150,'[1]Spec Sheet'!$B$1:$CK$65536,H$1,0)</f>
        <v>Zero Bezel</v>
      </c>
      <c r="I150" s="87" t="str">
        <f>VLOOKUP($D150,'[1]Spec Sheet'!$B$1:$CK$65536,I$1,0)</f>
        <v>Zero Bezel</v>
      </c>
      <c r="J150" s="85" t="str">
        <f>VLOOKUP($D150,'[1]Spec Sheet'!$B$1:$CK$65536,J$1,0)</f>
        <v>4 Bezel-less</v>
      </c>
      <c r="K150" s="83" t="str">
        <f>VLOOKUP($D150,'[1]Spec Sheet'!$B$1:$CK$65536,K$1,0)</f>
        <v>4 Bezel-less</v>
      </c>
      <c r="L150" s="84" t="str">
        <f>VLOOKUP($D150,'[1]Spec Sheet'!$B$1:$CK$65536,L$1,0)</f>
        <v>4 Bezel-less</v>
      </c>
      <c r="M150" s="85" t="str">
        <f>VLOOKUP($D150,'[1]Spec Sheet'!$B$1:$CK$65536,M$1,0)</f>
        <v>4 Bezel-less</v>
      </c>
      <c r="N150" s="83" t="str">
        <f>VLOOKUP($D150,'[1]Spec Sheet'!$B$1:$CK$65536,N$1,0)</f>
        <v>4 Bezel-less</v>
      </c>
      <c r="O150" s="87" t="str">
        <f>VLOOKUP($D150,'[1]Spec Sheet'!$B$1:$CK$65536,O$1,0)</f>
        <v>4 Bezel-less</v>
      </c>
      <c r="P150" s="85" t="str">
        <f>VLOOKUP($D150,'[1]Spec Sheet'!$B$1:$CK$65536,P$1,0)</f>
        <v>4 Bezel-less</v>
      </c>
      <c r="Q150" s="83" t="str">
        <f>VLOOKUP($D150,'[1]Spec Sheet'!$B$1:$CK$65536,Q$1,0)</f>
        <v>4 Bezel-less</v>
      </c>
      <c r="R150" s="83" t="str">
        <f>VLOOKUP($D150,'[1]Spec Sheet'!$B$1:$CK$65536,R$1,0)</f>
        <v>4 Bezel-less</v>
      </c>
      <c r="S150" s="84" t="str">
        <f>VLOOKUP($D150,'[1]Spec Sheet'!$B$1:$CK$65536,S$1,0)</f>
        <v>4 Bezel-less</v>
      </c>
      <c r="T150" s="85" t="str">
        <f>VLOOKUP($D150,'[1]Spec Sheet'!$B$1:$CK$65536,T$1,0)</f>
        <v>4 Bezel-less</v>
      </c>
      <c r="U150" s="84" t="str">
        <f>VLOOKUP($D150,'[1]Spec Sheet'!$B$1:$CK$65536,U$1,0)</f>
        <v>4 Bezel-less</v>
      </c>
      <c r="V150" s="84" t="str">
        <f>VLOOKUP($D150,'[1]Spec Sheet'!$B$1:$CK$65536,V$1,0)</f>
        <v>4 Bezel-less</v>
      </c>
      <c r="W150" s="84" t="str">
        <f>VLOOKUP($D150,'[1]Spec Sheet'!$B$1:$CK$65536,W$1,0)</f>
        <v>3 Bezel-less</v>
      </c>
      <c r="X150" s="85" t="str">
        <f>VLOOKUP($D150,'[1]Spec Sheet'!$B$1:$CK$65536,X$1,0)</f>
        <v>4 Bezel-less</v>
      </c>
      <c r="Y150" s="86" t="str">
        <f>VLOOKUP($D150,'[1]Spec Sheet'!$B$1:$CK$65536,Y$1,0)</f>
        <v>4 Bezel-less</v>
      </c>
      <c r="Z150" s="86" t="str">
        <f>VLOOKUP($D150,'[1]Spec Sheet'!$B$1:$CK$65536,Z$1,0)</f>
        <v>4 Bezel-less</v>
      </c>
      <c r="AA150" s="86" t="str">
        <f>VLOOKUP($D150,'[1]Spec Sheet'!$B$1:$CK$65536,AA$1,0)</f>
        <v>4 Bezel-less</v>
      </c>
      <c r="AB150" s="86" t="str">
        <f>VLOOKUP($D150,'[1]Spec Sheet'!$B$1:$CK$65536,AB$1,0)</f>
        <v>3 Bezel-less</v>
      </c>
      <c r="AC150" s="105" t="str">
        <f>IFERROR(VLOOKUP($C150,'[4]43QN90A'!$B$14:$C$167,2,0),"CHECK")</f>
        <v>3 Bezel-less</v>
      </c>
      <c r="AD150" s="85" t="str">
        <f>VLOOKUP($D150,'[1]Spec Sheet'!$B$1:$CK$65536,AD$1,0)</f>
        <v>4 Bezel-less</v>
      </c>
      <c r="AE150" s="83" t="str">
        <f>VLOOKUP($D150,'[1]Spec Sheet'!$B$1:$CK$65536,AE$1,0)</f>
        <v>4 Bezel-less</v>
      </c>
      <c r="AF150" s="83" t="str">
        <f>VLOOKUP($D150,'[1]Spec Sheet'!$B$1:$CK$65536,AF$1,0)</f>
        <v>4 Bezel-less</v>
      </c>
      <c r="AG150" s="83" t="str">
        <f>VLOOKUP($D150,'[1]Spec Sheet'!$B$1:$CK$65536,AG$1,0)</f>
        <v>4 Bezel-less</v>
      </c>
      <c r="AH150" s="85" t="str">
        <f>VLOOKUP($D150,'[1]Spec Sheet'!$B$1:$CK$65536,AH$1,0)</f>
        <v>4 Bezel-less</v>
      </c>
      <c r="AI150" s="86" t="str">
        <f>VLOOKUP($D150,'[1]Spec Sheet'!$B$1:$CK$65536,AI$1,0)</f>
        <v>4 Bezel-less</v>
      </c>
      <c r="AJ150" s="83" t="str">
        <f>VLOOKUP($D150,'[1]Spec Sheet'!$B$1:$CK$65536,AJ$1,0)</f>
        <v>4 Bezel-less</v>
      </c>
      <c r="AK150" s="83" t="str">
        <f>VLOOKUP($D150,'[1]Spec Sheet'!$B$1:$CK$65536,AK$1,0)</f>
        <v>4 Bezel-less</v>
      </c>
      <c r="AL150" s="83" t="str">
        <f>VLOOKUP($D150,'[1]Spec Sheet'!$B$1:$CK$65536,AL$1,0)</f>
        <v>3 Bezel-less</v>
      </c>
      <c r="AM150" s="85" t="str">
        <f>VLOOKUP($D150,'[1]Spec Sheet'!$B$1:$CK$65536,AM$1,0)</f>
        <v>3 Bezel-less</v>
      </c>
      <c r="AN150" s="86" t="str">
        <f>VLOOKUP($D150,'[1]Spec Sheet'!$B$1:$CK$65536,AN$1,0)</f>
        <v>3 Bezel-less</v>
      </c>
      <c r="AO150" s="86" t="str">
        <f>VLOOKUP($D150,'[1]Spec Sheet'!$B$1:$CK$65536,AO$1,0)</f>
        <v>3 Bezel-less</v>
      </c>
      <c r="AP150" s="85" t="str">
        <f>VLOOKUP($D150,'[1]Spec Sheet'!$B$1:$CK$65536,AP$1,0)</f>
        <v>3 Bezel-less</v>
      </c>
      <c r="AQ150" s="86" t="str">
        <f>VLOOKUP($D150,'[1]Spec Sheet'!$B$1:$CK$65536,AQ$1,0)</f>
        <v>3 Bezel-less</v>
      </c>
      <c r="AR150" s="86" t="str">
        <f>VLOOKUP($D150,'[1]Spec Sheet'!$B$1:$CK$65536,AR$1,0)</f>
        <v>3 Bezel-less</v>
      </c>
      <c r="AS150" s="86" t="str">
        <f>VLOOKUP($D150,'[1]Spec Sheet'!$B$1:$CK$65536,AS$1,0)</f>
        <v>3 Bezel-less</v>
      </c>
      <c r="AT150" s="85" t="str">
        <f>VLOOKUP($D150,'[1]Spec Sheet'!$B$1:$CK$65536,AT$1,0)</f>
        <v>3 Bezel-less</v>
      </c>
      <c r="AU150" s="86" t="str">
        <f>VLOOKUP($D150,'[1]Spec Sheet'!$B$1:$CK$65536,AU$1,0)</f>
        <v>3 Bezel-less</v>
      </c>
      <c r="AV150" s="86" t="str">
        <f>VLOOKUP($D150,'[1]Spec Sheet'!$B$1:$CK$65536,AV$1,0)</f>
        <v>3 Bezel-less</v>
      </c>
      <c r="AW150" s="86" t="str">
        <f>VLOOKUP($D150,'[1]Spec Sheet'!$B$1:$CK$65536,AW$1,0)</f>
        <v>3 Bezel-less</v>
      </c>
      <c r="AX150" s="86" t="str">
        <f>VLOOKUP($D150,'[1]Spec Sheet'!$B$1:$CK$65536,AX$1,0)</f>
        <v>3 Bezel-less</v>
      </c>
      <c r="AY150" s="85" t="str">
        <f>VLOOKUP($D150,'[1]Spec Sheet'!$B$1:$CK$65536,AY$1,0)</f>
        <v>3 Bezel-less</v>
      </c>
      <c r="AZ150" s="86" t="str">
        <f>VLOOKUP($D150,'[1]Spec Sheet'!$B$1:$CK$65536,AZ$1,0)</f>
        <v>3 Bezel-less</v>
      </c>
      <c r="BA150" s="86" t="str">
        <f>VLOOKUP($D150,'[1]Spec Sheet'!$B$1:$CK$65536,BA$1,0)</f>
        <v>3 Bezel-less</v>
      </c>
      <c r="BB150" s="86" t="str">
        <f>VLOOKUP($D150,'[1]Spec Sheet'!$B$1:$CK$65536,BB$1,0)</f>
        <v>3 Bezel-less</v>
      </c>
      <c r="BC150" s="83" t="str">
        <f>VLOOKUP($D150,'[1]Spec Sheet'!$B$1:$CK$65536,BC$1,0)</f>
        <v>3 Bezel-less</v>
      </c>
      <c r="BD150" s="83" t="str">
        <f>VLOOKUP($D150,'[1]Spec Sheet'!$B$1:$CK$65536,BD$1,0)</f>
        <v>3 Bezel-less</v>
      </c>
      <c r="BE150" s="83" t="str">
        <f>VLOOKUP($D150,'[1]Spec Sheet'!$B$1:$CK$65536,BE$1,0)</f>
        <v>3 Bezel-less</v>
      </c>
      <c r="BF150" s="434" t="str">
        <f>VLOOKUP($D150,'[1]Spec Sheet'!$B$1:$CK$65536,BF$1,0)</f>
        <v>VNB</v>
      </c>
      <c r="BG150" s="123" t="str">
        <f>IFERROR(VLOOKUP($C150,'[4]85LS03A'!$B$13:$C$166,2,0),"CHECK")</f>
        <v>VNB</v>
      </c>
      <c r="BH150" s="85" t="str">
        <f>VLOOKUP($D150,'[1]Spec Sheet'!$B$1:$CK$65536,BH$1,0)</f>
        <v>VNB</v>
      </c>
      <c r="BI150" s="83" t="str">
        <f>VLOOKUP($D150,'[1]Spec Sheet'!$B$1:$CK$65536,BI$1,0)</f>
        <v>VNB</v>
      </c>
      <c r="BJ150" s="83" t="str">
        <f>VLOOKUP($D150,'[1]Spec Sheet'!$B$1:$CK$65536,BJ$1,0)</f>
        <v>VNB</v>
      </c>
      <c r="BK150" s="83" t="str">
        <f>VLOOKUP($D150,'[1]Spec Sheet'!$B$1:$CK$65536,BK$1,0)</f>
        <v>VNB</v>
      </c>
      <c r="BL150" s="87" t="str">
        <f>VLOOKUP($D150,'[1]Spec Sheet'!$B$1:$CK$65536,BL$1,0)</f>
        <v>VNB</v>
      </c>
      <c r="BM150" s="85" t="str">
        <f>VLOOKUP($D150,'[1]Spec Sheet'!$B$1:$CK$65536,BM$1,0)</f>
        <v>3 Bezel-less</v>
      </c>
      <c r="BN150" s="83" t="str">
        <f>VLOOKUP($D150,'[1]Spec Sheet'!$B$1:$CK$65536,BN$1,0)</f>
        <v>3 Bezel-less</v>
      </c>
      <c r="BO150" s="83" t="str">
        <f>VLOOKUP($D150,'[1]Spec Sheet'!$B$1:$CK$65536,BO$1,0)</f>
        <v>3 Bezel-less</v>
      </c>
      <c r="BP150" s="84" t="str">
        <f>VLOOKUP($D150,'[1]Spec Sheet'!$B$1:$CK$65536,BP$1,0)</f>
        <v>3 Bezel-less</v>
      </c>
      <c r="BQ150" s="84" t="str">
        <f>VLOOKUP($D150,'[1]Spec Sheet'!$B$1:$CK$65536,BQ$1,0)</f>
        <v>3 Bezel-less</v>
      </c>
      <c r="BR150" s="85" t="str">
        <f>VLOOKUP($D150,'[1]Spec Sheet'!$B$1:$CK$65536,BR$1,0)</f>
        <v>3 Bezel-less</v>
      </c>
      <c r="BS150" s="86" t="str">
        <f>VLOOKUP($D150,'[1]Spec Sheet'!$B$1:$CK$65536,BS$1,0)</f>
        <v>3 Bezel-less</v>
      </c>
      <c r="BT150" s="85" t="str">
        <f>VLOOKUP($D150,'[1]Spec Sheet'!$B$1:$CK$65536,BT$1,0)</f>
        <v>3 Bezel-less</v>
      </c>
      <c r="BU150" s="83" t="str">
        <f>VLOOKUP($D150,'[1]Spec Sheet'!$B$1:$CK$65536,BU$1,0)</f>
        <v>3 Bezel-less</v>
      </c>
      <c r="BV150" s="83" t="str">
        <f>VLOOKUP($D150,'[1]Spec Sheet'!$B$1:$CK$65536,BV$1,0)</f>
        <v>3 Bezel-less</v>
      </c>
      <c r="BW150" s="83" t="str">
        <f>VLOOKUP($D150,'[1]Spec Sheet'!$B$1:$CK$65536,BW$1,0)</f>
        <v>3 Bezel-less</v>
      </c>
      <c r="BX150" s="83" t="str">
        <f>VLOOKUP($D150,'[1]Spec Sheet'!$B$1:$CK$65536,BX$1,0)</f>
        <v>3 Bezel-less</v>
      </c>
      <c r="BY150" s="83" t="str">
        <f>VLOOKUP($D150,'[1]Spec Sheet'!$B$1:$CK$65536,BY$1,0)</f>
        <v>3 Bezel-less</v>
      </c>
      <c r="BZ150" s="83" t="str">
        <f>VLOOKUP($D150,'[1]Spec Sheet'!$B$1:$CK$65536,BZ$1,0)</f>
        <v>3 Bezel-less</v>
      </c>
      <c r="CA150" s="83" t="str">
        <f>VLOOKUP($D150,'[1]Spec Sheet'!$B$1:$CK$65536,CA$1,0)</f>
        <v>3 Bezel-less</v>
      </c>
      <c r="CB150" s="85" t="str">
        <f>VLOOKUP($D150,'[1]Spec Sheet'!$B$1:$CK$65536,CB$1,0)</f>
        <v>3 Bezel-less</v>
      </c>
      <c r="CC150" s="83" t="str">
        <f>VLOOKUP($D150,'[1]Spec Sheet'!$B$1:$CK$65536,CC$1,0)</f>
        <v>3 Bezel-less</v>
      </c>
      <c r="CD150" s="83" t="str">
        <f>VLOOKUP($D150,'[1]Spec Sheet'!$B$1:$CK$65536,CD$1,0)</f>
        <v>3 Bezel-less</v>
      </c>
      <c r="CE150" s="83" t="str">
        <f>VLOOKUP($D150,'[1]Spec Sheet'!$B$1:$CK$65536,CE$1,0)</f>
        <v>3 Bezel-less</v>
      </c>
      <c r="CF150" s="83" t="str">
        <f>VLOOKUP($D150,'[1]Spec Sheet'!$B$1:$CK$65536,CF$1,0)</f>
        <v>3 Bezel-less</v>
      </c>
      <c r="CG150" s="83" t="str">
        <f>VLOOKUP($D150,'[1]Spec Sheet'!$B$1:$CK$65536,CG$1,0)</f>
        <v>3 Bezel-less</v>
      </c>
      <c r="CH150" s="83" t="str">
        <f>VLOOKUP($D150,'[1]Spec Sheet'!$B$1:$CK$65536,CH$1,0)</f>
        <v>3 Bezel-less</v>
      </c>
      <c r="CI150" s="83" t="str">
        <f>VLOOKUP($D150,'[1]Spec Sheet'!$B$1:$CK$65536,CI$1,0)</f>
        <v>3 Bezel-less</v>
      </c>
      <c r="CJ150" s="83" t="str">
        <f>IFERROR(VLOOKUP($C150,'[4]40T5300'!$B$10:$C$179,2,0),"ERROR")</f>
        <v>VNB</v>
      </c>
      <c r="CL150" s="121" t="str">
        <f>IFERROR(VLOOKUP($C150,'[4]65LS01T'!$B$14:$C$159,2,0),"CHECK")</f>
        <v>VNB</v>
      </c>
      <c r="CM150" s="83" t="s">
        <v>1187</v>
      </c>
      <c r="CN150" s="83" t="s">
        <v>1187</v>
      </c>
      <c r="CO150" s="83" t="s">
        <v>1187</v>
      </c>
      <c r="CP150" s="83" t="s">
        <v>1187</v>
      </c>
      <c r="CQ150" s="83" t="s">
        <v>1187</v>
      </c>
      <c r="CR150" s="83" t="s">
        <v>1917</v>
      </c>
      <c r="CS150" s="83" t="s">
        <v>1917</v>
      </c>
      <c r="CT150" s="83" t="s">
        <v>1917</v>
      </c>
      <c r="CU150" s="83"/>
      <c r="CV150" s="83" t="s">
        <v>1187</v>
      </c>
    </row>
    <row r="151" spans="1:100">
      <c r="B151" s="88"/>
      <c r="C151" s="89" t="s">
        <v>266</v>
      </c>
      <c r="D151" s="81" t="s">
        <v>267</v>
      </c>
      <c r="E151" s="82" t="str">
        <f>VLOOKUP($D151,'[1]Spec Sheet'!$B$1:$CK$65536,E$1,0)</f>
        <v>Flat look</v>
      </c>
      <c r="F151" s="83" t="str">
        <f>VLOOKUP($D151,'[1]Spec Sheet'!$B$1:$CK$65536,F$1,0)</f>
        <v>Flat look</v>
      </c>
      <c r="G151" s="82" t="str">
        <f>VLOOKUP($D151,'[1]Spec Sheet'!$B$1:$CK$65536,G$1,0)</f>
        <v>Ultra Slim</v>
      </c>
      <c r="H151" s="83" t="str">
        <f>VLOOKUP($D151,'[1]Spec Sheet'!$B$1:$CK$65536,H$1,0)</f>
        <v>Ultra Slim</v>
      </c>
      <c r="I151" s="87" t="str">
        <f>VLOOKUP($D151,'[1]Spec Sheet'!$B$1:$CK$65536,I$1,0)</f>
        <v>Ultra Slim</v>
      </c>
      <c r="J151" s="85" t="str">
        <f>VLOOKUP($D151,'[1]Spec Sheet'!$B$1:$CK$65536,J$1,0)</f>
        <v>Ultra Slim</v>
      </c>
      <c r="K151" s="83" t="str">
        <f>VLOOKUP($D151,'[1]Spec Sheet'!$B$1:$CK$65536,K$1,0)</f>
        <v>Ultra Slim</v>
      </c>
      <c r="L151" s="84" t="str">
        <f>VLOOKUP($D151,'[1]Spec Sheet'!$B$1:$CK$65536,L$1,0)</f>
        <v>Ultra Slim</v>
      </c>
      <c r="M151" s="85" t="str">
        <f>VLOOKUP($D151,'[1]Spec Sheet'!$B$1:$CK$65536,M$1,0)</f>
        <v>Ultra Slim</v>
      </c>
      <c r="N151" s="83" t="str">
        <f>VLOOKUP($D151,'[1]Spec Sheet'!$B$1:$CK$65536,N$1,0)</f>
        <v>Ultra Slim</v>
      </c>
      <c r="O151" s="87" t="str">
        <f>VLOOKUP($D151,'[1]Spec Sheet'!$B$1:$CK$65536,O$1,0)</f>
        <v>Ultra Slim</v>
      </c>
      <c r="P151" s="85" t="str">
        <f>VLOOKUP($D151,'[1]Spec Sheet'!$B$1:$CK$65536,P$1,0)</f>
        <v>Slim look</v>
      </c>
      <c r="Q151" s="83" t="str">
        <f>VLOOKUP($D151,'[1]Spec Sheet'!$B$1:$CK$65536,Q$1,0)</f>
        <v>Slim look</v>
      </c>
      <c r="R151" s="83" t="str">
        <f>VLOOKUP($D151,'[1]Spec Sheet'!$B$1:$CK$65536,R$1,0)</f>
        <v>Slim look</v>
      </c>
      <c r="S151" s="84" t="str">
        <f>VLOOKUP($D151,'[1]Spec Sheet'!$B$1:$CK$65536,S$1,0)</f>
        <v>Slim look</v>
      </c>
      <c r="T151" s="85" t="str">
        <f>VLOOKUP($D151,'[1]Spec Sheet'!$B$1:$CK$65536,T$1,0)</f>
        <v>Flat look</v>
      </c>
      <c r="U151" s="84" t="str">
        <f>VLOOKUP($D151,'[1]Spec Sheet'!$B$1:$CK$65536,U$1,0)</f>
        <v>Flat look</v>
      </c>
      <c r="V151" s="84" t="str">
        <f>VLOOKUP($D151,'[1]Spec Sheet'!$B$1:$CK$65536,V$1,0)</f>
        <v>Flat look</v>
      </c>
      <c r="W151" s="84" t="str">
        <f>VLOOKUP($D151,'[1]Spec Sheet'!$B$1:$CK$65536,W$1,0)</f>
        <v>Flat look</v>
      </c>
      <c r="X151" s="85" t="str">
        <f>VLOOKUP($D151,'[1]Spec Sheet'!$B$1:$CK$65536,X$1,0)</f>
        <v>Flat look</v>
      </c>
      <c r="Y151" s="86" t="str">
        <f>VLOOKUP($D151,'[1]Spec Sheet'!$B$1:$CK$65536,Y$1,0)</f>
        <v>Flat look</v>
      </c>
      <c r="Z151" s="86" t="str">
        <f>VLOOKUP($D151,'[1]Spec Sheet'!$B$1:$CK$65536,Z$1,0)</f>
        <v>Flat look</v>
      </c>
      <c r="AA151" s="86" t="str">
        <f>VLOOKUP($D151,'[1]Spec Sheet'!$B$1:$CK$65536,AA$1,0)</f>
        <v>Flat look</v>
      </c>
      <c r="AB151" s="86" t="str">
        <f>VLOOKUP($D151,'[1]Spec Sheet'!$B$1:$CK$65536,AB$1,0)</f>
        <v>Flat look</v>
      </c>
      <c r="AC151" s="105" t="str">
        <f>IFERROR(VLOOKUP($C151,'[4]43QN90A'!$B$14:$C$167,2,0),"CHECK")</f>
        <v>Flat look</v>
      </c>
      <c r="AD151" s="85" t="str">
        <f>VLOOKUP($D151,'[1]Spec Sheet'!$B$1:$CK$65536,AD$1,0)</f>
        <v>Flat look</v>
      </c>
      <c r="AE151" s="83" t="str">
        <f>VLOOKUP($D151,'[1]Spec Sheet'!$B$1:$CK$65536,AE$1,0)</f>
        <v>Flat look</v>
      </c>
      <c r="AF151" s="83" t="str">
        <f>VLOOKUP($D151,'[1]Spec Sheet'!$B$1:$CK$65536,AF$1,0)</f>
        <v>Flat look</v>
      </c>
      <c r="AG151" s="83" t="str">
        <f>VLOOKUP($D151,'[1]Spec Sheet'!$B$1:$CK$65536,AG$1,0)</f>
        <v>Flat look</v>
      </c>
      <c r="AH151" s="85" t="str">
        <f>VLOOKUP($D151,'[1]Spec Sheet'!$B$1:$CK$65536,AH$1,0)</f>
        <v>Slim look</v>
      </c>
      <c r="AI151" s="86" t="str">
        <f>VLOOKUP($D151,'[1]Spec Sheet'!$B$1:$CK$65536,AI$1,0)</f>
        <v>Slim look</v>
      </c>
      <c r="AJ151" s="83" t="str">
        <f>VLOOKUP($D151,'[1]Spec Sheet'!$B$1:$CK$65536,AJ$1,0)</f>
        <v>Slim look</v>
      </c>
      <c r="AK151" s="83" t="str">
        <f>VLOOKUP($D151,'[1]Spec Sheet'!$B$1:$CK$65536,AK$1,0)</f>
        <v>Slim look</v>
      </c>
      <c r="AL151" s="83" t="str">
        <f>VLOOKUP($D151,'[1]Spec Sheet'!$B$1:$CK$65536,AL$1,0)</f>
        <v>Slim look</v>
      </c>
      <c r="AM151" s="85" t="str">
        <f>VLOOKUP($D151,'[1]Spec Sheet'!$B$1:$CK$65536,AM$1,0)</f>
        <v>Slim look</v>
      </c>
      <c r="AN151" s="86" t="str">
        <f>VLOOKUP($D151,'[1]Spec Sheet'!$B$1:$CK$65536,AN$1,0)</f>
        <v>Slim look</v>
      </c>
      <c r="AO151" s="86" t="str">
        <f>VLOOKUP($D151,'[1]Spec Sheet'!$B$1:$CK$65536,AO$1,0)</f>
        <v>Slim look</v>
      </c>
      <c r="AP151" s="85" t="str">
        <f>VLOOKUP($D151,'[1]Spec Sheet'!$B$1:$CK$65536,AP$1,0)</f>
        <v>Slim look</v>
      </c>
      <c r="AQ151" s="86" t="str">
        <f>VLOOKUP($D151,'[1]Spec Sheet'!$B$1:$CK$65536,AQ$1,0)</f>
        <v>Slim look</v>
      </c>
      <c r="AR151" s="86" t="str">
        <f>VLOOKUP($D151,'[1]Spec Sheet'!$B$1:$CK$65536,AR$1,0)</f>
        <v>Slim look</v>
      </c>
      <c r="AS151" s="86" t="str">
        <f>VLOOKUP($D151,'[1]Spec Sheet'!$B$1:$CK$65536,AS$1,0)</f>
        <v>Slim look</v>
      </c>
      <c r="AT151" s="85" t="str">
        <f>VLOOKUP($D151,'[1]Spec Sheet'!$B$1:$CK$65536,AT$1,0)</f>
        <v>Slim look</v>
      </c>
      <c r="AU151" s="86" t="str">
        <f>VLOOKUP($D151,'[1]Spec Sheet'!$B$1:$CK$65536,AU$1,0)</f>
        <v>Slim look</v>
      </c>
      <c r="AV151" s="86" t="str">
        <f>VLOOKUP($D151,'[1]Spec Sheet'!$B$1:$CK$65536,AV$1,0)</f>
        <v>Slim look</v>
      </c>
      <c r="AW151" s="86" t="str">
        <f>VLOOKUP($D151,'[1]Spec Sheet'!$B$1:$CK$65536,AW$1,0)</f>
        <v>Slim look</v>
      </c>
      <c r="AX151" s="86" t="str">
        <f>VLOOKUP($D151,'[1]Spec Sheet'!$B$1:$CK$65536,AX$1,0)</f>
        <v>Slim look</v>
      </c>
      <c r="AY151" s="85" t="str">
        <f>VLOOKUP($D151,'[1]Spec Sheet'!$B$1:$CK$65536,AY$1,0)</f>
        <v>Slim look</v>
      </c>
      <c r="AZ151" s="86" t="str">
        <f>VLOOKUP($D151,'[1]Spec Sheet'!$B$1:$CK$65536,AZ$1,0)</f>
        <v>Slim look</v>
      </c>
      <c r="BA151" s="86" t="str">
        <f>VLOOKUP($D151,'[1]Spec Sheet'!$B$1:$CK$65536,BA$1,0)</f>
        <v>Slim look</v>
      </c>
      <c r="BB151" s="86" t="str">
        <f>VLOOKUP($D151,'[1]Spec Sheet'!$B$1:$CK$65536,BB$1,0)</f>
        <v>Slim look</v>
      </c>
      <c r="BC151" s="83" t="str">
        <f>VLOOKUP($D151,'[1]Spec Sheet'!$B$1:$CK$65536,BC$1,0)</f>
        <v>Slim look</v>
      </c>
      <c r="BD151" s="83" t="str">
        <f>VLOOKUP($D151,'[1]Spec Sheet'!$B$1:$CK$65536,BD$1,0)</f>
        <v>Slim look</v>
      </c>
      <c r="BE151" s="83" t="str">
        <f>VLOOKUP($D151,'[1]Spec Sheet'!$B$1:$CK$65536,BE$1,0)</f>
        <v>Slim look</v>
      </c>
      <c r="BF151" s="434" t="str">
        <f>VLOOKUP($D151,'[1]Spec Sheet'!$B$1:$CK$65536,BF$1,0)</f>
        <v>Slim look</v>
      </c>
      <c r="BG151" s="123" t="str">
        <f>IFERROR(VLOOKUP($C151,'[4]85LS03A'!$B$13:$C$166,2,0),"CHECK")</f>
        <v>Slim look</v>
      </c>
      <c r="BH151" s="85" t="str">
        <f>VLOOKUP($D151,'[1]Spec Sheet'!$B$1:$CK$65536,BH$1,0)</f>
        <v>Slim look</v>
      </c>
      <c r="BI151" s="83" t="str">
        <f>VLOOKUP($D151,'[1]Spec Sheet'!$B$1:$CK$65536,BI$1,0)</f>
        <v>Slim look</v>
      </c>
      <c r="BJ151" s="83" t="str">
        <f>VLOOKUP($D151,'[1]Spec Sheet'!$B$1:$CK$65536,BJ$1,0)</f>
        <v>Slim look</v>
      </c>
      <c r="BK151" s="83" t="str">
        <f>VLOOKUP($D151,'[1]Spec Sheet'!$B$1:$CK$65536,BK$1,0)</f>
        <v>Slim look</v>
      </c>
      <c r="BL151" s="87" t="str">
        <f>VLOOKUP($D151,'[1]Spec Sheet'!$B$1:$CK$65536,BL$1,0)</f>
        <v>Slim look</v>
      </c>
      <c r="BM151" s="85" t="str">
        <f>VLOOKUP($D151,'[1]Spec Sheet'!$B$1:$CK$65536,BM$1,0)</f>
        <v>Slim look</v>
      </c>
      <c r="BN151" s="83" t="str">
        <f>VLOOKUP($D151,'[1]Spec Sheet'!$B$1:$CK$65536,BN$1,0)</f>
        <v>Slim look</v>
      </c>
      <c r="BO151" s="83" t="str">
        <f>VLOOKUP($D151,'[1]Spec Sheet'!$B$1:$CK$65536,BO$1,0)</f>
        <v>Slim look</v>
      </c>
      <c r="BP151" s="84" t="str">
        <f>VLOOKUP($D151,'[1]Spec Sheet'!$B$1:$CK$65536,BP$1,0)</f>
        <v>Slim look</v>
      </c>
      <c r="BQ151" s="84" t="str">
        <f>VLOOKUP($D151,'[1]Spec Sheet'!$B$1:$CK$65536,BQ$1,0)</f>
        <v>Slim look</v>
      </c>
      <c r="BR151" s="85" t="str">
        <f>VLOOKUP($D151,'[1]Spec Sheet'!$B$1:$CK$65536,BR$1,0)</f>
        <v>Slim look</v>
      </c>
      <c r="BS151" s="86" t="str">
        <f>VLOOKUP($D151,'[1]Spec Sheet'!$B$1:$CK$65536,BS$1,0)</f>
        <v>Slim look</v>
      </c>
      <c r="BT151" s="85" t="str">
        <f>VLOOKUP($D151,'[1]Spec Sheet'!$B$1:$CK$65536,BT$1,0)</f>
        <v>Slim look</v>
      </c>
      <c r="BU151" s="83" t="str">
        <f>VLOOKUP($D151,'[1]Spec Sheet'!$B$1:$CK$65536,BU$1,0)</f>
        <v>Slim look</v>
      </c>
      <c r="BV151" s="83" t="str">
        <f>VLOOKUP($D151,'[1]Spec Sheet'!$B$1:$CK$65536,BV$1,0)</f>
        <v>Slim look</v>
      </c>
      <c r="BW151" s="83" t="str">
        <f>VLOOKUP($D151,'[1]Spec Sheet'!$B$1:$CK$65536,BW$1,0)</f>
        <v>Slim look</v>
      </c>
      <c r="BX151" s="83" t="str">
        <f>VLOOKUP($D151,'[1]Spec Sheet'!$B$1:$CK$65536,BX$1,0)</f>
        <v>Slim look</v>
      </c>
      <c r="BY151" s="83" t="str">
        <f>VLOOKUP($D151,'[1]Spec Sheet'!$B$1:$CK$65536,BY$1,0)</f>
        <v>Slim look</v>
      </c>
      <c r="BZ151" s="83" t="str">
        <f>VLOOKUP($D151,'[1]Spec Sheet'!$B$1:$CK$65536,BZ$1,0)</f>
        <v>Slim look</v>
      </c>
      <c r="CA151" s="83" t="str">
        <f>VLOOKUP($D151,'[1]Spec Sheet'!$B$1:$CK$65536,CA$1,0)</f>
        <v>Slim look</v>
      </c>
      <c r="CB151" s="85" t="str">
        <f>VLOOKUP($D151,'[1]Spec Sheet'!$B$1:$CK$65536,CB$1,0)</f>
        <v>Slim look</v>
      </c>
      <c r="CC151" s="83" t="str">
        <f>VLOOKUP($D151,'[1]Spec Sheet'!$B$1:$CK$65536,CC$1,0)</f>
        <v>Slim look</v>
      </c>
      <c r="CD151" s="83" t="str">
        <f>VLOOKUP($D151,'[1]Spec Sheet'!$B$1:$CK$65536,CD$1,0)</f>
        <v>Slim look</v>
      </c>
      <c r="CE151" s="83" t="str">
        <f>VLOOKUP($D151,'[1]Spec Sheet'!$B$1:$CK$65536,CE$1,0)</f>
        <v>Slim look</v>
      </c>
      <c r="CF151" s="83" t="str">
        <f>VLOOKUP($D151,'[1]Spec Sheet'!$B$1:$CK$65536,CF$1,0)</f>
        <v>Slim look</v>
      </c>
      <c r="CG151" s="83" t="str">
        <f>VLOOKUP($D151,'[1]Spec Sheet'!$B$1:$CK$65536,CG$1,0)</f>
        <v>Slim look</v>
      </c>
      <c r="CH151" s="83" t="str">
        <f>VLOOKUP($D151,'[1]Spec Sheet'!$B$1:$CK$65536,CH$1,0)</f>
        <v>Slim look</v>
      </c>
      <c r="CI151" s="83" t="str">
        <f>VLOOKUP($D151,'[1]Spec Sheet'!$B$1:$CK$65536,CI$1,0)</f>
        <v>Slim look</v>
      </c>
      <c r="CJ151" s="83" t="str">
        <f>IFERROR(VLOOKUP($C151,'[4]40T5300'!$B$10:$C$179,2,0),"ERROR")</f>
        <v>Slim</v>
      </c>
      <c r="CL151" s="121" t="str">
        <f>IFERROR(VLOOKUP($C151,'[4]65LS01T'!$B$14:$C$159,2,0),"CHECK")</f>
        <v>Normal</v>
      </c>
      <c r="CM151" s="83" t="s">
        <v>1880</v>
      </c>
      <c r="CN151" s="83" t="s">
        <v>1880</v>
      </c>
      <c r="CO151" s="83" t="s">
        <v>1880</v>
      </c>
      <c r="CP151" s="83" t="s">
        <v>1880</v>
      </c>
      <c r="CQ151" s="83" t="s">
        <v>1880</v>
      </c>
      <c r="CR151" s="83" t="s">
        <v>1880</v>
      </c>
      <c r="CS151" s="83" t="s">
        <v>1880</v>
      </c>
      <c r="CT151" s="83" t="s">
        <v>1880</v>
      </c>
      <c r="CU151" s="83"/>
      <c r="CV151" s="83" t="s">
        <v>1880</v>
      </c>
    </row>
    <row r="152" spans="1:100">
      <c r="B152" s="88"/>
      <c r="C152" s="89" t="s">
        <v>268</v>
      </c>
      <c r="D152" s="81" t="s">
        <v>269</v>
      </c>
      <c r="E152" s="82" t="str">
        <f>VLOOKUP($D152,'[1]Spec Sheet'!$B$1:$CK$65536,E$1,0)</f>
        <v>Monolith Silver</v>
      </c>
      <c r="F152" s="83" t="str">
        <f>VLOOKUP($D152,'[1]Spec Sheet'!$B$1:$CK$65536,F$1,0)</f>
        <v>Monolith Silver</v>
      </c>
      <c r="G152" s="82" t="str">
        <f>VLOOKUP($D152,'[1]Spec Sheet'!$B$1:$CK$65536,G$1,0)</f>
        <v>STAINLESS STEEL</v>
      </c>
      <c r="H152" s="83" t="str">
        <f>VLOOKUP($D152,'[1]Spec Sheet'!$B$1:$CK$65536,H$1,0)</f>
        <v>STAINLESS STEEL</v>
      </c>
      <c r="I152" s="87" t="str">
        <f>VLOOKUP($D152,'[1]Spec Sheet'!$B$1:$CK$65536,I$1,0)</f>
        <v>STAINLESS STEEL</v>
      </c>
      <c r="J152" s="85" t="str">
        <f>VLOOKUP($D152,'[1]Spec Sheet'!$B$1:$CK$65536,J$1,0)</f>
        <v>STAINLESS STEEL</v>
      </c>
      <c r="K152" s="83" t="str">
        <f>VLOOKUP($D152,'[1]Spec Sheet'!$B$1:$CK$65536,K$1,0)</f>
        <v>STAINLESS STEEL</v>
      </c>
      <c r="L152" s="84" t="str">
        <f>VLOOKUP($D152,'[1]Spec Sheet'!$B$1:$CK$65536,L$1,0)</f>
        <v>STAINLESS STEEL</v>
      </c>
      <c r="M152" s="85" t="str">
        <f>VLOOKUP($D152,'[1]Spec Sheet'!$B$1:$CK$65536,M$1,0)</f>
        <v>STAINLESS STEEL</v>
      </c>
      <c r="N152" s="83" t="str">
        <f>VLOOKUP($D152,'[1]Spec Sheet'!$B$1:$CK$65536,N$1,0)</f>
        <v>STAINLESS STEEL</v>
      </c>
      <c r="O152" s="87" t="str">
        <f>VLOOKUP($D152,'[1]Spec Sheet'!$B$1:$CK$65536,O$1,0)</f>
        <v>STAINLESS STEEL</v>
      </c>
      <c r="P152" s="85" t="str">
        <f>VLOOKUP($D152,'[1]Spec Sheet'!$B$1:$CK$65536,P$1,0)</f>
        <v>CARBON SILVER</v>
      </c>
      <c r="Q152" s="83" t="str">
        <f>VLOOKUP($D152,'[1]Spec Sheet'!$B$1:$CK$65536,Q$1,0)</f>
        <v>CARBON SILVER</v>
      </c>
      <c r="R152" s="83" t="str">
        <f>VLOOKUP($D152,'[1]Spec Sheet'!$B$1:$CK$65536,R$1,0)</f>
        <v>CARBON SILVER</v>
      </c>
      <c r="S152" s="84" t="str">
        <f>VLOOKUP($D152,'[1]Spec Sheet'!$B$1:$CK$65536,S$1,0)</f>
        <v>CARBON SILVER</v>
      </c>
      <c r="T152" s="85" t="str">
        <f>VLOOKUP($D152,'[1]Spec Sheet'!$B$1:$CK$65536,T$1,0)</f>
        <v>CARBON SILVER</v>
      </c>
      <c r="U152" s="84" t="str">
        <f>VLOOKUP($D152,'[1]Spec Sheet'!$B$1:$CK$65536,U$1,0)</f>
        <v>CARBON SILVER</v>
      </c>
      <c r="V152" s="84" t="str">
        <f>VLOOKUP($D152,'[1]Spec Sheet'!$B$1:$CK$65536,V$1,0)</f>
        <v>CARBON SILVER</v>
      </c>
      <c r="W152" s="84" t="str">
        <f>VLOOKUP($D152,'[1]Spec Sheet'!$B$1:$CK$65536,W$1,0)</f>
        <v>CARBON SILVER</v>
      </c>
      <c r="X152" s="85" t="str">
        <f>VLOOKUP($D152,'[1]Spec Sheet'!$B$1:$CK$65536,X$1,0)</f>
        <v>TITAN BLACK</v>
      </c>
      <c r="Y152" s="86" t="str">
        <f>VLOOKUP($D152,'[1]Spec Sheet'!$B$1:$CK$65536,Y$1,0)</f>
        <v>TITAN BLACK</v>
      </c>
      <c r="Z152" s="86" t="str">
        <f>VLOOKUP($D152,'[1]Spec Sheet'!$B$1:$CK$65536,Z$1,0)</f>
        <v>TITAN BLACK</v>
      </c>
      <c r="AA152" s="86" t="str">
        <f>VLOOKUP($D152,'[1]Spec Sheet'!$B$1:$CK$65536,AA$1,0)</f>
        <v>TITAN BLACK</v>
      </c>
      <c r="AB152" s="86" t="str">
        <f>VLOOKUP($D152,'[1]Spec Sheet'!$B$1:$CK$65536,AB$1,0)</f>
        <v>TITAN BLACK</v>
      </c>
      <c r="AC152" s="105" t="str">
        <f>IFERROR(VLOOKUP($C152,'[4]43QN90A'!$B$14:$C$167,2,0),"CHECK")</f>
        <v>TITAN BLACK</v>
      </c>
      <c r="AD152" s="85" t="str">
        <f>VLOOKUP($D152,'[1]Spec Sheet'!$B$1:$CK$65536,AD$1,0)</f>
        <v>ECLIPSE SILVER</v>
      </c>
      <c r="AE152" s="83" t="str">
        <f>VLOOKUP($D152,'[1]Spec Sheet'!$B$1:$CK$65536,AE$1,0)</f>
        <v>ECLIPSE SILVER</v>
      </c>
      <c r="AF152" s="83" t="str">
        <f>VLOOKUP($D152,'[1]Spec Sheet'!$B$1:$CK$65536,AF$1,0)</f>
        <v>ECLIPSE SILVER</v>
      </c>
      <c r="AG152" s="83" t="str">
        <f>VLOOKUP($D152,'[1]Spec Sheet'!$B$1:$CK$65536,AG$1,0)</f>
        <v>ECLIPSE SILVER</v>
      </c>
      <c r="AH152" s="85" t="str">
        <f>VLOOKUP($D152,'[1]Spec Sheet'!$B$1:$CK$65536,AH$1,0)</f>
        <v>CARBON SILVER</v>
      </c>
      <c r="AI152" s="86" t="str">
        <f>VLOOKUP($D152,'[1]Spec Sheet'!$B$1:$CK$65536,AI$1,0)</f>
        <v>CARBON SILVER</v>
      </c>
      <c r="AJ152" s="83" t="str">
        <f>VLOOKUP($D152,'[1]Spec Sheet'!$B$1:$CK$65536,AJ$1,0)</f>
        <v>CARBON SILVER</v>
      </c>
      <c r="AK152" s="83" t="str">
        <f>VLOOKUP($D152,'[1]Spec Sheet'!$B$1:$CK$65536,AK$1,0)</f>
        <v>CARBON SILVER</v>
      </c>
      <c r="AL152" s="83" t="str">
        <f>VLOOKUP($D152,'[1]Spec Sheet'!$B$1:$CK$65536,AL$1,0)</f>
        <v>CARBON SILVER</v>
      </c>
      <c r="AM152" s="85" t="str">
        <f>VLOOKUP($D152,'[1]Spec Sheet'!$B$1:$CK$65536,AM$1,0)</f>
        <v>TITAN GRAY</v>
      </c>
      <c r="AN152" s="86" t="str">
        <f>VLOOKUP($D152,'[1]Spec Sheet'!$B$1:$CK$65536,AN$1,0)</f>
        <v>TITAN GRAY</v>
      </c>
      <c r="AO152" s="86" t="str">
        <f>VLOOKUP($D152,'[1]Spec Sheet'!$B$1:$CK$65536,AO$1,0)</f>
        <v>TITAN GRAY</v>
      </c>
      <c r="AP152" s="85" t="str">
        <f>VLOOKUP($D152,'[1]Spec Sheet'!$B$1:$CK$65536,AP$1,0)</f>
        <v>TITAN GRAY</v>
      </c>
      <c r="AQ152" s="86" t="str">
        <f>VLOOKUP($D152,'[1]Spec Sheet'!$B$1:$CK$65536,AQ$1,0)</f>
        <v>TITAN GRAY</v>
      </c>
      <c r="AR152" s="86" t="str">
        <f>VLOOKUP($D152,'[1]Spec Sheet'!$B$1:$CK$65536,AR$1,0)</f>
        <v>TITAN GRAY</v>
      </c>
      <c r="AS152" s="86" t="str">
        <f>VLOOKUP($D152,'[1]Spec Sheet'!$B$1:$CK$65536,AS$1,0)</f>
        <v>TITAN GRAY</v>
      </c>
      <c r="AT152" s="85" t="str">
        <f>VLOOKUP($D152,'[1]Spec Sheet'!$B$1:$CK$65536,AT$1,0)</f>
        <v>TITAN GRAY</v>
      </c>
      <c r="AU152" s="86" t="str">
        <f>VLOOKUP($D152,'[1]Spec Sheet'!$B$1:$CK$65536,AU$1,0)</f>
        <v>TITAN GRAY</v>
      </c>
      <c r="AV152" s="86" t="str">
        <f>VLOOKUP($D152,'[1]Spec Sheet'!$B$1:$CK$65536,AV$1,0)</f>
        <v>TITAN GRAY</v>
      </c>
      <c r="AW152" s="86" t="str">
        <f>VLOOKUP($D152,'[1]Spec Sheet'!$B$1:$CK$65536,AW$1,0)</f>
        <v>TITAN GRAY</v>
      </c>
      <c r="AX152" s="86" t="str">
        <f>VLOOKUP($D152,'[1]Spec Sheet'!$B$1:$CK$65536,AX$1,0)</f>
        <v>TITAN GRAY</v>
      </c>
      <c r="AY152" s="85" t="str">
        <f>VLOOKUP($D152,'[1]Spec Sheet'!$B$1:$CK$65536,AY$1,0)</f>
        <v>BLACK</v>
      </c>
      <c r="AZ152" s="86" t="str">
        <f>VLOOKUP($D152,'[1]Spec Sheet'!$B$1:$CK$65536,AZ$1,0)</f>
        <v>BLACK</v>
      </c>
      <c r="BA152" s="86" t="str">
        <f>VLOOKUP($D152,'[1]Spec Sheet'!$B$1:$CK$65536,BA$1,0)</f>
        <v>BLACK</v>
      </c>
      <c r="BB152" s="86" t="str">
        <f>VLOOKUP($D152,'[1]Spec Sheet'!$B$1:$CK$65536,BB$1,0)</f>
        <v>BLACK</v>
      </c>
      <c r="BC152" s="83" t="str">
        <f>VLOOKUP($D152,'[1]Spec Sheet'!$B$1:$CK$65536,BC$1,0)</f>
        <v>BLACK</v>
      </c>
      <c r="BD152" s="83" t="str">
        <f>VLOOKUP($D152,'[1]Spec Sheet'!$B$1:$CK$65536,BD$1,0)</f>
        <v>BLACK</v>
      </c>
      <c r="BE152" s="83" t="str">
        <f>VLOOKUP($D152,'[1]Spec Sheet'!$B$1:$CK$65536,BE$1,0)</f>
        <v>BLACK</v>
      </c>
      <c r="BF152" s="434" t="str">
        <f>VLOOKUP($D152,'[1]Spec Sheet'!$B$1:$CK$65536,BF$1,0)</f>
        <v>BLACK</v>
      </c>
      <c r="BG152" s="123" t="str">
        <f>IFERROR(VLOOKUP($C152,'[4]85LS03A'!$B$13:$C$166,2,0),"CHECK")</f>
        <v>BLACK</v>
      </c>
      <c r="BH152" s="85" t="str">
        <f>VLOOKUP($D152,'[1]Spec Sheet'!$B$1:$CK$65536,BH$1,0)</f>
        <v>BLACK</v>
      </c>
      <c r="BI152" s="83" t="str">
        <f>VLOOKUP($D152,'[1]Spec Sheet'!$B$1:$CK$65536,BI$1,0)</f>
        <v>BLACK</v>
      </c>
      <c r="BJ152" s="83" t="str">
        <f>VLOOKUP($D152,'[1]Spec Sheet'!$B$1:$CK$65536,BJ$1,0)</f>
        <v>BLACK</v>
      </c>
      <c r="BK152" s="83" t="str">
        <f>VLOOKUP($D152,'[1]Spec Sheet'!$B$1:$CK$65536,BK$1,0)</f>
        <v>BLACK</v>
      </c>
      <c r="BL152" s="87" t="str">
        <f>VLOOKUP($D152,'[1]Spec Sheet'!$B$1:$CK$65536,BL$1,0)</f>
        <v>BLACK</v>
      </c>
      <c r="BM152" s="85" t="str">
        <f>VLOOKUP($D152,'[1]Spec Sheet'!$B$1:$CK$65536,BM$1,0)</f>
        <v>BLACK</v>
      </c>
      <c r="BN152" s="83" t="str">
        <f>VLOOKUP($D152,'[1]Spec Sheet'!$B$1:$CK$65536,BN$1,0)</f>
        <v>BLACK</v>
      </c>
      <c r="BO152" s="83" t="str">
        <f>VLOOKUP($D152,'[1]Spec Sheet'!$B$1:$CK$65536,BO$1,0)</f>
        <v>BLACK</v>
      </c>
      <c r="BP152" s="84" t="str">
        <f>VLOOKUP($D152,'[1]Spec Sheet'!$B$1:$CK$65536,BP$1,0)</f>
        <v>BLACK</v>
      </c>
      <c r="BQ152" s="84" t="str">
        <f>VLOOKUP($D152,'[1]Spec Sheet'!$B$1:$CK$65536,BQ$1,0)</f>
        <v>BLACK</v>
      </c>
      <c r="BR152" s="85" t="str">
        <f>VLOOKUP($D152,'[1]Spec Sheet'!$B$1:$CK$65536,BR$1,0)</f>
        <v>WHITE</v>
      </c>
      <c r="BS152" s="86" t="str">
        <f>VLOOKUP($D152,'[1]Spec Sheet'!$B$1:$CK$65536,BS$1,0)</f>
        <v>WHITE</v>
      </c>
      <c r="BT152" s="85" t="str">
        <f>VLOOKUP($D152,'[1]Spec Sheet'!$B$1:$CK$65536,BT$1,0)</f>
        <v>BLACK</v>
      </c>
      <c r="BU152" s="83" t="str">
        <f>VLOOKUP($D152,'[1]Spec Sheet'!$B$1:$CK$65536,BU$1,0)</f>
        <v>BLACK</v>
      </c>
      <c r="BV152" s="83" t="str">
        <f>VLOOKUP($D152,'[1]Spec Sheet'!$B$1:$CK$65536,BV$1,0)</f>
        <v>BLACK</v>
      </c>
      <c r="BW152" s="83" t="str">
        <f>VLOOKUP($D152,'[1]Spec Sheet'!$B$1:$CK$65536,BW$1,0)</f>
        <v>BLACK</v>
      </c>
      <c r="BX152" s="83" t="str">
        <f>VLOOKUP($D152,'[1]Spec Sheet'!$B$1:$CK$65536,BX$1,0)</f>
        <v>BLACK</v>
      </c>
      <c r="BY152" s="83" t="str">
        <f>VLOOKUP($D152,'[1]Spec Sheet'!$B$1:$CK$65536,BY$1,0)</f>
        <v>BLACK</v>
      </c>
      <c r="BZ152" s="83" t="str">
        <f>VLOOKUP($D152,'[1]Spec Sheet'!$B$1:$CK$65536,BZ$1,0)</f>
        <v>BLACK</v>
      </c>
      <c r="CA152" s="83" t="str">
        <f>VLOOKUP($D152,'[1]Spec Sheet'!$B$1:$CK$65536,CA$1,0)</f>
        <v>BLACK</v>
      </c>
      <c r="CB152" s="85" t="str">
        <f>VLOOKUP($D152,'[1]Spec Sheet'!$B$1:$CK$65536,CB$1,0)</f>
        <v>TITAN GRAY</v>
      </c>
      <c r="CC152" s="83" t="str">
        <f>VLOOKUP($D152,'[1]Spec Sheet'!$B$1:$CK$65536,CC$1,0)</f>
        <v>TITAN GRAY</v>
      </c>
      <c r="CD152" s="83" t="str">
        <f>VLOOKUP($D152,'[1]Spec Sheet'!$B$1:$CK$65536,CD$1,0)</f>
        <v>TITAN GRAY</v>
      </c>
      <c r="CE152" s="83" t="str">
        <f>VLOOKUP($D152,'[1]Spec Sheet'!$B$1:$CK$65536,CE$1,0)</f>
        <v>TITAN GRAY</v>
      </c>
      <c r="CF152" s="83" t="str">
        <f>VLOOKUP($D152,'[1]Spec Sheet'!$B$1:$CK$65536,CF$1,0)</f>
        <v>TITAN GRAY</v>
      </c>
      <c r="CG152" s="83" t="str">
        <f>VLOOKUP($D152,'[1]Spec Sheet'!$B$1:$CK$65536,CG$1,0)</f>
        <v>TITAN GRAY</v>
      </c>
      <c r="CH152" s="83" t="str">
        <f>VLOOKUP($D152,'[1]Spec Sheet'!$B$1:$CK$65536,CH$1,0)</f>
        <v>TITAN GRAY</v>
      </c>
      <c r="CI152" s="83" t="str">
        <f>VLOOKUP($D152,'[1]Spec Sheet'!$B$1:$CK$65536,CI$1,0)</f>
        <v>TITAN GRAY</v>
      </c>
      <c r="CJ152" s="83" t="str">
        <f>IFERROR(VLOOKUP($C152,'[4]40T5300'!$B$10:$C$179,2,0),"ERROR")</f>
        <v>BLACK(HAIR LINE)</v>
      </c>
      <c r="CL152" s="121" t="str">
        <f>IFERROR(VLOOKUP($C152,'[4]65LS01T'!$B$14:$C$159,2,0),"CHECK")</f>
        <v>CLOUD WHITE</v>
      </c>
      <c r="CM152" s="83" t="s">
        <v>1881</v>
      </c>
      <c r="CN152" s="83" t="s">
        <v>1881</v>
      </c>
      <c r="CO152" s="83" t="s">
        <v>1881</v>
      </c>
      <c r="CP152" s="83" t="s">
        <v>1881</v>
      </c>
      <c r="CQ152" s="83" t="s">
        <v>1947</v>
      </c>
      <c r="CR152" s="83" t="s">
        <v>1193</v>
      </c>
      <c r="CS152" s="83" t="s">
        <v>1193</v>
      </c>
      <c r="CT152" s="83" t="s">
        <v>1193</v>
      </c>
      <c r="CU152" s="83"/>
      <c r="CV152" s="83" t="s">
        <v>1965</v>
      </c>
    </row>
    <row r="153" spans="1:100">
      <c r="B153" s="88"/>
      <c r="C153" s="89" t="s">
        <v>270</v>
      </c>
      <c r="D153" s="81" t="s">
        <v>271</v>
      </c>
      <c r="E153" s="82" t="str">
        <f>VLOOKUP($D153,'[1]Spec Sheet'!$B$1:$CK$65536,E$1,0)</f>
        <v>One Pure Plate</v>
      </c>
      <c r="F153" s="83" t="str">
        <f>VLOOKUP($D153,'[1]Spec Sheet'!$B$1:$CK$65536,F$1,0)</f>
        <v>One Pure Plate</v>
      </c>
      <c r="G153" s="82" t="str">
        <f>VLOOKUP($D153,'[1]Spec Sheet'!$B$1:$CK$65536,G$1,0)</f>
        <v>CONNECTED STAND</v>
      </c>
      <c r="H153" s="83" t="str">
        <f>VLOOKUP($D153,'[1]Spec Sheet'!$B$1:$CK$65536,H$1,0)</f>
        <v>CONNECTED STAND</v>
      </c>
      <c r="I153" s="87" t="str">
        <f>VLOOKUP($D153,'[1]Spec Sheet'!$B$1:$CK$65536,I$1,0)</f>
        <v>CONNECTED STAND</v>
      </c>
      <c r="J153" s="85" t="str">
        <f>VLOOKUP($D153,'[1]Spec Sheet'!$B$1:$CK$65536,J$1,0)</f>
        <v>CONNECTED STAND</v>
      </c>
      <c r="K153" s="83" t="str">
        <f>VLOOKUP($D153,'[1]Spec Sheet'!$B$1:$CK$65536,K$1,0)</f>
        <v>CONNECTED STAND</v>
      </c>
      <c r="L153" s="84" t="str">
        <f>VLOOKUP($D153,'[1]Spec Sheet'!$B$1:$CK$65536,L$1,0)</f>
        <v>CONNECTED STAND</v>
      </c>
      <c r="M153" s="85" t="str">
        <f>VLOOKUP($D153,'[1]Spec Sheet'!$B$1:$CK$65536,M$1,0)</f>
        <v>CONNECTED STAND</v>
      </c>
      <c r="N153" s="83" t="str">
        <f>VLOOKUP($D153,'[1]Spec Sheet'!$B$1:$CK$65536,N$1,0)</f>
        <v>CONNECTED STAND</v>
      </c>
      <c r="O153" s="87" t="str">
        <f>VLOOKUP($D153,'[1]Spec Sheet'!$B$1:$CK$65536,O$1,0)</f>
        <v>CONNECTED STAND</v>
      </c>
      <c r="P153" s="85" t="str">
        <f>VLOOKUP($D153,'[1]Spec Sheet'!$B$1:$CK$65536,P$1,0)</f>
        <v>BENDING PLATE</v>
      </c>
      <c r="Q153" s="83" t="str">
        <f>VLOOKUP($D153,'[1]Spec Sheet'!$B$1:$CK$65536,Q$1,0)</f>
        <v>BENDING PLATE</v>
      </c>
      <c r="R153" s="83" t="str">
        <f>VLOOKUP($D153,'[1]Spec Sheet'!$B$1:$CK$65536,R$1,0)</f>
        <v>BENDING PLATE</v>
      </c>
      <c r="S153" s="84" t="str">
        <f>VLOOKUP($D153,'[1]Spec Sheet'!$B$1:$CK$65536,S$1,0)</f>
        <v>BENDING PLATE</v>
      </c>
      <c r="T153" s="85" t="str">
        <f>VLOOKUP($D153,'[1]Spec Sheet'!$B$1:$CK$65536,T$1,0)</f>
        <v>BENDING PLATE</v>
      </c>
      <c r="U153" s="84" t="str">
        <f>VLOOKUP($D153,'[1]Spec Sheet'!$B$1:$CK$65536,U$1,0)</f>
        <v>BENDING PLATE</v>
      </c>
      <c r="V153" s="84" t="str">
        <f>VLOOKUP($D153,'[1]Spec Sheet'!$B$1:$CK$65536,V$1,0)</f>
        <v>BENDING PLATE</v>
      </c>
      <c r="W153" s="84" t="str">
        <f>VLOOKUP($D153,'[1]Spec Sheet'!$B$1:$CK$65536,W$1,0)</f>
        <v>BENDING PLATE</v>
      </c>
      <c r="X153" s="85" t="str">
        <f>VLOOKUP($D153,'[1]Spec Sheet'!$B$1:$CK$65536,X$1,0)</f>
        <v>BENDING PLATE</v>
      </c>
      <c r="Y153" s="86" t="str">
        <f>VLOOKUP($D153,'[1]Spec Sheet'!$B$1:$CK$65536,Y$1,0)</f>
        <v>BENDING PLATE</v>
      </c>
      <c r="Z153" s="86" t="str">
        <f>VLOOKUP($D153,'[1]Spec Sheet'!$B$1:$CK$65536,Z$1,0)</f>
        <v>BENDING PLATE</v>
      </c>
      <c r="AA153" s="86" t="str">
        <f>VLOOKUP($D153,'[1]Spec Sheet'!$B$1:$CK$65536,AA$1,0)</f>
        <v>BENDING PLATE</v>
      </c>
      <c r="AB153" s="86" t="str">
        <f>VLOOKUP($D153,'[1]Spec Sheet'!$B$1:$CK$65536,AB$1,0)</f>
        <v>BENDING PLATE</v>
      </c>
      <c r="AC153" s="105" t="str">
        <f>IFERROR(VLOOKUP($C153,'[4]43QN90A'!$B$14:$C$167,2,0),"CHECK")</f>
        <v>BENDING PLATE</v>
      </c>
      <c r="AD153" s="85" t="str">
        <f>VLOOKUP($D153,'[1]Spec Sheet'!$B$1:$CK$65536,AD$1,0)</f>
        <v>FLOATING PLATE</v>
      </c>
      <c r="AE153" s="83" t="str">
        <f>VLOOKUP($D153,'[1]Spec Sheet'!$B$1:$CK$65536,AE$1,0)</f>
        <v>FLOATING PLATE</v>
      </c>
      <c r="AF153" s="83" t="str">
        <f>VLOOKUP($D153,'[1]Spec Sheet'!$B$1:$CK$65536,AF$1,0)</f>
        <v>FLOATING PLATE</v>
      </c>
      <c r="AG153" s="83" t="str">
        <f>VLOOKUP($D153,'[1]Spec Sheet'!$B$1:$CK$65536,AG$1,0)</f>
        <v>FLOATING PLATE</v>
      </c>
      <c r="AH153" s="85" t="str">
        <f>VLOOKUP($D153,'[1]Spec Sheet'!$B$1:$CK$65536,AH$1,0)</f>
        <v>FLOATING PLATE</v>
      </c>
      <c r="AI153" s="86" t="str">
        <f>VLOOKUP($D153,'[1]Spec Sheet'!$B$1:$CK$65536,AI$1,0)</f>
        <v>FLOATING PLATE</v>
      </c>
      <c r="AJ153" s="83" t="str">
        <f>VLOOKUP($D153,'[1]Spec Sheet'!$B$1:$CK$65536,AJ$1,0)</f>
        <v>FLOATING PLATE</v>
      </c>
      <c r="AK153" s="83" t="str">
        <f>VLOOKUP($D153,'[1]Spec Sheet'!$B$1:$CK$65536,AK$1,0)</f>
        <v>FLOATING PLATE</v>
      </c>
      <c r="AL153" s="83" t="str">
        <f>VLOOKUP($D153,'[1]Spec Sheet'!$B$1:$CK$65536,AL$1,0)</f>
        <v>FLOATING PLATE</v>
      </c>
      <c r="AM153" s="85" t="str">
        <f>VLOOKUP($D153,'[1]Spec Sheet'!$B$1:$CK$65536,AM$1,0)</f>
        <v>NARROW NECK PLATE</v>
      </c>
      <c r="AN153" s="86" t="str">
        <f>VLOOKUP($D153,'[1]Spec Sheet'!$B$1:$CK$65536,AN$1,0)</f>
        <v>NARROW NECK PLATE</v>
      </c>
      <c r="AO153" s="86" t="str">
        <f>VLOOKUP($D153,'[1]Spec Sheet'!$B$1:$CK$65536,AO$1,0)</f>
        <v>NARROW NECK PLATE</v>
      </c>
      <c r="AP153" s="85" t="str">
        <f>VLOOKUP($D153,'[1]Spec Sheet'!$B$1:$CK$65536,AP$1,0)</f>
        <v>NARROW NECK PLATE</v>
      </c>
      <c r="AQ153" s="86" t="str">
        <f>VLOOKUP($D153,'[1]Spec Sheet'!$B$1:$CK$65536,AQ$1,0)</f>
        <v>SIMPLE PLUS-WIDE</v>
      </c>
      <c r="AR153" s="86" t="str">
        <f>VLOOKUP($D153,'[1]Spec Sheet'!$B$1:$CK$65536,AR$1,0)</f>
        <v>SIMPLE PLUS-WIDE</v>
      </c>
      <c r="AS153" s="86" t="str">
        <f>VLOOKUP($D153,'[1]Spec Sheet'!$B$1:$CK$65536,AS$1,0)</f>
        <v>SIMPLE PLUS-WIDE</v>
      </c>
      <c r="AT153" s="85" t="str">
        <f>VLOOKUP($D153,'[1]Spec Sheet'!$B$1:$CK$65536,AT$1,0)</f>
        <v>FLOAT LIFT</v>
      </c>
      <c r="AU153" s="86" t="str">
        <f>VLOOKUP($D153,'[1]Spec Sheet'!$B$1:$CK$65536,AU$1,0)</f>
        <v>FLOAT LIFT</v>
      </c>
      <c r="AV153" s="86" t="str">
        <f>VLOOKUP($D153,'[1]Spec Sheet'!$B$1:$CK$65536,AV$1,0)</f>
        <v>FLOAT LIFT</v>
      </c>
      <c r="AW153" s="86" t="str">
        <f>VLOOKUP($D153,'[1]Spec Sheet'!$B$1:$CK$65536,AW$1,0)</f>
        <v>FLOAT LIFT</v>
      </c>
      <c r="AX153" s="86" t="str">
        <f>VLOOKUP($D153,'[1]Spec Sheet'!$B$1:$CK$65536,AX$1,0)</f>
        <v>FLOAT LIFT</v>
      </c>
      <c r="AY153" s="85" t="str">
        <f>VLOOKUP($D153,'[1]Spec Sheet'!$B$1:$CK$65536,AY$1,0)</f>
        <v>FLOAT LIFT</v>
      </c>
      <c r="AZ153" s="86" t="str">
        <f>VLOOKUP($D153,'[1]Spec Sheet'!$B$1:$CK$65536,AZ$1,0)</f>
        <v>FLOAT LIFT</v>
      </c>
      <c r="BA153" s="86" t="str">
        <f>VLOOKUP($D153,'[1]Spec Sheet'!$B$1:$CK$65536,BA$1,0)</f>
        <v>FLOAT LIFT</v>
      </c>
      <c r="BB153" s="86" t="str">
        <f>VLOOKUP($D153,'[1]Spec Sheet'!$B$1:$CK$65536,BB$1,0)</f>
        <v>FLOAT LIFT</v>
      </c>
      <c r="BC153" s="83" t="str">
        <f>VLOOKUP($D153,'[1]Spec Sheet'!$B$1:$CK$65536,BC$1,0)</f>
        <v>FLOAT LIFT</v>
      </c>
      <c r="BD153" s="83" t="str">
        <f>VLOOKUP($D153,'[1]Spec Sheet'!$B$1:$CK$65536,BD$1,0)</f>
        <v>FLOAT LIFT</v>
      </c>
      <c r="BE153" s="83" t="str">
        <f>VLOOKUP($D153,'[1]Spec Sheet'!$B$1:$CK$65536,BE$1,0)</f>
        <v>FLOAT LIFT</v>
      </c>
      <c r="BF153" s="434" t="str">
        <f>VLOOKUP($D153,'[1]Spec Sheet'!$B$1:$CK$65536,BF$1,0)</f>
        <v>SLIM FEET</v>
      </c>
      <c r="BG153" s="123" t="str">
        <f>IFERROR(VLOOKUP($C153,'[4]85LS03A'!$B$13:$C$166,2,0),"CHECK")</f>
        <v>SIMPLE</v>
      </c>
      <c r="BH153" s="85" t="str">
        <f>VLOOKUP($D153,'[1]Spec Sheet'!$B$1:$CK$65536,BH$1,0)</f>
        <v>SIMPLE</v>
      </c>
      <c r="BI153" s="83" t="str">
        <f>VLOOKUP($D153,'[1]Spec Sheet'!$B$1:$CK$65536,BI$1,0)</f>
        <v>SIMPLE</v>
      </c>
      <c r="BJ153" s="83" t="str">
        <f>VLOOKUP($D153,'[1]Spec Sheet'!$B$1:$CK$65536,BJ$1,0)</f>
        <v>SIMPLE</v>
      </c>
      <c r="BK153" s="83" t="str">
        <f>VLOOKUP($D153,'[1]Spec Sheet'!$B$1:$CK$65536,BK$1,0)</f>
        <v>SIMPLE</v>
      </c>
      <c r="BL153" s="87" t="str">
        <f>VLOOKUP($D153,'[1]Spec Sheet'!$B$1:$CK$65536,BL$1,0)</f>
        <v>SIMPLE</v>
      </c>
      <c r="BM153" s="85" t="str">
        <f>VLOOKUP($D153,'[1]Spec Sheet'!$B$1:$CK$65536,BM$1,0)</f>
        <v>SIMPLE PLUS-NARROW</v>
      </c>
      <c r="BN153" s="83" t="str">
        <f>VLOOKUP($D153,'[1]Spec Sheet'!$B$1:$CK$65536,BN$1,0)</f>
        <v>SIMPLE PLUS-NARROW</v>
      </c>
      <c r="BO153" s="83" t="str">
        <f>VLOOKUP($D153,'[1]Spec Sheet'!$B$1:$CK$65536,BO$1,0)</f>
        <v>SIMPLE PLUS-NARROW</v>
      </c>
      <c r="BP153" s="84" t="str">
        <f>VLOOKUP($D153,'[1]Spec Sheet'!$B$1:$CK$65536,BP$1,0)</f>
        <v>SIMPLE PLUS-NARROW</v>
      </c>
      <c r="BQ153" s="84" t="str">
        <f>VLOOKUP($D153,'[1]Spec Sheet'!$B$1:$CK$65536,BQ$1,0)</f>
        <v>SIMPLE PLUS-NARROW</v>
      </c>
      <c r="BR153" s="85" t="str">
        <f>VLOOKUP($D153,'[1]Spec Sheet'!$B$1:$CK$65536,BR$1,0)</f>
        <v>SIMPLE PLUS-NARROW</v>
      </c>
      <c r="BS153" s="86" t="str">
        <f>VLOOKUP($D153,'[1]Spec Sheet'!$B$1:$CK$65536,BS$1,0)</f>
        <v>SIMPLE PLUS-NARROW</v>
      </c>
      <c r="BT153" s="85" t="str">
        <f>VLOOKUP($D153,'[1]Spec Sheet'!$B$1:$CK$65536,BT$1,0)</f>
        <v>FLAT LIFT</v>
      </c>
      <c r="BU153" s="83" t="str">
        <f>VLOOKUP($D153,'[1]Spec Sheet'!$B$1:$CK$65536,BU$1,0)</f>
        <v>FLAT LIFT</v>
      </c>
      <c r="BV153" s="83" t="str">
        <f>VLOOKUP($D153,'[1]Spec Sheet'!$B$1:$CK$65536,BV$1,0)</f>
        <v>FLAT LIFT</v>
      </c>
      <c r="BW153" s="83" t="str">
        <f>VLOOKUP($D153,'[1]Spec Sheet'!$B$1:$CK$65536,BW$1,0)</f>
        <v>FLAT LIFT</v>
      </c>
      <c r="BX153" s="83" t="str">
        <f>VLOOKUP($D153,'[1]Spec Sheet'!$B$1:$CK$65536,BX$1,0)</f>
        <v>FLAT LIFT</v>
      </c>
      <c r="BY153" s="83" t="str">
        <f>VLOOKUP($D153,'[1]Spec Sheet'!$B$1:$CK$65536,BY$1,0)</f>
        <v>FLAT LIFT</v>
      </c>
      <c r="BZ153" s="83" t="str">
        <f>VLOOKUP($D153,'[1]Spec Sheet'!$B$1:$CK$65536,BZ$1,0)</f>
        <v>FLAT LIFT</v>
      </c>
      <c r="CA153" s="83" t="str">
        <f>VLOOKUP($D153,'[1]Spec Sheet'!$B$1:$CK$65536,CA$1,0)</f>
        <v>FLAT LIFT</v>
      </c>
      <c r="CB153" s="85" t="str">
        <f>VLOOKUP($D153,'[1]Spec Sheet'!$B$1:$CK$65536,CB$1,0)</f>
        <v>SLIM FEET</v>
      </c>
      <c r="CC153" s="83" t="str">
        <f>VLOOKUP($D153,'[1]Spec Sheet'!$B$1:$CK$65536,CC$1,0)</f>
        <v>SLIM FEET</v>
      </c>
      <c r="CD153" s="83" t="str">
        <f>VLOOKUP($D153,'[1]Spec Sheet'!$B$1:$CK$65536,CD$1,0)</f>
        <v>SLIM FEET</v>
      </c>
      <c r="CE153" s="83" t="str">
        <f>VLOOKUP($D153,'[1]Spec Sheet'!$B$1:$CK$65536,CE$1,0)</f>
        <v>SLIM FEET</v>
      </c>
      <c r="CF153" s="83" t="str">
        <f>VLOOKUP($D153,'[1]Spec Sheet'!$B$1:$CK$65536,CF$1,0)</f>
        <v>SLIM FEET</v>
      </c>
      <c r="CG153" s="83" t="str">
        <f>VLOOKUP($D153,'[1]Spec Sheet'!$B$1:$CK$65536,CG$1,0)</f>
        <v>SLIM FEET</v>
      </c>
      <c r="CH153" s="83" t="str">
        <f>VLOOKUP($D153,'[1]Spec Sheet'!$B$1:$CK$65536,CH$1,0)</f>
        <v>SLIM FEET</v>
      </c>
      <c r="CI153" s="83" t="str">
        <f>VLOOKUP($D153,'[1]Spec Sheet'!$B$1:$CK$65536,CI$1,0)</f>
        <v>SLIM FEET</v>
      </c>
      <c r="CJ153" s="83" t="str">
        <f>IFERROR(VLOOKUP($C153,'[4]40T5300'!$B$10:$C$179,2,0),"ERROR")</f>
        <v>MINI ARC</v>
      </c>
      <c r="CL153" s="121" t="str">
        <f>IFERROR(VLOOKUP($C153,'[4]65LS01T'!$B$14:$C$159,2,0),"CHECK")</f>
        <v>FLOOR</v>
      </c>
      <c r="CM153" s="83" t="s">
        <v>1882</v>
      </c>
      <c r="CN153" s="83" t="s">
        <v>1882</v>
      </c>
      <c r="CO153" s="83" t="s">
        <v>1882</v>
      </c>
      <c r="CP153" s="83" t="s">
        <v>1882</v>
      </c>
      <c r="CQ153" s="83" t="s">
        <v>1948</v>
      </c>
      <c r="CR153" s="83" t="s">
        <v>1918</v>
      </c>
      <c r="CS153" s="83" t="s">
        <v>1918</v>
      </c>
      <c r="CT153" s="83" t="s">
        <v>1918</v>
      </c>
      <c r="CU153" s="83"/>
      <c r="CV153" s="83" t="s">
        <v>1207</v>
      </c>
    </row>
    <row r="154" spans="1:100">
      <c r="B154" s="88"/>
      <c r="C154" s="89" t="s">
        <v>272</v>
      </c>
      <c r="D154" s="81" t="s">
        <v>273</v>
      </c>
      <c r="E154" s="82" t="str">
        <f>VLOOKUP($D154,'[1]Spec Sheet'!$B$1:$CK$65536,E$1,0)</f>
        <v>Monolith Silver</v>
      </c>
      <c r="F154" s="83" t="str">
        <f>VLOOKUP($D154,'[1]Spec Sheet'!$B$1:$CK$65536,F$1,0)</f>
        <v>Monolith Silver</v>
      </c>
      <c r="G154" s="82" t="str">
        <f>VLOOKUP($D154,'[1]Spec Sheet'!$B$1:$CK$65536,G$1,0)</f>
        <v>FROST SILVER</v>
      </c>
      <c r="H154" s="83" t="str">
        <f>VLOOKUP($D154,'[1]Spec Sheet'!$B$1:$CK$65536,H$1,0)</f>
        <v>FROST SILVER</v>
      </c>
      <c r="I154" s="87" t="str">
        <f>VLOOKUP($D154,'[1]Spec Sheet'!$B$1:$CK$65536,I$1,0)</f>
        <v>FROST SILVER</v>
      </c>
      <c r="J154" s="85" t="str">
        <f>VLOOKUP($D154,'[1]Spec Sheet'!$B$1:$CK$65536,J$1,0)</f>
        <v>SAND BLACK</v>
      </c>
      <c r="K154" s="83" t="str">
        <f>VLOOKUP($D154,'[1]Spec Sheet'!$B$1:$CK$65536,K$1,0)</f>
        <v>SAND BLACK</v>
      </c>
      <c r="L154" s="84" t="str">
        <f>VLOOKUP($D154,'[1]Spec Sheet'!$B$1:$CK$65536,L$1,0)</f>
        <v>SAND BLACK</v>
      </c>
      <c r="M154" s="85" t="str">
        <f>VLOOKUP($D154,'[1]Spec Sheet'!$B$1:$CK$65536,M$1,0)</f>
        <v>SAND CARBON</v>
      </c>
      <c r="N154" s="83" t="str">
        <f>VLOOKUP($D154,'[1]Spec Sheet'!$B$1:$CK$65536,N$1,0)</f>
        <v>SAND CARBON</v>
      </c>
      <c r="O154" s="87" t="str">
        <f>VLOOKUP($D154,'[1]Spec Sheet'!$B$1:$CK$65536,O$1,0)</f>
        <v>SAND CARBON</v>
      </c>
      <c r="P154" s="85" t="str">
        <f>VLOOKUP($D154,'[1]Spec Sheet'!$B$1:$CK$65536,P$1,0)</f>
        <v>SAND CARBON</v>
      </c>
      <c r="Q154" s="83" t="str">
        <f>VLOOKUP($D154,'[1]Spec Sheet'!$B$1:$CK$65536,Q$1,0)</f>
        <v>SAND CARBON</v>
      </c>
      <c r="R154" s="83" t="str">
        <f>VLOOKUP($D154,'[1]Spec Sheet'!$B$1:$CK$65536,R$1,0)</f>
        <v>SAND CARBON</v>
      </c>
      <c r="S154" s="84" t="str">
        <f>VLOOKUP($D154,'[1]Spec Sheet'!$B$1:$CK$65536,S$1,0)</f>
        <v>SAND CARBON</v>
      </c>
      <c r="T154" s="85" t="str">
        <f>VLOOKUP($D154,'[1]Spec Sheet'!$B$1:$CK$65536,T$1,0)</f>
        <v>SAND CARBON</v>
      </c>
      <c r="U154" s="84" t="str">
        <f>VLOOKUP($D154,'[1]Spec Sheet'!$B$1:$CK$65536,U$1,0)</f>
        <v>SAND CARBON</v>
      </c>
      <c r="V154" s="84" t="str">
        <f>VLOOKUP($D154,'[1]Spec Sheet'!$B$1:$CK$65536,V$1,0)</f>
        <v>SAND CARBON</v>
      </c>
      <c r="W154" s="84" t="str">
        <f>VLOOKUP($D154,'[1]Spec Sheet'!$B$1:$CK$65536,W$1,0)</f>
        <v>SAND CARBON</v>
      </c>
      <c r="X154" s="85" t="str">
        <f>VLOOKUP($D154,'[1]Spec Sheet'!$B$1:$CK$65536,X$1,0)</f>
        <v>SAND BLACK</v>
      </c>
      <c r="Y154" s="86" t="str">
        <f>VLOOKUP($D154,'[1]Spec Sheet'!$B$1:$CK$65536,Y$1,0)</f>
        <v>SAND BLACK</v>
      </c>
      <c r="Z154" s="86" t="str">
        <f>VLOOKUP($D154,'[1]Spec Sheet'!$B$1:$CK$65536,Z$1,0)</f>
        <v>SAND BLACK</v>
      </c>
      <c r="AA154" s="86" t="str">
        <f>VLOOKUP($D154,'[1]Spec Sheet'!$B$1:$CK$65536,AA$1,0)</f>
        <v>SAND BLACK</v>
      </c>
      <c r="AB154" s="86" t="str">
        <f>VLOOKUP($D154,'[1]Spec Sheet'!$B$1:$CK$65536,AB$1,0)</f>
        <v>SAND BLACK</v>
      </c>
      <c r="AC154" s="105" t="str">
        <f>IFERROR(VLOOKUP($C154,'[4]43QN90A'!$B$14:$C$167,2,0),"CHECK")</f>
        <v>SAND BLACK</v>
      </c>
      <c r="AD154" s="85" t="str">
        <f>VLOOKUP($D154,'[1]Spec Sheet'!$B$1:$CK$65536,AD$1,0)</f>
        <v>FROST SILVER</v>
      </c>
      <c r="AE154" s="83" t="str">
        <f>VLOOKUP($D154,'[1]Spec Sheet'!$B$1:$CK$65536,AE$1,0)</f>
        <v>FROST SILVER</v>
      </c>
      <c r="AF154" s="83" t="str">
        <f>VLOOKUP($D154,'[1]Spec Sheet'!$B$1:$CK$65536,AF$1,0)</f>
        <v>FROST SILVER</v>
      </c>
      <c r="AG154" s="83" t="str">
        <f>VLOOKUP($D154,'[1]Spec Sheet'!$B$1:$CK$65536,AG$1,0)</f>
        <v>FROST SILVER</v>
      </c>
      <c r="AH154" s="85" t="str">
        <f>VLOOKUP($D154,'[1]Spec Sheet'!$B$1:$CK$65536,AH$1,0)</f>
        <v>SAND CARBON</v>
      </c>
      <c r="AI154" s="86" t="str">
        <f>VLOOKUP($D154,'[1]Spec Sheet'!$B$1:$CK$65536,AI$1,0)</f>
        <v>SAND CARBON</v>
      </c>
      <c r="AJ154" s="83" t="str">
        <f>VLOOKUP($D154,'[1]Spec Sheet'!$B$1:$CK$65536,AJ$1,0)</f>
        <v>SAND CARBON</v>
      </c>
      <c r="AK154" s="83" t="str">
        <f>VLOOKUP($D154,'[1]Spec Sheet'!$B$1:$CK$65536,AK$1,0)</f>
        <v>SAND CARBON</v>
      </c>
      <c r="AL154" s="83" t="str">
        <f>VLOOKUP($D154,'[1]Spec Sheet'!$B$1:$CK$65536,AL$1,0)</f>
        <v>SAND CARBON</v>
      </c>
      <c r="AM154" s="85" t="str">
        <f>VLOOKUP($D154,'[1]Spec Sheet'!$B$1:$CK$65536,AM$1,0)</f>
        <v>SAND BLACK</v>
      </c>
      <c r="AN154" s="86" t="str">
        <f>VLOOKUP($D154,'[1]Spec Sheet'!$B$1:$CK$65536,AN$1,0)</f>
        <v>SAND BLACK</v>
      </c>
      <c r="AO154" s="86" t="str">
        <f>VLOOKUP($D154,'[1]Spec Sheet'!$B$1:$CK$65536,AO$1,0)</f>
        <v>SAND BLACK</v>
      </c>
      <c r="AP154" s="85" t="str">
        <f>VLOOKUP($D154,'[1]Spec Sheet'!$B$1:$CK$65536,AP$1,0)</f>
        <v>SAND BLACK</v>
      </c>
      <c r="AQ154" s="86" t="str">
        <f>VLOOKUP($D154,'[1]Spec Sheet'!$B$1:$CK$65536,AQ$1,0)</f>
        <v>BLACK</v>
      </c>
      <c r="AR154" s="86" t="str">
        <f>VLOOKUP($D154,'[1]Spec Sheet'!$B$1:$CK$65536,AR$1,0)</f>
        <v>BLACK</v>
      </c>
      <c r="AS154" s="86" t="str">
        <f>VLOOKUP($D154,'[1]Spec Sheet'!$B$1:$CK$65536,AS$1,0)</f>
        <v>BLACK</v>
      </c>
      <c r="AT154" s="85" t="str">
        <f>VLOOKUP($D154,'[1]Spec Sheet'!$B$1:$CK$65536,AT$1,0)</f>
        <v>TITAN GRAY</v>
      </c>
      <c r="AU154" s="86" t="str">
        <f>VLOOKUP($D154,'[1]Spec Sheet'!$B$1:$CK$65536,AU$1,0)</f>
        <v>TITAN GRAY</v>
      </c>
      <c r="AV154" s="86" t="str">
        <f>VLOOKUP($D154,'[1]Spec Sheet'!$B$1:$CK$65536,AV$1,0)</f>
        <v>TITAN GRAY</v>
      </c>
      <c r="AW154" s="86" t="str">
        <f>VLOOKUP($D154,'[1]Spec Sheet'!$B$1:$CK$65536,AW$1,0)</f>
        <v>TITAN GRAY</v>
      </c>
      <c r="AX154" s="86" t="str">
        <f>VLOOKUP($D154,'[1]Spec Sheet'!$B$1:$CK$65536,AX$1,0)</f>
        <v>TITAN GRAY</v>
      </c>
      <c r="AY154" s="85" t="str">
        <f>VLOOKUP($D154,'[1]Spec Sheet'!$B$1:$CK$65536,AY$1,0)</f>
        <v>BLACK</v>
      </c>
      <c r="AZ154" s="86" t="str">
        <f>VLOOKUP($D154,'[1]Spec Sheet'!$B$1:$CK$65536,AZ$1,0)</f>
        <v>BLACK</v>
      </c>
      <c r="BA154" s="86" t="str">
        <f>VLOOKUP($D154,'[1]Spec Sheet'!$B$1:$CK$65536,BA$1,0)</f>
        <v>BLACK</v>
      </c>
      <c r="BB154" s="86" t="str">
        <f>VLOOKUP($D154,'[1]Spec Sheet'!$B$1:$CK$65536,BB$1,0)</f>
        <v>BLACK</v>
      </c>
      <c r="BC154" s="83" t="str">
        <f>VLOOKUP($D154,'[1]Spec Sheet'!$B$1:$CK$65536,BC$1,0)</f>
        <v>BLACK</v>
      </c>
      <c r="BD154" s="83" t="str">
        <f>VLOOKUP($D154,'[1]Spec Sheet'!$B$1:$CK$65536,BD$1,0)</f>
        <v>BLACK</v>
      </c>
      <c r="BE154" s="83" t="str">
        <f>VLOOKUP($D154,'[1]Spec Sheet'!$B$1:$CK$65536,BE$1,0)</f>
        <v>BLACK</v>
      </c>
      <c r="BF154" s="434" t="str">
        <f>VLOOKUP($D154,'[1]Spec Sheet'!$B$1:$CK$65536,BF$1,0)</f>
        <v>BLACK</v>
      </c>
      <c r="BG154" s="123" t="str">
        <f>IFERROR(VLOOKUP($C154,'[4]85LS03A'!$B$13:$C$166,2,0),"CHECK")</f>
        <v>BLACK</v>
      </c>
      <c r="BH154" s="85" t="str">
        <f>VLOOKUP($D154,'[1]Spec Sheet'!$B$1:$CK$65536,BH$1,0)</f>
        <v>BLACK</v>
      </c>
      <c r="BI154" s="83" t="str">
        <f>VLOOKUP($D154,'[1]Spec Sheet'!$B$1:$CK$65536,BI$1,0)</f>
        <v>BLACK</v>
      </c>
      <c r="BJ154" s="83" t="str">
        <f>VLOOKUP($D154,'[1]Spec Sheet'!$B$1:$CK$65536,BJ$1,0)</f>
        <v>BLACK</v>
      </c>
      <c r="BK154" s="83" t="str">
        <f>VLOOKUP($D154,'[1]Spec Sheet'!$B$1:$CK$65536,BK$1,0)</f>
        <v>BLACK</v>
      </c>
      <c r="BL154" s="87" t="str">
        <f>VLOOKUP($D154,'[1]Spec Sheet'!$B$1:$CK$65536,BL$1,0)</f>
        <v>BLACK</v>
      </c>
      <c r="BM154" s="85" t="str">
        <f>VLOOKUP($D154,'[1]Spec Sheet'!$B$1:$CK$65536,BM$1,0)</f>
        <v>BLACK</v>
      </c>
      <c r="BN154" s="83" t="str">
        <f>VLOOKUP($D154,'[1]Spec Sheet'!$B$1:$CK$65536,BN$1,0)</f>
        <v>BLACK</v>
      </c>
      <c r="BO154" s="83" t="str">
        <f>VLOOKUP($D154,'[1]Spec Sheet'!$B$1:$CK$65536,BO$1,0)</f>
        <v>BLACK</v>
      </c>
      <c r="BP154" s="84" t="str">
        <f>VLOOKUP($D154,'[1]Spec Sheet'!$B$1:$CK$65536,BP$1,0)</f>
        <v>BLACK</v>
      </c>
      <c r="BQ154" s="84" t="str">
        <f>VLOOKUP($D154,'[1]Spec Sheet'!$B$1:$CK$65536,BQ$1,0)</f>
        <v>BLACK</v>
      </c>
      <c r="BR154" s="85" t="str">
        <f>VLOOKUP($D154,'[1]Spec Sheet'!$B$1:$CK$65536,BR$1,0)</f>
        <v>WHITE</v>
      </c>
      <c r="BS154" s="86" t="str">
        <f>VLOOKUP($D154,'[1]Spec Sheet'!$B$1:$CK$65536,BS$1,0)</f>
        <v>WHITE</v>
      </c>
      <c r="BT154" s="85" t="str">
        <f>VLOOKUP($D154,'[1]Spec Sheet'!$B$1:$CK$65536,BT$1,0)</f>
        <v>BLACK</v>
      </c>
      <c r="BU154" s="83" t="str">
        <f>VLOOKUP($D154,'[1]Spec Sheet'!$B$1:$CK$65536,BU$1,0)</f>
        <v>BLACK</v>
      </c>
      <c r="BV154" s="83" t="str">
        <f>VLOOKUP($D154,'[1]Spec Sheet'!$B$1:$CK$65536,BV$1,0)</f>
        <v>BLACK</v>
      </c>
      <c r="BW154" s="83" t="str">
        <f>VLOOKUP($D154,'[1]Spec Sheet'!$B$1:$CK$65536,BW$1,0)</f>
        <v>BLACK</v>
      </c>
      <c r="BX154" s="83" t="str">
        <f>VLOOKUP($D154,'[1]Spec Sheet'!$B$1:$CK$65536,BX$1,0)</f>
        <v>BLACK</v>
      </c>
      <c r="BY154" s="83" t="str">
        <f>VLOOKUP($D154,'[1]Spec Sheet'!$B$1:$CK$65536,BY$1,0)</f>
        <v>BLACK</v>
      </c>
      <c r="BZ154" s="83" t="str">
        <f>VLOOKUP($D154,'[1]Spec Sheet'!$B$1:$CK$65536,BZ$1,0)</f>
        <v>BLACK</v>
      </c>
      <c r="CA154" s="83" t="str">
        <f>VLOOKUP($D154,'[1]Spec Sheet'!$B$1:$CK$65536,CA$1,0)</f>
        <v>BLACK</v>
      </c>
      <c r="CB154" s="85" t="str">
        <f>VLOOKUP($D154,'[1]Spec Sheet'!$B$1:$CK$65536,CB$1,0)</f>
        <v>TITAN GRAY</v>
      </c>
      <c r="CC154" s="83" t="str">
        <f>VLOOKUP($D154,'[1]Spec Sheet'!$B$1:$CK$65536,CC$1,0)</f>
        <v>TITAN GRAY</v>
      </c>
      <c r="CD154" s="83" t="str">
        <f>VLOOKUP($D154,'[1]Spec Sheet'!$B$1:$CK$65536,CD$1,0)</f>
        <v>TITAN GRAY</v>
      </c>
      <c r="CE154" s="83" t="str">
        <f>VLOOKUP($D154,'[1]Spec Sheet'!$B$1:$CK$65536,CE$1,0)</f>
        <v>TITAN GRAY</v>
      </c>
      <c r="CF154" s="83" t="str">
        <f>VLOOKUP($D154,'[1]Spec Sheet'!$B$1:$CK$65536,CF$1,0)</f>
        <v>TITAN GRAY</v>
      </c>
      <c r="CG154" s="83" t="str">
        <f>VLOOKUP($D154,'[1]Spec Sheet'!$B$1:$CK$65536,CG$1,0)</f>
        <v>TITAN GRAY</v>
      </c>
      <c r="CH154" s="83" t="str">
        <f>VLOOKUP($D154,'[1]Spec Sheet'!$B$1:$CK$65536,CH$1,0)</f>
        <v>TITAN GRAY</v>
      </c>
      <c r="CI154" s="83" t="str">
        <f>VLOOKUP($D154,'[1]Spec Sheet'!$B$1:$CK$65536,CI$1,0)</f>
        <v>TITAN GRAY</v>
      </c>
      <c r="CJ154" s="83" t="str">
        <f>IFERROR(VLOOKUP($C154,'[4]40T5300'!$B$10:$C$179,2,0),"ERROR")</f>
        <v>BLACK</v>
      </c>
      <c r="CL154" s="121" t="str">
        <f>IFERROR(VLOOKUP($C154,'[4]65LS01T'!$B$14:$C$159,2,0),"CHECK")</f>
        <v>BLACK</v>
      </c>
      <c r="CM154" s="83" t="s">
        <v>1196</v>
      </c>
      <c r="CN154" s="83" t="s">
        <v>1196</v>
      </c>
      <c r="CO154" s="83" t="s">
        <v>1196</v>
      </c>
      <c r="CP154" s="83" t="s">
        <v>1196</v>
      </c>
      <c r="CQ154" s="83" t="s">
        <v>1947</v>
      </c>
      <c r="CR154" s="83" t="s">
        <v>5</v>
      </c>
      <c r="CS154" s="83" t="s">
        <v>5</v>
      </c>
      <c r="CT154" s="83" t="s">
        <v>5</v>
      </c>
      <c r="CU154" s="83"/>
      <c r="CV154" s="83" t="s">
        <v>1966</v>
      </c>
    </row>
    <row r="155" spans="1:100">
      <c r="B155" s="1079" t="s">
        <v>274</v>
      </c>
      <c r="C155" s="1080"/>
      <c r="D155" s="81" t="s">
        <v>275</v>
      </c>
      <c r="E155" s="92" t="str">
        <f>VLOOKUP($D155,'[1]Spec Sheet'!$B$1:$CK$65536,E$1,0)</f>
        <v/>
      </c>
      <c r="F155" s="93" t="str">
        <f>VLOOKUP($D155,'[1]Spec Sheet'!$B$1:$CK$65536,F$1,0)</f>
        <v/>
      </c>
      <c r="G155" s="92" t="str">
        <f>VLOOKUP($D155,'[1]Spec Sheet'!$B$1:$CK$65536,G$1,0)</f>
        <v/>
      </c>
      <c r="H155" s="93" t="str">
        <f>VLOOKUP($D155,'[1]Spec Sheet'!$B$1:$CK$65536,H$1,0)</f>
        <v/>
      </c>
      <c r="I155" s="97" t="str">
        <f>VLOOKUP($D155,'[1]Spec Sheet'!$B$1:$CK$65536,I$1,0)</f>
        <v/>
      </c>
      <c r="J155" s="95" t="str">
        <f>VLOOKUP($D155,'[1]Spec Sheet'!$B$1:$CK$65536,J$1,0)</f>
        <v/>
      </c>
      <c r="K155" s="93" t="str">
        <f>VLOOKUP($D155,'[1]Spec Sheet'!$B$1:$CK$65536,K$1,0)</f>
        <v/>
      </c>
      <c r="L155" s="94" t="str">
        <f>VLOOKUP($D155,'[1]Spec Sheet'!$B$1:$CK$65536,L$1,0)</f>
        <v/>
      </c>
      <c r="M155" s="95" t="str">
        <f>VLOOKUP($D155,'[1]Spec Sheet'!$B$1:$CK$65536,M$1,0)</f>
        <v/>
      </c>
      <c r="N155" s="93" t="str">
        <f>VLOOKUP($D155,'[1]Spec Sheet'!$B$1:$CK$65536,N$1,0)</f>
        <v/>
      </c>
      <c r="O155" s="97" t="str">
        <f>VLOOKUP($D155,'[1]Spec Sheet'!$B$1:$CK$65536,O$1,0)</f>
        <v/>
      </c>
      <c r="P155" s="95" t="str">
        <f>VLOOKUP($D155,'[1]Spec Sheet'!$B$1:$CK$65536,P$1,0)</f>
        <v/>
      </c>
      <c r="Q155" s="93" t="str">
        <f>VLOOKUP($D155,'[1]Spec Sheet'!$B$1:$CK$65536,Q$1,0)</f>
        <v/>
      </c>
      <c r="R155" s="93" t="str">
        <f>VLOOKUP($D155,'[1]Spec Sheet'!$B$1:$CK$65536,R$1,0)</f>
        <v/>
      </c>
      <c r="S155" s="94" t="str">
        <f>VLOOKUP($D155,'[1]Spec Sheet'!$B$1:$CK$65536,S$1,0)</f>
        <v/>
      </c>
      <c r="T155" s="95" t="str">
        <f>VLOOKUP($D155,'[1]Spec Sheet'!$B$1:$CK$65536,T$1,0)</f>
        <v/>
      </c>
      <c r="U155" s="94" t="str">
        <f>VLOOKUP($D155,'[1]Spec Sheet'!$B$1:$CK$65536,U$1,0)</f>
        <v/>
      </c>
      <c r="V155" s="94" t="str">
        <f>VLOOKUP($D155,'[1]Spec Sheet'!$B$1:$CK$65536,V$1,0)</f>
        <v/>
      </c>
      <c r="W155" s="94" t="str">
        <f>VLOOKUP($D155,'[1]Spec Sheet'!$B$1:$CK$65536,W$1,0)</f>
        <v/>
      </c>
      <c r="X155" s="95" t="str">
        <f>VLOOKUP($D155,'[1]Spec Sheet'!$B$1:$CK$65536,X$1,0)</f>
        <v/>
      </c>
      <c r="Y155" s="96" t="str">
        <f>VLOOKUP($D155,'[1]Spec Sheet'!$B$1:$CK$65536,Y$1,0)</f>
        <v/>
      </c>
      <c r="Z155" s="96" t="str">
        <f>VLOOKUP($D155,'[1]Spec Sheet'!$B$1:$CK$65536,Z$1,0)</f>
        <v/>
      </c>
      <c r="AA155" s="96" t="str">
        <f>VLOOKUP($D155,'[1]Spec Sheet'!$B$1:$CK$65536,AA$1,0)</f>
        <v/>
      </c>
      <c r="AB155" s="96" t="str">
        <f>VLOOKUP($D155,'[1]Spec Sheet'!$B$1:$CK$65536,AB$1,0)</f>
        <v/>
      </c>
      <c r="AC155" s="96" t="str">
        <f>VLOOKUP($D155,'[1]Spec Sheet'!$B$1:$CK$65536,AC$1,0)</f>
        <v/>
      </c>
      <c r="AD155" s="95" t="str">
        <f>VLOOKUP($D155,'[1]Spec Sheet'!$B$1:$CK$65536,AD$1,0)</f>
        <v/>
      </c>
      <c r="AE155" s="93" t="str">
        <f>VLOOKUP($D155,'[1]Spec Sheet'!$B$1:$CK$65536,AE$1,0)</f>
        <v/>
      </c>
      <c r="AF155" s="93" t="str">
        <f>VLOOKUP($D155,'[1]Spec Sheet'!$B$1:$CK$65536,AF$1,0)</f>
        <v/>
      </c>
      <c r="AG155" s="93" t="str">
        <f>VLOOKUP($D155,'[1]Spec Sheet'!$B$1:$CK$65536,AG$1,0)</f>
        <v/>
      </c>
      <c r="AH155" s="95" t="str">
        <f>VLOOKUP($D155,'[1]Spec Sheet'!$B$1:$CK$65536,AH$1,0)</f>
        <v/>
      </c>
      <c r="AI155" s="96" t="str">
        <f>VLOOKUP($D155,'[1]Spec Sheet'!$B$1:$CK$65536,AI$1,0)</f>
        <v/>
      </c>
      <c r="AJ155" s="93" t="str">
        <f>VLOOKUP($D155,'[1]Spec Sheet'!$B$1:$CK$65536,AJ$1,0)</f>
        <v/>
      </c>
      <c r="AK155" s="93" t="str">
        <f>VLOOKUP($D155,'[1]Spec Sheet'!$B$1:$CK$65536,AK$1,0)</f>
        <v/>
      </c>
      <c r="AL155" s="93" t="str">
        <f>VLOOKUP($D155,'[1]Spec Sheet'!$B$1:$CK$65536,AL$1,0)</f>
        <v/>
      </c>
      <c r="AM155" s="95" t="str">
        <f>VLOOKUP($D155,'[1]Spec Sheet'!$B$1:$CK$65536,AM$1,0)</f>
        <v/>
      </c>
      <c r="AN155" s="96" t="str">
        <f>VLOOKUP($D155,'[1]Spec Sheet'!$B$1:$CK$65536,AN$1,0)</f>
        <v/>
      </c>
      <c r="AO155" s="96" t="str">
        <f>VLOOKUP($D155,'[1]Spec Sheet'!$B$1:$CK$65536,AO$1,0)</f>
        <v/>
      </c>
      <c r="AP155" s="95" t="str">
        <f>VLOOKUP($D155,'[1]Spec Sheet'!$B$1:$CK$65536,AP$1,0)</f>
        <v/>
      </c>
      <c r="AQ155" s="96" t="str">
        <f>VLOOKUP($D155,'[1]Spec Sheet'!$B$1:$CK$65536,AQ$1,0)</f>
        <v/>
      </c>
      <c r="AR155" s="96" t="str">
        <f>VLOOKUP($D155,'[1]Spec Sheet'!$B$1:$CK$65536,AR$1,0)</f>
        <v/>
      </c>
      <c r="AS155" s="96" t="str">
        <f>VLOOKUP($D155,'[1]Spec Sheet'!$B$1:$CK$65536,AS$1,0)</f>
        <v/>
      </c>
      <c r="AT155" s="95" t="str">
        <f>VLOOKUP($D155,'[1]Spec Sheet'!$B$1:$CK$65536,AT$1,0)</f>
        <v/>
      </c>
      <c r="AU155" s="96" t="str">
        <f>VLOOKUP($D155,'[1]Spec Sheet'!$B$1:$CK$65536,AU$1,0)</f>
        <v/>
      </c>
      <c r="AV155" s="96" t="str">
        <f>VLOOKUP($D155,'[1]Spec Sheet'!$B$1:$CK$65536,AV$1,0)</f>
        <v/>
      </c>
      <c r="AW155" s="96" t="str">
        <f>VLOOKUP($D155,'[1]Spec Sheet'!$B$1:$CK$65536,AW$1,0)</f>
        <v/>
      </c>
      <c r="AX155" s="96" t="str">
        <f>VLOOKUP($D155,'[1]Spec Sheet'!$B$1:$CK$65536,AX$1,0)</f>
        <v/>
      </c>
      <c r="AY155" s="95" t="str">
        <f>VLOOKUP($D155,'[1]Spec Sheet'!$B$1:$CK$65536,AY$1,0)</f>
        <v/>
      </c>
      <c r="AZ155" s="96" t="str">
        <f>VLOOKUP($D155,'[1]Spec Sheet'!$B$1:$CK$65536,AZ$1,0)</f>
        <v/>
      </c>
      <c r="BA155" s="96" t="str">
        <f>VLOOKUP($D155,'[1]Spec Sheet'!$B$1:$CK$65536,BA$1,0)</f>
        <v/>
      </c>
      <c r="BB155" s="96" t="str">
        <f>VLOOKUP($D155,'[1]Spec Sheet'!$B$1:$CK$65536,BB$1,0)</f>
        <v/>
      </c>
      <c r="BC155" s="93" t="str">
        <f>VLOOKUP($D155,'[1]Spec Sheet'!$B$1:$CK$65536,BC$1,0)</f>
        <v/>
      </c>
      <c r="BD155" s="93" t="str">
        <f>VLOOKUP($D155,'[1]Spec Sheet'!$B$1:$CK$65536,BD$1,0)</f>
        <v/>
      </c>
      <c r="BE155" s="93" t="str">
        <f>VLOOKUP($D155,'[1]Spec Sheet'!$B$1:$CK$65536,BE$1,0)</f>
        <v/>
      </c>
      <c r="BF155" s="435" t="str">
        <f>VLOOKUP($D155,'[1]Spec Sheet'!$B$1:$CK$65536,BF$1,0)</f>
        <v/>
      </c>
      <c r="BG155" s="1412" t="str">
        <f>VLOOKUP($D155,'[1]Spec Sheet'!$B$1:$CK$65536,BG$1,0)</f>
        <v/>
      </c>
      <c r="BH155" s="95" t="str">
        <f>VLOOKUP($D155,'[1]Spec Sheet'!$B$1:$CK$65536,BH$1,0)</f>
        <v/>
      </c>
      <c r="BI155" s="93" t="str">
        <f>VLOOKUP($D155,'[1]Spec Sheet'!$B$1:$CK$65536,BI$1,0)</f>
        <v/>
      </c>
      <c r="BJ155" s="93" t="str">
        <f>VLOOKUP($D155,'[1]Spec Sheet'!$B$1:$CK$65536,BJ$1,0)</f>
        <v/>
      </c>
      <c r="BK155" s="93" t="str">
        <f>VLOOKUP($D155,'[1]Spec Sheet'!$B$1:$CK$65536,BK$1,0)</f>
        <v/>
      </c>
      <c r="BL155" s="97" t="str">
        <f>VLOOKUP($D155,'[1]Spec Sheet'!$B$1:$CK$65536,BL$1,0)</f>
        <v/>
      </c>
      <c r="BM155" s="95" t="str">
        <f>VLOOKUP($D155,'[1]Spec Sheet'!$B$1:$CK$65536,BM$1,0)</f>
        <v/>
      </c>
      <c r="BN155" s="93" t="str">
        <f>VLOOKUP($D155,'[1]Spec Sheet'!$B$1:$CK$65536,BN$1,0)</f>
        <v/>
      </c>
      <c r="BO155" s="93" t="str">
        <f>VLOOKUP($D155,'[1]Spec Sheet'!$B$1:$CK$65536,BO$1,0)</f>
        <v/>
      </c>
      <c r="BP155" s="94" t="str">
        <f>VLOOKUP($D155,'[1]Spec Sheet'!$B$1:$CK$65536,BP$1,0)</f>
        <v/>
      </c>
      <c r="BQ155" s="94" t="str">
        <f>VLOOKUP($D155,'[1]Spec Sheet'!$B$1:$CK$65536,BQ$1,0)</f>
        <v/>
      </c>
      <c r="BR155" s="95" t="str">
        <f>VLOOKUP($D155,'[1]Spec Sheet'!$B$1:$CK$65536,BR$1,0)</f>
        <v/>
      </c>
      <c r="BS155" s="96" t="str">
        <f>VLOOKUP($D155,'[1]Spec Sheet'!$B$1:$CK$65536,BS$1,0)</f>
        <v/>
      </c>
      <c r="BT155" s="95" t="str">
        <f>VLOOKUP($D155,'[1]Spec Sheet'!$B$1:$CK$65536,BT$1,0)</f>
        <v/>
      </c>
      <c r="BU155" s="93" t="str">
        <f>VLOOKUP($D155,'[1]Spec Sheet'!$B$1:$CK$65536,BU$1,0)</f>
        <v/>
      </c>
      <c r="BV155" s="93" t="str">
        <f>VLOOKUP($D155,'[1]Spec Sheet'!$B$1:$CK$65536,BV$1,0)</f>
        <v/>
      </c>
      <c r="BW155" s="93" t="str">
        <f>VLOOKUP($D155,'[1]Spec Sheet'!$B$1:$CK$65536,BW$1,0)</f>
        <v/>
      </c>
      <c r="BX155" s="93" t="str">
        <f>VLOOKUP($D155,'[1]Spec Sheet'!$B$1:$CK$65536,BX$1,0)</f>
        <v/>
      </c>
      <c r="BY155" s="93" t="str">
        <f>VLOOKUP($D155,'[1]Spec Sheet'!$B$1:$CK$65536,BY$1,0)</f>
        <v/>
      </c>
      <c r="BZ155" s="93" t="str">
        <f>VLOOKUP($D155,'[1]Spec Sheet'!$B$1:$CK$65536,BZ$1,0)</f>
        <v/>
      </c>
      <c r="CA155" s="93" t="str">
        <f>VLOOKUP($D155,'[1]Spec Sheet'!$B$1:$CK$65536,CA$1,0)</f>
        <v/>
      </c>
      <c r="CB155" s="95" t="str">
        <f>VLOOKUP($D155,'[1]Spec Sheet'!$B$1:$CK$65536,CB$1,0)</f>
        <v/>
      </c>
      <c r="CC155" s="93" t="str">
        <f>VLOOKUP($D155,'[1]Spec Sheet'!$B$1:$CK$65536,CC$1,0)</f>
        <v/>
      </c>
      <c r="CD155" s="93" t="str">
        <f>VLOOKUP($D155,'[1]Spec Sheet'!$B$1:$CK$65536,CD$1,0)</f>
        <v/>
      </c>
      <c r="CE155" s="93" t="str">
        <f>VLOOKUP($D155,'[1]Spec Sheet'!$B$1:$CK$65536,CE$1,0)</f>
        <v/>
      </c>
      <c r="CF155" s="93" t="str">
        <f>VLOOKUP($D155,'[1]Spec Sheet'!$B$1:$CK$65536,CF$1,0)</f>
        <v/>
      </c>
      <c r="CG155" s="93" t="str">
        <f>VLOOKUP($D155,'[1]Spec Sheet'!$B$1:$CK$65536,CG$1,0)</f>
        <v/>
      </c>
      <c r="CH155" s="93" t="str">
        <f>VLOOKUP($D155,'[1]Spec Sheet'!$B$1:$CK$65536,CH$1,0)</f>
        <v/>
      </c>
      <c r="CI155" s="93" t="str">
        <f>VLOOKUP($D155,'[1]Spec Sheet'!$B$1:$CK$65536,CI$1,0)</f>
        <v/>
      </c>
      <c r="CJ155" s="93" t="str">
        <f>VLOOKUP($D155,'[1]Spec Sheet'!$B$1:$CK$65536,CJ$1,0)</f>
        <v/>
      </c>
      <c r="CL155" s="1416" t="s">
        <v>995</v>
      </c>
      <c r="CM155" s="93" t="s">
        <v>995</v>
      </c>
      <c r="CN155" s="93"/>
      <c r="CO155" s="93" t="s">
        <v>995</v>
      </c>
      <c r="CP155" s="93" t="s">
        <v>995</v>
      </c>
      <c r="CQ155" s="93"/>
      <c r="CR155" s="93"/>
      <c r="CS155" s="93"/>
      <c r="CT155" s="93"/>
      <c r="CU155" s="93"/>
      <c r="CV155" s="93"/>
    </row>
    <row r="156" spans="1:100">
      <c r="B156" s="88"/>
      <c r="C156" s="109" t="s">
        <v>278</v>
      </c>
      <c r="D156" s="81" t="s">
        <v>279</v>
      </c>
      <c r="E156" s="82" t="str">
        <f>VLOOKUP($D156,'[1]Spec Sheet'!$B$1:$CK$65536,E$1,0)</f>
        <v>Yes</v>
      </c>
      <c r="F156" s="83" t="str">
        <f>VLOOKUP($D156,'[1]Spec Sheet'!$B$1:$CK$65536,F$1,0)</f>
        <v>Yes</v>
      </c>
      <c r="G156" s="82" t="str">
        <f>VLOOKUP($D156,'[1]Spec Sheet'!$B$1:$CK$65536,G$1,0)</f>
        <v>Yes</v>
      </c>
      <c r="H156" s="83" t="str">
        <f>VLOOKUP($D156,'[1]Spec Sheet'!$B$1:$CK$65536,H$1,0)</f>
        <v>Yes</v>
      </c>
      <c r="I156" s="87" t="str">
        <f>VLOOKUP($D156,'[1]Spec Sheet'!$B$1:$CK$65536,I$1,0)</f>
        <v>Yes</v>
      </c>
      <c r="J156" s="85" t="str">
        <f>VLOOKUP($D156,'[1]Spec Sheet'!$B$1:$CK$65536,J$1,0)</f>
        <v>Yes</v>
      </c>
      <c r="K156" s="83" t="str">
        <f>VLOOKUP($D156,'[1]Spec Sheet'!$B$1:$CK$65536,K$1,0)</f>
        <v>Yes</v>
      </c>
      <c r="L156" s="84" t="str">
        <f>VLOOKUP($D156,'[1]Spec Sheet'!$B$1:$CK$65536,L$1,0)</f>
        <v>Yes</v>
      </c>
      <c r="M156" s="85" t="str">
        <f>VLOOKUP($D156,'[1]Spec Sheet'!$B$1:$CK$65536,M$1,0)</f>
        <v>Yes</v>
      </c>
      <c r="N156" s="83" t="str">
        <f>VLOOKUP($D156,'[1]Spec Sheet'!$B$1:$CK$65536,N$1,0)</f>
        <v>Yes</v>
      </c>
      <c r="O156" s="87" t="str">
        <f>VLOOKUP($D156,'[1]Spec Sheet'!$B$1:$CK$65536,O$1,0)</f>
        <v>Yes</v>
      </c>
      <c r="P156" s="85" t="str">
        <f>VLOOKUP($D156,'[1]Spec Sheet'!$B$1:$CK$65536,P$1,0)</f>
        <v>Yes</v>
      </c>
      <c r="Q156" s="83" t="str">
        <f>VLOOKUP($D156,'[1]Spec Sheet'!$B$1:$CK$65536,Q$1,0)</f>
        <v>Yes</v>
      </c>
      <c r="R156" s="83" t="str">
        <f>VLOOKUP($D156,'[1]Spec Sheet'!$B$1:$CK$65536,R$1,0)</f>
        <v>Yes</v>
      </c>
      <c r="S156" s="84" t="str">
        <f>VLOOKUP($D156,'[1]Spec Sheet'!$B$1:$CK$65536,S$1,0)</f>
        <v>Yes</v>
      </c>
      <c r="T156" s="85" t="str">
        <f>VLOOKUP($D156,'[1]Spec Sheet'!$B$1:$CK$65536,T$1,0)</f>
        <v>Yes</v>
      </c>
      <c r="U156" s="84" t="str">
        <f>VLOOKUP($D156,'[1]Spec Sheet'!$B$1:$CK$65536,U$1,0)</f>
        <v>Yes</v>
      </c>
      <c r="V156" s="84" t="str">
        <f>VLOOKUP($D156,'[1]Spec Sheet'!$B$1:$CK$65536,V$1,0)</f>
        <v>Yes</v>
      </c>
      <c r="W156" s="84" t="str">
        <f>VLOOKUP($D156,'[1]Spec Sheet'!$B$1:$CK$65536,W$1,0)</f>
        <v>Yes</v>
      </c>
      <c r="X156" s="85" t="str">
        <f>VLOOKUP($D156,'[1]Spec Sheet'!$B$1:$CK$65536,X$1,0)</f>
        <v>Yes</v>
      </c>
      <c r="Y156" s="86" t="str">
        <f>VLOOKUP($D156,'[1]Spec Sheet'!$B$1:$CK$65536,Y$1,0)</f>
        <v>Yes</v>
      </c>
      <c r="Z156" s="86" t="str">
        <f>VLOOKUP($D156,'[1]Spec Sheet'!$B$1:$CK$65536,Z$1,0)</f>
        <v>Yes</v>
      </c>
      <c r="AA156" s="86" t="str">
        <f>VLOOKUP($D156,'[1]Spec Sheet'!$B$1:$CK$65536,AA$1,0)</f>
        <v>Yes</v>
      </c>
      <c r="AB156" s="86" t="str">
        <f>VLOOKUP($D156,'[1]Spec Sheet'!$B$1:$CK$65536,AB$1,0)</f>
        <v>Yes</v>
      </c>
      <c r="AC156" s="105" t="str">
        <f>IFERROR(VLOOKUP($C156,'[4]43QN90A'!$B$14:$C$167,2,0),"CHECK")</f>
        <v>Yes</v>
      </c>
      <c r="AD156" s="85" t="str">
        <f>VLOOKUP($D156,'[1]Spec Sheet'!$B$1:$CK$65536,AD$1,0)</f>
        <v>Yes</v>
      </c>
      <c r="AE156" s="83" t="str">
        <f>VLOOKUP($D156,'[1]Spec Sheet'!$B$1:$CK$65536,AE$1,0)</f>
        <v>Yes</v>
      </c>
      <c r="AF156" s="83" t="str">
        <f>VLOOKUP($D156,'[1]Spec Sheet'!$B$1:$CK$65536,AF$1,0)</f>
        <v>Yes</v>
      </c>
      <c r="AG156" s="83" t="str">
        <f>VLOOKUP($D156,'[1]Spec Sheet'!$B$1:$CK$65536,AG$1,0)</f>
        <v>Yes</v>
      </c>
      <c r="AH156" s="85" t="str">
        <f>VLOOKUP($D156,'[1]Spec Sheet'!$B$1:$CK$65536,AH$1,0)</f>
        <v>Yes</v>
      </c>
      <c r="AI156" s="86" t="str">
        <f>VLOOKUP($D156,'[1]Spec Sheet'!$B$1:$CK$65536,AI$1,0)</f>
        <v>Yes</v>
      </c>
      <c r="AJ156" s="83" t="str">
        <f>VLOOKUP($D156,'[1]Spec Sheet'!$B$1:$CK$65536,AJ$1,0)</f>
        <v>Yes</v>
      </c>
      <c r="AK156" s="83" t="str">
        <f>VLOOKUP($D156,'[1]Spec Sheet'!$B$1:$CK$65536,AK$1,0)</f>
        <v>Yes</v>
      </c>
      <c r="AL156" s="83" t="str">
        <f>VLOOKUP($D156,'[1]Spec Sheet'!$B$1:$CK$65536,AL$1,0)</f>
        <v>Yes</v>
      </c>
      <c r="AM156" s="85" t="str">
        <f>VLOOKUP($D156,'[1]Spec Sheet'!$B$1:$CK$65536,AM$1,0)</f>
        <v>Yes</v>
      </c>
      <c r="AN156" s="86" t="str">
        <f>VLOOKUP($D156,'[1]Spec Sheet'!$B$1:$CK$65536,AN$1,0)</f>
        <v>Yes</v>
      </c>
      <c r="AO156" s="86" t="str">
        <f>VLOOKUP($D156,'[1]Spec Sheet'!$B$1:$CK$65536,AO$1,0)</f>
        <v>Yes</v>
      </c>
      <c r="AP156" s="85" t="str">
        <f>VLOOKUP($D156,'[1]Spec Sheet'!$B$1:$CK$65536,AP$1,0)</f>
        <v>Yes</v>
      </c>
      <c r="AQ156" s="86" t="str">
        <f>VLOOKUP($D156,'[1]Spec Sheet'!$B$1:$CK$65536,AQ$1,0)</f>
        <v>Yes</v>
      </c>
      <c r="AR156" s="86" t="str">
        <f>VLOOKUP($D156,'[1]Spec Sheet'!$B$1:$CK$65536,AR$1,0)</f>
        <v>Yes</v>
      </c>
      <c r="AS156" s="86" t="str">
        <f>VLOOKUP($D156,'[1]Spec Sheet'!$B$1:$CK$65536,AS$1,0)</f>
        <v>Yes</v>
      </c>
      <c r="AT156" s="85" t="str">
        <f>VLOOKUP($D156,'[1]Spec Sheet'!$B$1:$CK$65536,AT$1,0)</f>
        <v>Yes</v>
      </c>
      <c r="AU156" s="86" t="str">
        <f>VLOOKUP($D156,'[1]Spec Sheet'!$B$1:$CK$65536,AU$1,0)</f>
        <v>Yes</v>
      </c>
      <c r="AV156" s="86" t="str">
        <f>VLOOKUP($D156,'[1]Spec Sheet'!$B$1:$CK$65536,AV$1,0)</f>
        <v>Yes</v>
      </c>
      <c r="AW156" s="86" t="str">
        <f>VLOOKUP($D156,'[1]Spec Sheet'!$B$1:$CK$65536,AW$1,0)</f>
        <v>Yes</v>
      </c>
      <c r="AX156" s="86" t="str">
        <f>VLOOKUP($D156,'[1]Spec Sheet'!$B$1:$CK$65536,AX$1,0)</f>
        <v>Yes</v>
      </c>
      <c r="AY156" s="85" t="str">
        <f>VLOOKUP($D156,'[1]Spec Sheet'!$B$1:$CK$65536,AY$1,0)</f>
        <v>Yes</v>
      </c>
      <c r="AZ156" s="86" t="str">
        <f>VLOOKUP($D156,'[1]Spec Sheet'!$B$1:$CK$65536,AZ$1,0)</f>
        <v>Yes</v>
      </c>
      <c r="BA156" s="86" t="str">
        <f>VLOOKUP($D156,'[1]Spec Sheet'!$B$1:$CK$65536,BA$1,0)</f>
        <v>Yes</v>
      </c>
      <c r="BB156" s="86" t="str">
        <f>VLOOKUP($D156,'[1]Spec Sheet'!$B$1:$CK$65536,BB$1,0)</f>
        <v>Yes</v>
      </c>
      <c r="BC156" s="83" t="str">
        <f>VLOOKUP($D156,'[1]Spec Sheet'!$B$1:$CK$65536,BC$1,0)</f>
        <v>Yes</v>
      </c>
      <c r="BD156" s="83" t="str">
        <f>VLOOKUP($D156,'[1]Spec Sheet'!$B$1:$CK$65536,BD$1,0)</f>
        <v>Yes</v>
      </c>
      <c r="BE156" s="83" t="str">
        <f>VLOOKUP($D156,'[1]Spec Sheet'!$B$1:$CK$65536,BE$1,0)</f>
        <v>Yes</v>
      </c>
      <c r="BF156" s="434" t="str">
        <f>VLOOKUP($D156,'[1]Spec Sheet'!$B$1:$CK$65536,BF$1,0)</f>
        <v>Yes</v>
      </c>
      <c r="BG156" s="123" t="str">
        <f>IFERROR(VLOOKUP($C156,'[4]85LS03A'!$B$13:$C$166,2,0),"CHECK")</f>
        <v>Yes</v>
      </c>
      <c r="BH156" s="85" t="str">
        <f>VLOOKUP($D156,'[1]Spec Sheet'!$B$1:$CK$65536,BH$1,0)</f>
        <v>Yes</v>
      </c>
      <c r="BI156" s="83" t="str">
        <f>VLOOKUP($D156,'[1]Spec Sheet'!$B$1:$CK$65536,BI$1,0)</f>
        <v>Yes</v>
      </c>
      <c r="BJ156" s="83" t="str">
        <f>VLOOKUP($D156,'[1]Spec Sheet'!$B$1:$CK$65536,BJ$1,0)</f>
        <v>Yes</v>
      </c>
      <c r="BK156" s="83" t="str">
        <f>VLOOKUP($D156,'[1]Spec Sheet'!$B$1:$CK$65536,BK$1,0)</f>
        <v>Yes</v>
      </c>
      <c r="BL156" s="87" t="str">
        <f>VLOOKUP($D156,'[1]Spec Sheet'!$B$1:$CK$65536,BL$1,0)</f>
        <v>Yes</v>
      </c>
      <c r="BM156" s="85" t="str">
        <f>VLOOKUP($D156,'[1]Spec Sheet'!$B$1:$CK$65536,BM$1,0)</f>
        <v>Yes</v>
      </c>
      <c r="BN156" s="83" t="str">
        <f>VLOOKUP($D156,'[1]Spec Sheet'!$B$1:$CK$65536,BN$1,0)</f>
        <v>Yes</v>
      </c>
      <c r="BO156" s="83" t="str">
        <f>VLOOKUP($D156,'[1]Spec Sheet'!$B$1:$CK$65536,BO$1,0)</f>
        <v>Yes</v>
      </c>
      <c r="BP156" s="84" t="str">
        <f>VLOOKUP($D156,'[1]Spec Sheet'!$B$1:$CK$65536,BP$1,0)</f>
        <v>Yes</v>
      </c>
      <c r="BQ156" s="84" t="str">
        <f>VLOOKUP($D156,'[1]Spec Sheet'!$B$1:$CK$65536,BQ$1,0)</f>
        <v>Yes</v>
      </c>
      <c r="BR156" s="85" t="str">
        <f>VLOOKUP($D156,'[1]Spec Sheet'!$B$1:$CK$65536,BR$1,0)</f>
        <v>Yes</v>
      </c>
      <c r="BS156" s="86" t="str">
        <f>VLOOKUP($D156,'[1]Spec Sheet'!$B$1:$CK$65536,BS$1,0)</f>
        <v>Yes</v>
      </c>
      <c r="BT156" s="85" t="str">
        <f>VLOOKUP($D156,'[1]Spec Sheet'!$B$1:$CK$65536,BT$1,0)</f>
        <v>Yes</v>
      </c>
      <c r="BU156" s="83" t="str">
        <f>VLOOKUP($D156,'[1]Spec Sheet'!$B$1:$CK$65536,BU$1,0)</f>
        <v>Yes</v>
      </c>
      <c r="BV156" s="83" t="str">
        <f>VLOOKUP($D156,'[1]Spec Sheet'!$B$1:$CK$65536,BV$1,0)</f>
        <v>Yes</v>
      </c>
      <c r="BW156" s="83" t="str">
        <f>VLOOKUP($D156,'[1]Spec Sheet'!$B$1:$CK$65536,BW$1,0)</f>
        <v>Yes</v>
      </c>
      <c r="BX156" s="83" t="str">
        <f>VLOOKUP($D156,'[1]Spec Sheet'!$B$1:$CK$65536,BX$1,0)</f>
        <v>Yes</v>
      </c>
      <c r="BY156" s="83" t="str">
        <f>VLOOKUP($D156,'[1]Spec Sheet'!$B$1:$CK$65536,BY$1,0)</f>
        <v>Yes</v>
      </c>
      <c r="BZ156" s="83" t="str">
        <f>VLOOKUP($D156,'[1]Spec Sheet'!$B$1:$CK$65536,BZ$1,0)</f>
        <v>Yes</v>
      </c>
      <c r="CA156" s="83" t="str">
        <f>VLOOKUP($D156,'[1]Spec Sheet'!$B$1:$CK$65536,CA$1,0)</f>
        <v>Yes</v>
      </c>
      <c r="CB156" s="85" t="str">
        <f>VLOOKUP($D156,'[1]Spec Sheet'!$B$1:$CK$65536,CB$1,0)</f>
        <v>Yes</v>
      </c>
      <c r="CC156" s="83" t="str">
        <f>VLOOKUP($D156,'[1]Spec Sheet'!$B$1:$CK$65536,CC$1,0)</f>
        <v>Yes</v>
      </c>
      <c r="CD156" s="83" t="str">
        <f>VLOOKUP($D156,'[1]Spec Sheet'!$B$1:$CK$65536,CD$1,0)</f>
        <v>Yes</v>
      </c>
      <c r="CE156" s="83" t="str">
        <f>VLOOKUP($D156,'[1]Spec Sheet'!$B$1:$CK$65536,CE$1,0)</f>
        <v>Yes</v>
      </c>
      <c r="CF156" s="83" t="str">
        <f>VLOOKUP($D156,'[1]Spec Sheet'!$B$1:$CK$65536,CF$1,0)</f>
        <v>Yes</v>
      </c>
      <c r="CG156" s="83" t="str">
        <f>VLOOKUP($D156,'[1]Spec Sheet'!$B$1:$CK$65536,CG$1,0)</f>
        <v>Yes</v>
      </c>
      <c r="CH156" s="83" t="str">
        <f>VLOOKUP($D156,'[1]Spec Sheet'!$B$1:$CK$65536,CH$1,0)</f>
        <v>Yes</v>
      </c>
      <c r="CI156" s="83" t="str">
        <f>VLOOKUP($D156,'[1]Spec Sheet'!$B$1:$CK$65536,CI$1,0)</f>
        <v>Yes</v>
      </c>
      <c r="CJ156" s="83" t="str">
        <f>IFERROR(VLOOKUP($C156,'[4]40T5300'!$B$10:$C$179,2,0),"ERROR")</f>
        <v>Yes</v>
      </c>
      <c r="CL156" s="121" t="str">
        <f>IFERROR(VLOOKUP($C156,'[4]65LS01T'!$B$14:$C$159,2,0),"CHECK")</f>
        <v>Yes</v>
      </c>
      <c r="CM156" s="83" t="s">
        <v>1032</v>
      </c>
      <c r="CN156" s="83" t="s">
        <v>1032</v>
      </c>
      <c r="CO156" s="83" t="s">
        <v>1032</v>
      </c>
      <c r="CP156" s="83" t="s">
        <v>1032</v>
      </c>
      <c r="CQ156" s="83" t="s">
        <v>1032</v>
      </c>
      <c r="CR156" s="83" t="s">
        <v>1032</v>
      </c>
      <c r="CS156" s="83" t="s">
        <v>1032</v>
      </c>
      <c r="CT156" s="83" t="s">
        <v>1032</v>
      </c>
      <c r="CU156" s="83"/>
      <c r="CV156" s="83" t="s">
        <v>1032</v>
      </c>
    </row>
    <row r="157" spans="1:100">
      <c r="B157" s="1079" t="s">
        <v>280</v>
      </c>
      <c r="C157" s="1080"/>
      <c r="D157" s="81" t="s">
        <v>281</v>
      </c>
      <c r="E157" s="92" t="str">
        <f>VLOOKUP($D157,'[1]Spec Sheet'!$B$1:$CK$65536,E$1,0)</f>
        <v/>
      </c>
      <c r="F157" s="93" t="str">
        <f>VLOOKUP($D157,'[1]Spec Sheet'!$B$1:$CK$65536,F$1,0)</f>
        <v/>
      </c>
      <c r="G157" s="92" t="str">
        <f>VLOOKUP($D157,'[1]Spec Sheet'!$B$1:$CK$65536,G$1,0)</f>
        <v/>
      </c>
      <c r="H157" s="93" t="str">
        <f>VLOOKUP($D157,'[1]Spec Sheet'!$B$1:$CK$65536,H$1,0)</f>
        <v/>
      </c>
      <c r="I157" s="97" t="str">
        <f>VLOOKUP($D157,'[1]Spec Sheet'!$B$1:$CK$65536,I$1,0)</f>
        <v/>
      </c>
      <c r="J157" s="95" t="str">
        <f>VLOOKUP($D157,'[1]Spec Sheet'!$B$1:$CK$65536,J$1,0)</f>
        <v/>
      </c>
      <c r="K157" s="93" t="str">
        <f>VLOOKUP($D157,'[1]Spec Sheet'!$B$1:$CK$65536,K$1,0)</f>
        <v/>
      </c>
      <c r="L157" s="94" t="str">
        <f>VLOOKUP($D157,'[1]Spec Sheet'!$B$1:$CK$65536,L$1,0)</f>
        <v/>
      </c>
      <c r="M157" s="95" t="str">
        <f>VLOOKUP($D157,'[1]Spec Sheet'!$B$1:$CK$65536,M$1,0)</f>
        <v/>
      </c>
      <c r="N157" s="93" t="str">
        <f>VLOOKUP($D157,'[1]Spec Sheet'!$B$1:$CK$65536,N$1,0)</f>
        <v/>
      </c>
      <c r="O157" s="97" t="str">
        <f>VLOOKUP($D157,'[1]Spec Sheet'!$B$1:$CK$65536,O$1,0)</f>
        <v/>
      </c>
      <c r="P157" s="95" t="str">
        <f>VLOOKUP($D157,'[1]Spec Sheet'!$B$1:$CK$65536,P$1,0)</f>
        <v/>
      </c>
      <c r="Q157" s="93" t="str">
        <f>VLOOKUP($D157,'[1]Spec Sheet'!$B$1:$CK$65536,Q$1,0)</f>
        <v/>
      </c>
      <c r="R157" s="93" t="str">
        <f>VLOOKUP($D157,'[1]Spec Sheet'!$B$1:$CK$65536,R$1,0)</f>
        <v/>
      </c>
      <c r="S157" s="94" t="str">
        <f>VLOOKUP($D157,'[1]Spec Sheet'!$B$1:$CK$65536,S$1,0)</f>
        <v/>
      </c>
      <c r="T157" s="95" t="str">
        <f>VLOOKUP($D157,'[1]Spec Sheet'!$B$1:$CK$65536,T$1,0)</f>
        <v/>
      </c>
      <c r="U157" s="94" t="str">
        <f>VLOOKUP($D157,'[1]Spec Sheet'!$B$1:$CK$65536,U$1,0)</f>
        <v/>
      </c>
      <c r="V157" s="94" t="str">
        <f>VLOOKUP($D157,'[1]Spec Sheet'!$B$1:$CK$65536,V$1,0)</f>
        <v/>
      </c>
      <c r="W157" s="94" t="str">
        <f>VLOOKUP($D157,'[1]Spec Sheet'!$B$1:$CK$65536,W$1,0)</f>
        <v/>
      </c>
      <c r="X157" s="95" t="str">
        <f>VLOOKUP($D157,'[1]Spec Sheet'!$B$1:$CK$65536,X$1,0)</f>
        <v/>
      </c>
      <c r="Y157" s="96" t="str">
        <f>VLOOKUP($D157,'[1]Spec Sheet'!$B$1:$CK$65536,Y$1,0)</f>
        <v/>
      </c>
      <c r="Z157" s="96" t="str">
        <f>VLOOKUP($D157,'[1]Spec Sheet'!$B$1:$CK$65536,Z$1,0)</f>
        <v/>
      </c>
      <c r="AA157" s="96" t="str">
        <f>VLOOKUP($D157,'[1]Spec Sheet'!$B$1:$CK$65536,AA$1,0)</f>
        <v/>
      </c>
      <c r="AB157" s="96" t="str">
        <f>VLOOKUP($D157,'[1]Spec Sheet'!$B$1:$CK$65536,AB$1,0)</f>
        <v/>
      </c>
      <c r="AC157" s="96" t="str">
        <f>VLOOKUP($D157,'[1]Spec Sheet'!$B$1:$CK$65536,AC$1,0)</f>
        <v/>
      </c>
      <c r="AD157" s="95" t="str">
        <f>VLOOKUP($D157,'[1]Spec Sheet'!$B$1:$CK$65536,AD$1,0)</f>
        <v/>
      </c>
      <c r="AE157" s="93" t="str">
        <f>VLOOKUP($D157,'[1]Spec Sheet'!$B$1:$CK$65536,AE$1,0)</f>
        <v/>
      </c>
      <c r="AF157" s="93" t="str">
        <f>VLOOKUP($D157,'[1]Spec Sheet'!$B$1:$CK$65536,AF$1,0)</f>
        <v/>
      </c>
      <c r="AG157" s="93" t="str">
        <f>VLOOKUP($D157,'[1]Spec Sheet'!$B$1:$CK$65536,AG$1,0)</f>
        <v/>
      </c>
      <c r="AH157" s="95" t="str">
        <f>VLOOKUP($D157,'[1]Spec Sheet'!$B$1:$CK$65536,AH$1,0)</f>
        <v/>
      </c>
      <c r="AI157" s="96" t="str">
        <f>VLOOKUP($D157,'[1]Spec Sheet'!$B$1:$CK$65536,AI$1,0)</f>
        <v/>
      </c>
      <c r="AJ157" s="93" t="str">
        <f>VLOOKUP($D157,'[1]Spec Sheet'!$B$1:$CK$65536,AJ$1,0)</f>
        <v/>
      </c>
      <c r="AK157" s="93" t="str">
        <f>VLOOKUP($D157,'[1]Spec Sheet'!$B$1:$CK$65536,AK$1,0)</f>
        <v/>
      </c>
      <c r="AL157" s="93" t="str">
        <f>VLOOKUP($D157,'[1]Spec Sheet'!$B$1:$CK$65536,AL$1,0)</f>
        <v/>
      </c>
      <c r="AM157" s="95" t="str">
        <f>VLOOKUP($D157,'[1]Spec Sheet'!$B$1:$CK$65536,AM$1,0)</f>
        <v/>
      </c>
      <c r="AN157" s="96" t="str">
        <f>VLOOKUP($D157,'[1]Spec Sheet'!$B$1:$CK$65536,AN$1,0)</f>
        <v/>
      </c>
      <c r="AO157" s="96" t="str">
        <f>VLOOKUP($D157,'[1]Spec Sheet'!$B$1:$CK$65536,AO$1,0)</f>
        <v/>
      </c>
      <c r="AP157" s="95" t="str">
        <f>VLOOKUP($D157,'[1]Spec Sheet'!$B$1:$CK$65536,AP$1,0)</f>
        <v/>
      </c>
      <c r="AQ157" s="96" t="str">
        <f>VLOOKUP($D157,'[1]Spec Sheet'!$B$1:$CK$65536,AQ$1,0)</f>
        <v/>
      </c>
      <c r="AR157" s="96" t="str">
        <f>VLOOKUP($D157,'[1]Spec Sheet'!$B$1:$CK$65536,AR$1,0)</f>
        <v/>
      </c>
      <c r="AS157" s="96" t="str">
        <f>VLOOKUP($D157,'[1]Spec Sheet'!$B$1:$CK$65536,AS$1,0)</f>
        <v/>
      </c>
      <c r="AT157" s="95" t="str">
        <f>VLOOKUP($D157,'[1]Spec Sheet'!$B$1:$CK$65536,AT$1,0)</f>
        <v/>
      </c>
      <c r="AU157" s="96" t="str">
        <f>VLOOKUP($D157,'[1]Spec Sheet'!$B$1:$CK$65536,AU$1,0)</f>
        <v/>
      </c>
      <c r="AV157" s="96" t="str">
        <f>VLOOKUP($D157,'[1]Spec Sheet'!$B$1:$CK$65536,AV$1,0)</f>
        <v/>
      </c>
      <c r="AW157" s="96" t="str">
        <f>VLOOKUP($D157,'[1]Spec Sheet'!$B$1:$CK$65536,AW$1,0)</f>
        <v/>
      </c>
      <c r="AX157" s="96" t="str">
        <f>VLOOKUP($D157,'[1]Spec Sheet'!$B$1:$CK$65536,AX$1,0)</f>
        <v/>
      </c>
      <c r="AY157" s="95" t="str">
        <f>VLOOKUP($D157,'[1]Spec Sheet'!$B$1:$CK$65536,AY$1,0)</f>
        <v/>
      </c>
      <c r="AZ157" s="96" t="str">
        <f>VLOOKUP($D157,'[1]Spec Sheet'!$B$1:$CK$65536,AZ$1,0)</f>
        <v/>
      </c>
      <c r="BA157" s="96" t="str">
        <f>VLOOKUP($D157,'[1]Spec Sheet'!$B$1:$CK$65536,BA$1,0)</f>
        <v/>
      </c>
      <c r="BB157" s="96" t="str">
        <f>VLOOKUP($D157,'[1]Spec Sheet'!$B$1:$CK$65536,BB$1,0)</f>
        <v/>
      </c>
      <c r="BC157" s="93" t="str">
        <f>VLOOKUP($D157,'[1]Spec Sheet'!$B$1:$CK$65536,BC$1,0)</f>
        <v/>
      </c>
      <c r="BD157" s="93" t="str">
        <f>VLOOKUP($D157,'[1]Spec Sheet'!$B$1:$CK$65536,BD$1,0)</f>
        <v/>
      </c>
      <c r="BE157" s="93" t="str">
        <f>VLOOKUP($D157,'[1]Spec Sheet'!$B$1:$CK$65536,BE$1,0)</f>
        <v/>
      </c>
      <c r="BF157" s="435" t="str">
        <f>VLOOKUP($D157,'[1]Spec Sheet'!$B$1:$CK$65536,BF$1,0)</f>
        <v/>
      </c>
      <c r="BG157" s="1412" t="str">
        <f>VLOOKUP($D157,'[1]Spec Sheet'!$B$1:$CK$65536,BG$1,0)</f>
        <v/>
      </c>
      <c r="BH157" s="95" t="str">
        <f>VLOOKUP($D157,'[1]Spec Sheet'!$B$1:$CK$65536,BH$1,0)</f>
        <v/>
      </c>
      <c r="BI157" s="93" t="str">
        <f>VLOOKUP($D157,'[1]Spec Sheet'!$B$1:$CK$65536,BI$1,0)</f>
        <v/>
      </c>
      <c r="BJ157" s="93" t="str">
        <f>VLOOKUP($D157,'[1]Spec Sheet'!$B$1:$CK$65536,BJ$1,0)</f>
        <v/>
      </c>
      <c r="BK157" s="93" t="str">
        <f>VLOOKUP($D157,'[1]Spec Sheet'!$B$1:$CK$65536,BK$1,0)</f>
        <v/>
      </c>
      <c r="BL157" s="97" t="str">
        <f>VLOOKUP($D157,'[1]Spec Sheet'!$B$1:$CK$65536,BL$1,0)</f>
        <v/>
      </c>
      <c r="BM157" s="95" t="str">
        <f>VLOOKUP($D157,'[1]Spec Sheet'!$B$1:$CK$65536,BM$1,0)</f>
        <v/>
      </c>
      <c r="BN157" s="93" t="str">
        <f>VLOOKUP($D157,'[1]Spec Sheet'!$B$1:$CK$65536,BN$1,0)</f>
        <v/>
      </c>
      <c r="BO157" s="93" t="str">
        <f>VLOOKUP($D157,'[1]Spec Sheet'!$B$1:$CK$65536,BO$1,0)</f>
        <v/>
      </c>
      <c r="BP157" s="94" t="str">
        <f>VLOOKUP($D157,'[1]Spec Sheet'!$B$1:$CK$65536,BP$1,0)</f>
        <v/>
      </c>
      <c r="BQ157" s="94" t="str">
        <f>VLOOKUP($D157,'[1]Spec Sheet'!$B$1:$CK$65536,BQ$1,0)</f>
        <v/>
      </c>
      <c r="BR157" s="95" t="str">
        <f>VLOOKUP($D157,'[1]Spec Sheet'!$B$1:$CK$65536,BR$1,0)</f>
        <v/>
      </c>
      <c r="BS157" s="96" t="str">
        <f>VLOOKUP($D157,'[1]Spec Sheet'!$B$1:$CK$65536,BS$1,0)</f>
        <v/>
      </c>
      <c r="BT157" s="95" t="str">
        <f>VLOOKUP($D157,'[1]Spec Sheet'!$B$1:$CK$65536,BT$1,0)</f>
        <v/>
      </c>
      <c r="BU157" s="93" t="str">
        <f>VLOOKUP($D157,'[1]Spec Sheet'!$B$1:$CK$65536,BU$1,0)</f>
        <v/>
      </c>
      <c r="BV157" s="93" t="str">
        <f>VLOOKUP($D157,'[1]Spec Sheet'!$B$1:$CK$65536,BV$1,0)</f>
        <v/>
      </c>
      <c r="BW157" s="93" t="str">
        <f>VLOOKUP($D157,'[1]Spec Sheet'!$B$1:$CK$65536,BW$1,0)</f>
        <v/>
      </c>
      <c r="BX157" s="93" t="str">
        <f>VLOOKUP($D157,'[1]Spec Sheet'!$B$1:$CK$65536,BX$1,0)</f>
        <v/>
      </c>
      <c r="BY157" s="93" t="str">
        <f>VLOOKUP($D157,'[1]Spec Sheet'!$B$1:$CK$65536,BY$1,0)</f>
        <v/>
      </c>
      <c r="BZ157" s="93" t="str">
        <f>VLOOKUP($D157,'[1]Spec Sheet'!$B$1:$CK$65536,BZ$1,0)</f>
        <v/>
      </c>
      <c r="CA157" s="93" t="str">
        <f>VLOOKUP($D157,'[1]Spec Sheet'!$B$1:$CK$65536,CA$1,0)</f>
        <v/>
      </c>
      <c r="CB157" s="95" t="str">
        <f>VLOOKUP($D157,'[1]Spec Sheet'!$B$1:$CK$65536,CB$1,0)</f>
        <v/>
      </c>
      <c r="CC157" s="93" t="str">
        <f>VLOOKUP($D157,'[1]Spec Sheet'!$B$1:$CK$65536,CC$1,0)</f>
        <v/>
      </c>
      <c r="CD157" s="93" t="str">
        <f>VLOOKUP($D157,'[1]Spec Sheet'!$B$1:$CK$65536,CD$1,0)</f>
        <v/>
      </c>
      <c r="CE157" s="93" t="str">
        <f>VLOOKUP($D157,'[1]Spec Sheet'!$B$1:$CK$65536,CE$1,0)</f>
        <v/>
      </c>
      <c r="CF157" s="93" t="str">
        <f>VLOOKUP($D157,'[1]Spec Sheet'!$B$1:$CK$65536,CF$1,0)</f>
        <v/>
      </c>
      <c r="CG157" s="93" t="str">
        <f>VLOOKUP($D157,'[1]Spec Sheet'!$B$1:$CK$65536,CG$1,0)</f>
        <v/>
      </c>
      <c r="CH157" s="93" t="str">
        <f>VLOOKUP($D157,'[1]Spec Sheet'!$B$1:$CK$65536,CH$1,0)</f>
        <v/>
      </c>
      <c r="CI157" s="93" t="str">
        <f>VLOOKUP($D157,'[1]Spec Sheet'!$B$1:$CK$65536,CI$1,0)</f>
        <v/>
      </c>
      <c r="CJ157" s="93" t="str">
        <f>VLOOKUP($D157,'[1]Spec Sheet'!$B$1:$CK$65536,CJ$1,0)</f>
        <v/>
      </c>
      <c r="CL157" s="1416" t="s">
        <v>995</v>
      </c>
      <c r="CM157" s="93" t="s">
        <v>995</v>
      </c>
      <c r="CN157" s="93"/>
      <c r="CO157" s="93" t="s">
        <v>995</v>
      </c>
      <c r="CP157" s="93" t="s">
        <v>995</v>
      </c>
      <c r="CQ157" s="93"/>
      <c r="CR157" s="93"/>
      <c r="CS157" s="93"/>
      <c r="CT157" s="93"/>
      <c r="CU157" s="93"/>
      <c r="CV157" s="93"/>
    </row>
    <row r="158" spans="1:100">
      <c r="B158" s="88"/>
      <c r="C158" s="89" t="s">
        <v>2099</v>
      </c>
      <c r="D158" s="81" t="s">
        <v>283</v>
      </c>
      <c r="E158" s="82" t="str">
        <f>VLOOKUP($D158,'[1]Spec Sheet'!$B$1:$CK$65536,E$1,0)</f>
        <v>AC110-120V 50/60Hz</v>
      </c>
      <c r="F158" s="83" t="str">
        <f>VLOOKUP($D158,'[1]Spec Sheet'!$B$1:$CK$65536,F$1,0)</f>
        <v>AC220-240V 50/60Hz</v>
      </c>
      <c r="G158" s="82" t="str">
        <f>VLOOKUP($D158,'[1]Spec Sheet'!$B$1:$CK$65536,G$1,0)</f>
        <v>AC220-240V</v>
      </c>
      <c r="H158" s="83" t="str">
        <f>VLOOKUP($D158,'[1]Spec Sheet'!$B$1:$CK$65536,H$1,0)</f>
        <v>AC220-240V 50/60Hz</v>
      </c>
      <c r="I158" s="87" t="str">
        <f>VLOOKUP($D158,'[1]Spec Sheet'!$B$1:$CK$65536,I$1,0)</f>
        <v>AC220-240V 50/60Hz</v>
      </c>
      <c r="J158" s="85" t="str">
        <f>VLOOKUP($D158,'[1]Spec Sheet'!$B$1:$CK$65536,J$1,0)</f>
        <v>AC220-240V</v>
      </c>
      <c r="K158" s="83" t="str">
        <f>VLOOKUP($D158,'[1]Spec Sheet'!$B$1:$CK$65536,K$1,0)</f>
        <v>AC220-240V 50/60Hz</v>
      </c>
      <c r="L158" s="84" t="str">
        <f>VLOOKUP($D158,'[1]Spec Sheet'!$B$1:$CK$65536,L$1,0)</f>
        <v>AC220-240V</v>
      </c>
      <c r="M158" s="85" t="str">
        <f>VLOOKUP($D158,'[1]Spec Sheet'!$B$1:$CK$65536,M$1,0)</f>
        <v>AC220-240V 50/60Hz</v>
      </c>
      <c r="N158" s="83" t="str">
        <f>VLOOKUP($D158,'[1]Spec Sheet'!$B$1:$CK$65536,N$1,0)</f>
        <v>AC220-240V 50/60Hz</v>
      </c>
      <c r="O158" s="87" t="str">
        <f>VLOOKUP($D158,'[1]Spec Sheet'!$B$1:$CK$65536,O$1,0)</f>
        <v>AC220-240V 50/60Hz</v>
      </c>
      <c r="P158" s="85" t="str">
        <f>VLOOKUP($D158,'[1]Spec Sheet'!$B$1:$CK$65536,P$1,0)</f>
        <v>AC 220-240V 50/60Hz</v>
      </c>
      <c r="Q158" s="83" t="str">
        <f>VLOOKUP($D158,'[1]Spec Sheet'!$B$1:$CK$65536,Q$1,0)</f>
        <v>AC 220-240V 50/60Hz</v>
      </c>
      <c r="R158" s="83" t="str">
        <f>VLOOKUP($D158,'[1]Spec Sheet'!$B$1:$CK$65536,R$1,0)</f>
        <v>AC 220-240V 50/60Hz</v>
      </c>
      <c r="S158" s="84" t="str">
        <f>VLOOKUP($D158,'[1]Spec Sheet'!$B$1:$CK$65536,S$1,0)</f>
        <v>AC 220-240V 50/60Hz</v>
      </c>
      <c r="T158" s="85" t="str">
        <f>VLOOKUP($D158,'[1]Spec Sheet'!$B$1:$CK$65536,T$1,0)</f>
        <v>AC220-240V 50/60Hz</v>
      </c>
      <c r="U158" s="84" t="str">
        <f>VLOOKUP($D158,'[1]Spec Sheet'!$B$1:$CK$65536,U$1,0)</f>
        <v>AC220-240V 50/60Hz</v>
      </c>
      <c r="V158" s="84" t="str">
        <f>VLOOKUP($D158,'[1]Spec Sheet'!$B$1:$CK$65536,V$1,0)</f>
        <v>AC220-240V 50/60Hz</v>
      </c>
      <c r="W158" s="84" t="str">
        <f>VLOOKUP($D158,'[1]Spec Sheet'!$B$1:$CK$65536,W$1,0)</f>
        <v>AC220-240V 50/60Hz</v>
      </c>
      <c r="X158" s="85" t="str">
        <f>VLOOKUP($D158,'[1]Spec Sheet'!$B$1:$CK$65536,X$1,0)</f>
        <v>AC220-240V 50/60Hz</v>
      </c>
      <c r="Y158" s="86" t="str">
        <f>VLOOKUP($D158,'[1]Spec Sheet'!$B$1:$CK$65536,Y$1,0)</f>
        <v>AC220-240V 50/60Hz</v>
      </c>
      <c r="Z158" s="86" t="str">
        <f>VLOOKUP($D158,'[1]Spec Sheet'!$B$1:$CK$65536,Z$1,0)</f>
        <v>AC220-240V 50/60Hz</v>
      </c>
      <c r="AA158" s="86" t="str">
        <f>VLOOKUP($D158,'[1]Spec Sheet'!$B$1:$CK$65536,AA$1,0)</f>
        <v>AC220-240V 50/60Hz</v>
      </c>
      <c r="AB158" s="86" t="str">
        <f>VLOOKUP($D158,'[1]Spec Sheet'!$B$1:$CK$65536,AB$1,0)</f>
        <v>AC220-240V 50/60Hz</v>
      </c>
      <c r="AC158" s="105" t="str">
        <f>IFERROR(VLOOKUP($C158,'[4]43QN90A'!$B$14:$C$167,2,0),"CHECK")</f>
        <v>AC220-240V 50/60Hz</v>
      </c>
      <c r="AD158" s="85" t="str">
        <f>VLOOKUP($D158,'[1]Spec Sheet'!$B$1:$CK$65536,AD$1,0)</f>
        <v>AC220-240V 50/60Hz</v>
      </c>
      <c r="AE158" s="83" t="str">
        <f>VLOOKUP($D158,'[1]Spec Sheet'!$B$1:$CK$65536,AE$1,0)</f>
        <v>AC220-240V 50/60Hz</v>
      </c>
      <c r="AF158" s="83" t="str">
        <f>VLOOKUP($D158,'[1]Spec Sheet'!$B$1:$CK$65536,AF$1,0)</f>
        <v>AC220-240V 50/60Hz</v>
      </c>
      <c r="AG158" s="83" t="str">
        <f>VLOOKUP($D158,'[1]Spec Sheet'!$B$1:$CK$65536,AG$1,0)</f>
        <v>AC220-240V 50/60Hz</v>
      </c>
      <c r="AH158" s="85" t="str">
        <f>VLOOKUP($D158,'[1]Spec Sheet'!$B$1:$CK$65536,AH$1,0)</f>
        <v>AC220-240V 50/60Hz</v>
      </c>
      <c r="AI158" s="86" t="str">
        <f>VLOOKUP($D158,'[1]Spec Sheet'!$B$1:$CK$65536,AI$1,0)</f>
        <v>AC220-240V 50/60Hz</v>
      </c>
      <c r="AJ158" s="83" t="str">
        <f>VLOOKUP($D158,'[1]Spec Sheet'!$B$1:$CK$65536,AJ$1,0)</f>
        <v>AC220-240V 50/60Hz</v>
      </c>
      <c r="AK158" s="83" t="str">
        <f>VLOOKUP($D158,'[1]Spec Sheet'!$B$1:$CK$65536,AK$1,0)</f>
        <v>AC220-240V 50/60Hz</v>
      </c>
      <c r="AL158" s="83" t="str">
        <f>VLOOKUP($D158,'[1]Spec Sheet'!$B$1:$CK$65536,AL$1,0)</f>
        <v>AC220-240V 50/60Hz</v>
      </c>
      <c r="AM158" s="85" t="str">
        <f>VLOOKUP($D158,'[1]Spec Sheet'!$B$1:$CK$65536,AM$1,0)</f>
        <v>AC220-240V 50/60Hz</v>
      </c>
      <c r="AN158" s="86" t="str">
        <f>VLOOKUP($D158,'[1]Spec Sheet'!$B$1:$CK$65536,AN$1,0)</f>
        <v>AC220-240V 50/60Hz</v>
      </c>
      <c r="AO158" s="86" t="str">
        <f>VLOOKUP($D158,'[1]Spec Sheet'!$B$1:$CK$65536,AO$1,0)</f>
        <v>AC220-240V 50/60Hz</v>
      </c>
      <c r="AP158" s="85" t="str">
        <f>VLOOKUP($D158,'[1]Spec Sheet'!$B$1:$CK$65536,AP$1,0)</f>
        <v>AC220-240V 50/60Hz</v>
      </c>
      <c r="AQ158" s="86" t="str">
        <f>VLOOKUP($D158,'[1]Spec Sheet'!$B$1:$CK$65536,AQ$1,0)</f>
        <v>AC220-240V 50/60Hz</v>
      </c>
      <c r="AR158" s="86" t="str">
        <f>VLOOKUP($D158,'[1]Spec Sheet'!$B$1:$CK$65536,AR$1,0)</f>
        <v>AC220-240V 50/60Hz</v>
      </c>
      <c r="AS158" s="86" t="str">
        <f>VLOOKUP($D158,'[1]Spec Sheet'!$B$1:$CK$65536,AS$1,0)</f>
        <v>AC220-240V 50/60Hz</v>
      </c>
      <c r="AT158" s="85" t="str">
        <f>VLOOKUP($D158,'[1]Spec Sheet'!$B$1:$CK$65536,AT$1,0)</f>
        <v>AC220-240V 50/60Hz</v>
      </c>
      <c r="AU158" s="86" t="str">
        <f>VLOOKUP($D158,'[1]Spec Sheet'!$B$1:$CK$65536,AU$1,0)</f>
        <v>AC220-240V 50/60Hz</v>
      </c>
      <c r="AV158" s="86" t="str">
        <f>VLOOKUP($D158,'[1]Spec Sheet'!$B$1:$CK$65536,AV$1,0)</f>
        <v>AC220-240V 50/60Hz</v>
      </c>
      <c r="AW158" s="86" t="str">
        <f>VLOOKUP($D158,'[1]Spec Sheet'!$B$1:$CK$65536,AW$1,0)</f>
        <v>AC220-240V 50/60Hz</v>
      </c>
      <c r="AX158" s="86" t="str">
        <f>VLOOKUP($D158,'[1]Spec Sheet'!$B$1:$CK$65536,AX$1,0)</f>
        <v>AC220-240V 50/60Hz</v>
      </c>
      <c r="AY158" s="85" t="str">
        <f>VLOOKUP($D158,'[1]Spec Sheet'!$B$1:$CK$65536,AY$1,0)</f>
        <v>AC220-240V 50/60Hz</v>
      </c>
      <c r="AZ158" s="86" t="str">
        <f>VLOOKUP($D158,'[1]Spec Sheet'!$B$1:$CK$65536,AZ$1,0)</f>
        <v>AC220-240V 50/60Hz</v>
      </c>
      <c r="BA158" s="86" t="str">
        <f>VLOOKUP($D158,'[1]Spec Sheet'!$B$1:$CK$65536,BA$1,0)</f>
        <v>AC220-240V 50/60Hz</v>
      </c>
      <c r="BB158" s="86" t="str">
        <f>VLOOKUP($D158,'[1]Spec Sheet'!$B$1:$CK$65536,BB$1,0)</f>
        <v>AC220-240V 50/60Hz</v>
      </c>
      <c r="BC158" s="83" t="str">
        <f>VLOOKUP($D158,'[1]Spec Sheet'!$B$1:$CK$65536,BC$1,0)</f>
        <v>AC220-240V 50/60Hz</v>
      </c>
      <c r="BD158" s="83" t="str">
        <f>VLOOKUP($D158,'[1]Spec Sheet'!$B$1:$CK$65536,BD$1,0)</f>
        <v>AC220-240V 50/60Hz</v>
      </c>
      <c r="BE158" s="83" t="str">
        <f>VLOOKUP($D158,'[1]Spec Sheet'!$B$1:$CK$65536,BE$1,0)</f>
        <v>AC220-240V 50/60Hz</v>
      </c>
      <c r="BF158" s="434" t="str">
        <f>VLOOKUP($D158,'[1]Spec Sheet'!$B$1:$CK$65536,BF$1,0)</f>
        <v>AC220-240V 50/60Hz</v>
      </c>
      <c r="BG158" s="123" t="str">
        <f>IFERROR(VLOOKUP($C158,'[4]85LS03A'!$B$13:$C$166,2,0),"CHECK")</f>
        <v>AC220-240V 50/60Hz</v>
      </c>
      <c r="BH158" s="85" t="str">
        <f>VLOOKUP($D158,'[1]Spec Sheet'!$B$1:$CK$65536,BH$1,0)</f>
        <v>AC220-240V 50/60Hz</v>
      </c>
      <c r="BI158" s="83" t="str">
        <f>VLOOKUP($D158,'[1]Spec Sheet'!$B$1:$CK$65536,BI$1,0)</f>
        <v>AC220-240V 50/60Hz</v>
      </c>
      <c r="BJ158" s="83" t="str">
        <f>VLOOKUP($D158,'[1]Spec Sheet'!$B$1:$CK$65536,BJ$1,0)</f>
        <v>AC220-240V 50/60Hz</v>
      </c>
      <c r="BK158" s="83" t="str">
        <f>VLOOKUP($D158,'[1]Spec Sheet'!$B$1:$CK$65536,BK$1,0)</f>
        <v>AC220-240V 50/60Hz</v>
      </c>
      <c r="BL158" s="87" t="str">
        <f>VLOOKUP($D158,'[1]Spec Sheet'!$B$1:$CK$65536,BL$1,0)</f>
        <v>AC220-240V 50/60Hz</v>
      </c>
      <c r="BM158" s="85" t="str">
        <f>VLOOKUP($D158,'[1]Spec Sheet'!$B$1:$CK$65536,BM$1,0)</f>
        <v>AC220-240V 50/60Hz</v>
      </c>
      <c r="BN158" s="83" t="str">
        <f>VLOOKUP($D158,'[1]Spec Sheet'!$B$1:$CK$65536,BN$1,0)</f>
        <v>AC220-240V 50/60Hz</v>
      </c>
      <c r="BO158" s="83" t="str">
        <f>VLOOKUP($D158,'[1]Spec Sheet'!$B$1:$CK$65536,BO$1,0)</f>
        <v>AC220-240V 50/60Hz</v>
      </c>
      <c r="BP158" s="84" t="str">
        <f>VLOOKUP($D158,'[1]Spec Sheet'!$B$1:$CK$65536,BP$1,0)</f>
        <v>AC220-240V 50/60Hz</v>
      </c>
      <c r="BQ158" s="84" t="str">
        <f>VLOOKUP($D158,'[1]Spec Sheet'!$B$1:$CK$65536,BQ$1,0)</f>
        <v>AC220-240V 50/60Hz</v>
      </c>
      <c r="BR158" s="85" t="str">
        <f>VLOOKUP($D158,'[1]Spec Sheet'!$B$1:$CK$65536,BR$1,0)</f>
        <v>AC220-240V 50/60Hz</v>
      </c>
      <c r="BS158" s="86" t="str">
        <f>VLOOKUP($D158,'[1]Spec Sheet'!$B$1:$CK$65536,BS$1,0)</f>
        <v>AC220-240V 50/60Hz</v>
      </c>
      <c r="BT158" s="85" t="str">
        <f>VLOOKUP($D158,'[1]Spec Sheet'!$B$1:$CK$65536,BT$1,0)</f>
        <v>AC220-240V 50/60Hz</v>
      </c>
      <c r="BU158" s="83" t="str">
        <f>VLOOKUP($D158,'[1]Spec Sheet'!$B$1:$CK$65536,BU$1,0)</f>
        <v>AC220-240V 50/60Hz</v>
      </c>
      <c r="BV158" s="83" t="str">
        <f>VLOOKUP($D158,'[1]Spec Sheet'!$B$1:$CK$65536,BV$1,0)</f>
        <v>AC220-240V 50/60Hz</v>
      </c>
      <c r="BW158" s="83" t="str">
        <f>VLOOKUP($D158,'[1]Spec Sheet'!$B$1:$CK$65536,BW$1,0)</f>
        <v>AC220-240V 50/60Hz</v>
      </c>
      <c r="BX158" s="83" t="str">
        <f>VLOOKUP($D158,'[1]Spec Sheet'!$B$1:$CK$65536,BX$1,0)</f>
        <v>AC220-240V 50/60Hz</v>
      </c>
      <c r="BY158" s="83" t="str">
        <f>VLOOKUP($D158,'[1]Spec Sheet'!$B$1:$CK$65536,BY$1,0)</f>
        <v>AC220-240V 50/60Hz</v>
      </c>
      <c r="BZ158" s="83" t="str">
        <f>VLOOKUP($D158,'[1]Spec Sheet'!$B$1:$CK$65536,BZ$1,0)</f>
        <v>AC220-240V 50/60Hz</v>
      </c>
      <c r="CA158" s="83" t="str">
        <f>VLOOKUP($D158,'[1]Spec Sheet'!$B$1:$CK$65536,CA$1,0)</f>
        <v>AC220-240V 50/60Hz</v>
      </c>
      <c r="CB158" s="85" t="str">
        <f>VLOOKUP($D158,'[1]Spec Sheet'!$B$1:$CK$65536,CB$1,0)</f>
        <v>AC220-240V 50/60Hz</v>
      </c>
      <c r="CC158" s="83" t="str">
        <f>VLOOKUP($D158,'[1]Spec Sheet'!$B$1:$CK$65536,CC$1,0)</f>
        <v>AC220-240V 50/60Hz</v>
      </c>
      <c r="CD158" s="83" t="str">
        <f>VLOOKUP($D158,'[1]Spec Sheet'!$B$1:$CK$65536,CD$1,0)</f>
        <v>AC220-240V 50/60Hz</v>
      </c>
      <c r="CE158" s="83" t="str">
        <f>VLOOKUP($D158,'[1]Spec Sheet'!$B$1:$CK$65536,CE$1,0)</f>
        <v>AC220-240V 50/60Hz</v>
      </c>
      <c r="CF158" s="83" t="str">
        <f>VLOOKUP($D158,'[1]Spec Sheet'!$B$1:$CK$65536,CF$1,0)</f>
        <v>AC220-240V 50/60Hz</v>
      </c>
      <c r="CG158" s="83" t="str">
        <f>VLOOKUP($D158,'[1]Spec Sheet'!$B$1:$CK$65536,CG$1,0)</f>
        <v>AC220-240V 50/60Hz</v>
      </c>
      <c r="CH158" s="83" t="str">
        <f>VLOOKUP($D158,'[1]Spec Sheet'!$B$1:$CK$65536,CH$1,0)</f>
        <v>AC220-240V 50/60Hz</v>
      </c>
      <c r="CI158" s="83" t="str">
        <f>VLOOKUP($D158,'[1]Spec Sheet'!$B$1:$CK$65536,CI$1,0)</f>
        <v>AC220-240V 50/60Hz</v>
      </c>
      <c r="CJ158" s="83" t="str">
        <f>IFERROR(VLOOKUP($C158,'[4]40T5300'!$B$10:$C$179,2,0),"ERROR")</f>
        <v>AC220-240V 50/60Hz</v>
      </c>
      <c r="CL158" s="121" t="str">
        <f>IFERROR(VLOOKUP($C158,'[4]65LS01T'!$B$14:$C$159,2,0),"CHECK")</f>
        <v>AC220-240V 50/60Hz</v>
      </c>
      <c r="CM158" s="83" t="s">
        <v>1221</v>
      </c>
      <c r="CN158" s="83" t="s">
        <v>1221</v>
      </c>
      <c r="CO158" s="83" t="s">
        <v>1221</v>
      </c>
      <c r="CP158" s="83" t="s">
        <v>1221</v>
      </c>
      <c r="CQ158" s="83" t="s">
        <v>1221</v>
      </c>
      <c r="CR158" s="83" t="s">
        <v>1221</v>
      </c>
      <c r="CS158" s="83" t="s">
        <v>1221</v>
      </c>
      <c r="CT158" s="83" t="s">
        <v>1221</v>
      </c>
      <c r="CU158" s="83"/>
      <c r="CV158" s="83" t="s">
        <v>1221</v>
      </c>
    </row>
    <row r="159" spans="1:100">
      <c r="B159" s="88"/>
      <c r="C159" s="281" t="s">
        <v>2100</v>
      </c>
      <c r="D159" s="81" t="s">
        <v>285</v>
      </c>
      <c r="E159" s="82" t="str">
        <f>VLOOKUP($D159,'[1]Spec Sheet'!$B$1:$CK$65536,E$1,0)</f>
        <v>N/A</v>
      </c>
      <c r="F159" s="83" t="str">
        <f>VLOOKUP($D159,'[1]Spec Sheet'!$B$1:$CK$65536,F$1,0)</f>
        <v>1100W</v>
      </c>
      <c r="G159" s="82" t="str">
        <f>VLOOKUP($D159,'[1]Spec Sheet'!$B$1:$CK$65536,G$1,0)</f>
        <v>520</v>
      </c>
      <c r="H159" s="83" t="str">
        <f>VLOOKUP($D159,'[1]Spec Sheet'!$B$1:$CK$65536,H$1,0)</f>
        <v>475</v>
      </c>
      <c r="I159" s="87" t="str">
        <f>VLOOKUP($D159,'[1]Spec Sheet'!$B$1:$CK$65536,I$1,0)</f>
        <v>420</v>
      </c>
      <c r="J159" s="85" t="str">
        <f>VLOOKUP($D159,'[1]Spec Sheet'!$B$1:$CK$65536,J$1,0)</f>
        <v>445</v>
      </c>
      <c r="K159" s="83" t="str">
        <f>VLOOKUP($D159,'[1]Spec Sheet'!$B$1:$CK$65536,K$1,0)</f>
        <v>370</v>
      </c>
      <c r="L159" s="84" t="str">
        <f>VLOOKUP($D159,'[1]Spec Sheet'!$B$1:$CK$65536,L$1,0)</f>
        <v>370</v>
      </c>
      <c r="M159" s="85" t="str">
        <f>VLOOKUP($D159,'[1]Spec Sheet'!$B$1:$CK$65536,M$1,0)</f>
        <v>330</v>
      </c>
      <c r="N159" s="83" t="str">
        <f>VLOOKUP($D159,'[1]Spec Sheet'!$B$1:$CK$65536,N$1,0)</f>
        <v>330</v>
      </c>
      <c r="O159" s="87" t="str">
        <f>VLOOKUP($D159,'[1]Spec Sheet'!$B$1:$CK$65536,O$1,0)</f>
        <v>N/A</v>
      </c>
      <c r="P159" s="85" t="str">
        <f>VLOOKUP($D159,'[1]Spec Sheet'!$B$1:$CK$65536,P$1,0)</f>
        <v>270</v>
      </c>
      <c r="Q159" s="83" t="str">
        <f>VLOOKUP($D159,'[1]Spec Sheet'!$B$1:$CK$65536,Q$1,0)</f>
        <v>195</v>
      </c>
      <c r="R159" s="83" t="str">
        <f>VLOOKUP($D159,'[1]Spec Sheet'!$B$1:$CK$65536,R$1,0)</f>
        <v>180</v>
      </c>
      <c r="S159" s="84" t="str">
        <f>VLOOKUP($D159,'[1]Spec Sheet'!$B$1:$CK$65536,S$1,0)</f>
        <v>140</v>
      </c>
      <c r="T159" s="85" t="str">
        <f>VLOOKUP($D159,'[1]Spec Sheet'!$B$1:$CK$65536,T$1,0)</f>
        <v>300</v>
      </c>
      <c r="U159" s="84" t="str">
        <f>VLOOKUP($D159,'[1]Spec Sheet'!$B$1:$CK$65536,U$1,0)</f>
        <v>285</v>
      </c>
      <c r="V159" s="84" t="str">
        <f>VLOOKUP($D159,'[1]Spec Sheet'!$B$1:$CK$65536,V$1,0)</f>
        <v>225</v>
      </c>
      <c r="W159" s="84" t="str">
        <f>VLOOKUP($D159,'[1]Spec Sheet'!$B$1:$CK$65536,W$1,0)</f>
        <v>175</v>
      </c>
      <c r="X159" s="85" t="str">
        <f>VLOOKUP($D159,'[1]Spec Sheet'!$B$1:$CK$65536,X$1,0)</f>
        <v>375</v>
      </c>
      <c r="Y159" s="86" t="str">
        <f>VLOOKUP($D159,'[1]Spec Sheet'!$B$1:$CK$65536,Y$1,0)</f>
        <v>300</v>
      </c>
      <c r="Z159" s="86" t="str">
        <f>VLOOKUP($D159,'[1]Spec Sheet'!$B$1:$CK$65536,Z$1,0)</f>
        <v>285</v>
      </c>
      <c r="AA159" s="86" t="str">
        <f>VLOOKUP($D159,'[1]Spec Sheet'!$B$1:$CK$65536,AA$1,0)</f>
        <v>225</v>
      </c>
      <c r="AB159" s="86" t="str">
        <f>VLOOKUP($D159,'[1]Spec Sheet'!$B$1:$CK$65536,AB$1,0)</f>
        <v>175</v>
      </c>
      <c r="AC159" s="105" t="str">
        <f>IFERROR(VLOOKUP($C159,'[4]43QN90A'!$B$14:$C$167,2,0),"CHECK")</f>
        <v>145 W</v>
      </c>
      <c r="AD159" s="85" t="str">
        <f>VLOOKUP($D159,'[1]Spec Sheet'!$B$1:$CK$65536,AD$1,0)</f>
        <v>320</v>
      </c>
      <c r="AE159" s="83" t="str">
        <f>VLOOKUP($D159,'[1]Spec Sheet'!$B$1:$CK$65536,AE$1,0)</f>
        <v>250</v>
      </c>
      <c r="AF159" s="83" t="str">
        <f>VLOOKUP($D159,'[1]Spec Sheet'!$B$1:$CK$65536,AF$1,0)</f>
        <v>245</v>
      </c>
      <c r="AG159" s="83" t="str">
        <f>VLOOKUP($D159,'[1]Spec Sheet'!$B$1:$CK$65536,AG$1,0)</f>
        <v>200</v>
      </c>
      <c r="AH159" s="85" t="str">
        <f>VLOOKUP($D159,'[1]Spec Sheet'!$B$1:$CK$65536,AH$1,0)</f>
        <v>1</v>
      </c>
      <c r="AI159" s="86" t="str">
        <f>VLOOKUP($D159,'[1]Spec Sheet'!$B$1:$CK$65536,AI$1,0)</f>
        <v>380</v>
      </c>
      <c r="AJ159" s="83" t="str">
        <f>VLOOKUP($D159,'[1]Spec Sheet'!$B$1:$CK$65536,AJ$1,0)</f>
        <v>280</v>
      </c>
      <c r="AK159" s="83" t="str">
        <f>VLOOKUP($D159,'[1]Spec Sheet'!$B$1:$CK$65536,AK$1,0)</f>
        <v>235</v>
      </c>
      <c r="AL159" s="83" t="str">
        <f>VLOOKUP($D159,'[1]Spec Sheet'!$B$1:$CK$65536,AL$1,0)</f>
        <v>225</v>
      </c>
      <c r="AM159" s="85" t="str">
        <f>VLOOKUP($D159,'[1]Spec Sheet'!$B$1:$CK$65536,AM$1,0)</f>
        <v>320</v>
      </c>
      <c r="AN159" s="86" t="str">
        <f>VLOOKUP($D159,'[1]Spec Sheet'!$B$1:$CK$65536,AN$1,0)</f>
        <v>245</v>
      </c>
      <c r="AO159" s="86" t="str">
        <f>VLOOKUP($D159,'[1]Spec Sheet'!$B$1:$CK$65536,AO$1,0)</f>
        <v>205</v>
      </c>
      <c r="AP159" s="85" t="str">
        <f>VLOOKUP($D159,'[1]Spec Sheet'!$B$1:$CK$65536,AP$1,0)</f>
        <v>355</v>
      </c>
      <c r="AQ159" s="86" t="str">
        <f>VLOOKUP($D159,'[1]Spec Sheet'!$B$1:$CK$65536,AQ$1,0)</f>
        <v>320</v>
      </c>
      <c r="AR159" s="86" t="str">
        <f>VLOOKUP($D159,'[1]Spec Sheet'!$B$1:$CK$65536,AR$1,0)</f>
        <v>245</v>
      </c>
      <c r="AS159" s="86" t="str">
        <f>VLOOKUP($D159,'[1]Spec Sheet'!$B$1:$CK$65536,AS$1,0)</f>
        <v>205</v>
      </c>
      <c r="AT159" s="85" t="str">
        <f>VLOOKUP($D159,'[1]Spec Sheet'!$B$1:$CK$65536,AT$1,0)</f>
        <v>230</v>
      </c>
      <c r="AU159" s="86" t="str">
        <f>VLOOKUP($D159,'[1]Spec Sheet'!$B$1:$CK$65536,AU$1,0)</f>
        <v>170</v>
      </c>
      <c r="AV159" s="86" t="str">
        <f>VLOOKUP($D159,'[1]Spec Sheet'!$B$1:$CK$65536,AV$1,0)</f>
        <v>145</v>
      </c>
      <c r="AW159" s="86" t="str">
        <f>VLOOKUP($D159,'[1]Spec Sheet'!$B$1:$CK$65536,AW$1,0)</f>
        <v>140</v>
      </c>
      <c r="AX159" s="86" t="str">
        <f>VLOOKUP($D159,'[1]Spec Sheet'!$B$1:$CK$65536,AX$1,0)</f>
        <v>125</v>
      </c>
      <c r="AY159" s="85" t="str">
        <f>VLOOKUP($D159,'[1]Spec Sheet'!$B$1:$CK$65536,AY$1,0)</f>
        <v>280</v>
      </c>
      <c r="AZ159" s="86" t="str">
        <f>VLOOKUP($D159,'[1]Spec Sheet'!$B$1:$CK$65536,AZ$1,0)</f>
        <v>230</v>
      </c>
      <c r="BA159" s="86" t="str">
        <f>VLOOKUP($D159,'[1]Spec Sheet'!$B$1:$CK$65536,BA$1,0)</f>
        <v>230</v>
      </c>
      <c r="BB159" s="86" t="str">
        <f>VLOOKUP($D159,'[1]Spec Sheet'!$B$1:$CK$65536,BB$1,0)</f>
        <v>170</v>
      </c>
      <c r="BC159" s="83" t="str">
        <f>VLOOKUP($D159,'[1]Spec Sheet'!$B$1:$CK$65536,BC$1,0)</f>
        <v>145</v>
      </c>
      <c r="BD159" s="83" t="str">
        <f>VLOOKUP($D159,'[1]Spec Sheet'!$B$1:$CK$65536,BD$1,0)</f>
        <v>140</v>
      </c>
      <c r="BE159" s="83" t="str">
        <f>VLOOKUP($D159,'[1]Spec Sheet'!$B$1:$CK$65536,BE$1,0)</f>
        <v>125</v>
      </c>
      <c r="BF159" s="434" t="str">
        <f>VLOOKUP($D159,'[1]Spec Sheet'!$B$1:$CK$65536,BF$1,0)</f>
        <v>80</v>
      </c>
      <c r="BG159" s="123" t="str">
        <f>IFERROR(VLOOKUP($C159,'[4]85LS03A'!$B$13:$C$166,2,0),"CHECK")</f>
        <v>290 W</v>
      </c>
      <c r="BH159" s="85" t="str">
        <f>VLOOKUP($D159,'[1]Spec Sheet'!$B$1:$CK$65536,BH$1,0)</f>
        <v>290</v>
      </c>
      <c r="BI159" s="83" t="str">
        <f>VLOOKUP($D159,'[1]Spec Sheet'!$B$1:$CK$65536,BI$1,0)</f>
        <v>215</v>
      </c>
      <c r="BJ159" s="83" t="str">
        <f>VLOOKUP($D159,'[1]Spec Sheet'!$B$1:$CK$65536,BJ$1,0)</f>
        <v>170</v>
      </c>
      <c r="BK159" s="83" t="str">
        <f>VLOOKUP($D159,'[1]Spec Sheet'!$B$1:$CK$65536,BK$1,0)</f>
        <v>120</v>
      </c>
      <c r="BL159" s="87" t="str">
        <f>VLOOKUP($D159,'[1]Spec Sheet'!$B$1:$CK$65536,BL$1,0)</f>
        <v>110</v>
      </c>
      <c r="BM159" s="85" t="str">
        <f>VLOOKUP($D159,'[1]Spec Sheet'!$B$1:$CK$65536,BM$1,0)</f>
        <v>255</v>
      </c>
      <c r="BN159" s="83" t="str">
        <f>VLOOKUP($D159,'[1]Spec Sheet'!$B$1:$CK$65536,BN$1,0)</f>
        <v>205</v>
      </c>
      <c r="BO159" s="83" t="str">
        <f>VLOOKUP($D159,'[1]Spec Sheet'!$B$1:$CK$65536,BO$1,0)</f>
        <v>160</v>
      </c>
      <c r="BP159" s="84" t="str">
        <f>VLOOKUP($D159,'[1]Spec Sheet'!$B$1:$CK$65536,BP$1,0)</f>
        <v>140</v>
      </c>
      <c r="BQ159" s="84" t="str">
        <f>VLOOKUP($D159,'[1]Spec Sheet'!$B$1:$CK$65536,BQ$1,0)</f>
        <v>130</v>
      </c>
      <c r="BR159" s="85" t="str">
        <f>VLOOKUP($D159,'[1]Spec Sheet'!$B$1:$CK$65536,BR$1,0)</f>
        <v>140</v>
      </c>
      <c r="BS159" s="86" t="str">
        <f>VLOOKUP($D159,'[1]Spec Sheet'!$B$1:$CK$65536,BS$1,0)</f>
        <v>130</v>
      </c>
      <c r="BT159" s="85" t="str">
        <f>VLOOKUP($D159,'[1]Spec Sheet'!$B$1:$CK$65536,BT$1,0)</f>
        <v>310</v>
      </c>
      <c r="BU159" s="83" t="str">
        <f>VLOOKUP($D159,'[1]Spec Sheet'!$B$1:$CK$65536,BU$1,0)</f>
        <v>255</v>
      </c>
      <c r="BV159" s="83" t="str">
        <f>VLOOKUP($D159,'[1]Spec Sheet'!$B$1:$CK$65536,BV$1,0)</f>
        <v>225</v>
      </c>
      <c r="BW159" s="83" t="str">
        <f>VLOOKUP($D159,'[1]Spec Sheet'!$B$1:$CK$65536,BW$1,0)</f>
        <v>205</v>
      </c>
      <c r="BX159" s="83" t="str">
        <f>VLOOKUP($D159,'[1]Spec Sheet'!$B$1:$CK$65536,BX$1,0)</f>
        <v>175</v>
      </c>
      <c r="BY159" s="83" t="str">
        <f>VLOOKUP($D159,'[1]Spec Sheet'!$B$1:$CK$65536,BY$1,0)</f>
        <v>160</v>
      </c>
      <c r="BZ159" s="83" t="str">
        <f>VLOOKUP($D159,'[1]Spec Sheet'!$B$1:$CK$65536,BZ$1,0)</f>
        <v>140</v>
      </c>
      <c r="CA159" s="83" t="str">
        <f>VLOOKUP($D159,'[1]Spec Sheet'!$B$1:$CK$65536,CA$1,0)</f>
        <v>130</v>
      </c>
      <c r="CB159" s="85" t="str">
        <f>VLOOKUP($D159,'[1]Spec Sheet'!$B$1:$CK$65536,CB$1,0)</f>
        <v>295</v>
      </c>
      <c r="CC159" s="83" t="str">
        <f>VLOOKUP($D159,'[1]Spec Sheet'!$B$1:$CK$65536,CC$1,0)</f>
        <v>250</v>
      </c>
      <c r="CD159" s="83" t="str">
        <f>VLOOKUP($D159,'[1]Spec Sheet'!$B$1:$CK$65536,CD$1,0)</f>
        <v>230</v>
      </c>
      <c r="CE159" s="83" t="str">
        <f>VLOOKUP($D159,'[1]Spec Sheet'!$B$1:$CK$65536,CE$1,0)</f>
        <v>195</v>
      </c>
      <c r="CF159" s="83" t="str">
        <f>VLOOKUP($D159,'[1]Spec Sheet'!$B$1:$CK$65536,CF$1,0)</f>
        <v>170</v>
      </c>
      <c r="CG159" s="83" t="str">
        <f>VLOOKUP($D159,'[1]Spec Sheet'!$B$1:$CK$65536,CG$1,0)</f>
        <v>145</v>
      </c>
      <c r="CH159" s="83" t="str">
        <f>VLOOKUP($D159,'[1]Spec Sheet'!$B$1:$CK$65536,CH$1,0)</f>
        <v>140</v>
      </c>
      <c r="CI159" s="83" t="str">
        <f>VLOOKUP($D159,'[1]Spec Sheet'!$B$1:$CK$65536,CI$1,0)</f>
        <v>125</v>
      </c>
      <c r="CJ159" s="83" t="str">
        <f>IFERROR(VLOOKUP($C159,'[4]40T5300'!$B$10:$C$179,2,0),"ERROR")</f>
        <v>95 W</v>
      </c>
      <c r="CL159" s="121" t="str">
        <f>IFERROR(VLOOKUP($C159,'[4]65LS01T'!$B$14:$C$159,2,0),"CHECK")</f>
        <v>190 W</v>
      </c>
      <c r="CM159" s="83" t="s">
        <v>1254</v>
      </c>
      <c r="CN159" s="83" t="s">
        <v>1883</v>
      </c>
      <c r="CO159" s="83" t="s">
        <v>1231</v>
      </c>
      <c r="CP159" s="83" t="s">
        <v>1251</v>
      </c>
      <c r="CQ159" s="83" t="s">
        <v>1949</v>
      </c>
      <c r="CR159" s="83" t="s">
        <v>1936</v>
      </c>
      <c r="CS159" s="83" t="s">
        <v>1929</v>
      </c>
      <c r="CT159" s="83" t="s">
        <v>1919</v>
      </c>
      <c r="CU159" s="83"/>
      <c r="CV159" s="83" t="s">
        <v>1967</v>
      </c>
    </row>
    <row r="160" spans="1:100">
      <c r="B160" s="88"/>
      <c r="C160" s="282" t="s">
        <v>2101</v>
      </c>
      <c r="D160" s="81" t="s">
        <v>287</v>
      </c>
      <c r="E160" s="82" t="str">
        <f>VLOOKUP($D160,'[1]Spec Sheet'!$B$1:$CK$65536,E$1,0)</f>
        <v>N/A</v>
      </c>
      <c r="F160" s="83" t="str">
        <f>VLOOKUP($D160,'[1]Spec Sheet'!$B$1:$CK$65536,F$1,0)</f>
        <v>N/A</v>
      </c>
      <c r="G160" s="82" t="str">
        <f>VLOOKUP($D160,'[1]Spec Sheet'!$B$1:$CK$65536,G$1,0)</f>
        <v>N/A</v>
      </c>
      <c r="H160" s="83" t="str">
        <f>VLOOKUP($D160,'[1]Spec Sheet'!$B$1:$CK$65536,H$1,0)</f>
        <v>N/A</v>
      </c>
      <c r="I160" s="87" t="str">
        <f>VLOOKUP($D160,'[1]Spec Sheet'!$B$1:$CK$65536,I$1,0)</f>
        <v>N/A</v>
      </c>
      <c r="J160" s="85" t="str">
        <f>VLOOKUP($D160,'[1]Spec Sheet'!$B$1:$CK$65536,J$1,0)</f>
        <v>N/A</v>
      </c>
      <c r="K160" s="83" t="str">
        <f>VLOOKUP($D160,'[1]Spec Sheet'!$B$1:$CK$65536,K$1,0)</f>
        <v>N/A</v>
      </c>
      <c r="L160" s="84" t="str">
        <f>VLOOKUP($D160,'[1]Spec Sheet'!$B$1:$CK$65536,L$1,0)</f>
        <v>N/A</v>
      </c>
      <c r="M160" s="85" t="str">
        <f>VLOOKUP($D160,'[1]Spec Sheet'!$B$1:$CK$65536,M$1,0)</f>
        <v>N/A</v>
      </c>
      <c r="N160" s="83" t="str">
        <f>VLOOKUP($D160,'[1]Spec Sheet'!$B$1:$CK$65536,N$1,0)</f>
        <v>N/A</v>
      </c>
      <c r="O160" s="87" t="str">
        <f>VLOOKUP($D160,'[1]Spec Sheet'!$B$1:$CK$65536,O$1,0)</f>
        <v>N/A</v>
      </c>
      <c r="P160" s="85" t="str">
        <f>VLOOKUP($D160,'[1]Spec Sheet'!$B$1:$CK$65536,P$1,0)</f>
        <v>N/A</v>
      </c>
      <c r="Q160" s="83" t="str">
        <f>VLOOKUP($D160,'[1]Spec Sheet'!$B$1:$CK$65536,Q$1,0)</f>
        <v>N/A</v>
      </c>
      <c r="R160" s="83" t="str">
        <f>VLOOKUP($D160,'[1]Spec Sheet'!$B$1:$CK$65536,R$1,0)</f>
        <v>N/A</v>
      </c>
      <c r="S160" s="84" t="str">
        <f>VLOOKUP($D160,'[1]Spec Sheet'!$B$1:$CK$65536,S$1,0)</f>
        <v>N/A</v>
      </c>
      <c r="T160" s="85" t="str">
        <f>VLOOKUP($D160,'[1]Spec Sheet'!$B$1:$CK$65536,T$1,0)</f>
        <v>N/A</v>
      </c>
      <c r="U160" s="84" t="str">
        <f>VLOOKUP($D160,'[1]Spec Sheet'!$B$1:$CK$65536,U$1,0)</f>
        <v>N/A</v>
      </c>
      <c r="V160" s="84" t="str">
        <f>VLOOKUP($D160,'[1]Spec Sheet'!$B$1:$CK$65536,V$1,0)</f>
        <v>N/A</v>
      </c>
      <c r="W160" s="84" t="str">
        <f>VLOOKUP($D160,'[1]Spec Sheet'!$B$1:$CK$65536,W$1,0)</f>
        <v>N/A</v>
      </c>
      <c r="X160" s="85" t="str">
        <f>VLOOKUP($D160,'[1]Spec Sheet'!$B$1:$CK$65536,X$1,0)</f>
        <v>N/A</v>
      </c>
      <c r="Y160" s="86" t="str">
        <f>VLOOKUP($D160,'[1]Spec Sheet'!$B$1:$CK$65536,Y$1,0)</f>
        <v>N/A</v>
      </c>
      <c r="Z160" s="86" t="str">
        <f>VLOOKUP($D160,'[1]Spec Sheet'!$B$1:$CK$65536,Z$1,0)</f>
        <v>N/A</v>
      </c>
      <c r="AA160" s="86" t="str">
        <f>VLOOKUP($D160,'[1]Spec Sheet'!$B$1:$CK$65536,AA$1,0)</f>
        <v>N/A</v>
      </c>
      <c r="AB160" s="86" t="str">
        <f>VLOOKUP($D160,'[1]Spec Sheet'!$B$1:$CK$65536,AB$1,0)</f>
        <v>N/A</v>
      </c>
      <c r="AC160" s="105" t="str">
        <f>IFERROR(VLOOKUP($C160,'[4]43QN90A'!$B$14:$C$167,2,0),"CHECK")</f>
        <v>N/A</v>
      </c>
      <c r="AD160" s="85" t="str">
        <f>VLOOKUP($D160,'[1]Spec Sheet'!$B$1:$CK$65536,AD$1,0)</f>
        <v>N/A</v>
      </c>
      <c r="AE160" s="83" t="str">
        <f>VLOOKUP($D160,'[1]Spec Sheet'!$B$1:$CK$65536,AE$1,0)</f>
        <v>N/A</v>
      </c>
      <c r="AF160" s="83" t="str">
        <f>VLOOKUP($D160,'[1]Spec Sheet'!$B$1:$CK$65536,AF$1,0)</f>
        <v>N/A</v>
      </c>
      <c r="AG160" s="83" t="str">
        <f>VLOOKUP($D160,'[1]Spec Sheet'!$B$1:$CK$65536,AG$1,0)</f>
        <v>N/A</v>
      </c>
      <c r="AH160" s="85" t="str">
        <f>VLOOKUP($D160,'[1]Spec Sheet'!$B$1:$CK$65536,AH$1,0)</f>
        <v>N/A</v>
      </c>
      <c r="AI160" s="86" t="str">
        <f>VLOOKUP($D160,'[1]Spec Sheet'!$B$1:$CK$65536,AI$1,0)</f>
        <v>N/A</v>
      </c>
      <c r="AJ160" s="83" t="str">
        <f>VLOOKUP($D160,'[1]Spec Sheet'!$B$1:$CK$65536,AJ$1,0)</f>
        <v>N/A</v>
      </c>
      <c r="AK160" s="83" t="str">
        <f>VLOOKUP($D160,'[1]Spec Sheet'!$B$1:$CK$65536,AK$1,0)</f>
        <v>N/A</v>
      </c>
      <c r="AL160" s="83" t="str">
        <f>VLOOKUP($D160,'[1]Spec Sheet'!$B$1:$CK$65536,AL$1,0)</f>
        <v>N/A</v>
      </c>
      <c r="AM160" s="85" t="str">
        <f>VLOOKUP($D160,'[1]Spec Sheet'!$B$1:$CK$65536,AM$1,0)</f>
        <v>N/A</v>
      </c>
      <c r="AN160" s="86" t="str">
        <f>VLOOKUP($D160,'[1]Spec Sheet'!$B$1:$CK$65536,AN$1,0)</f>
        <v>N/A</v>
      </c>
      <c r="AO160" s="86" t="str">
        <f>VLOOKUP($D160,'[1]Spec Sheet'!$B$1:$CK$65536,AO$1,0)</f>
        <v>N/A</v>
      </c>
      <c r="AP160" s="85" t="str">
        <f>VLOOKUP($D160,'[1]Spec Sheet'!$B$1:$CK$65536,AP$1,0)</f>
        <v>N/A</v>
      </c>
      <c r="AQ160" s="86" t="str">
        <f>VLOOKUP($D160,'[1]Spec Sheet'!$B$1:$CK$65536,AQ$1,0)</f>
        <v>N/A</v>
      </c>
      <c r="AR160" s="86" t="str">
        <f>VLOOKUP($D160,'[1]Spec Sheet'!$B$1:$CK$65536,AR$1,0)</f>
        <v>N/A</v>
      </c>
      <c r="AS160" s="86" t="str">
        <f>VLOOKUP($D160,'[1]Spec Sheet'!$B$1:$CK$65536,AS$1,0)</f>
        <v>N/A</v>
      </c>
      <c r="AT160" s="85" t="str">
        <f>VLOOKUP($D160,'[1]Spec Sheet'!$B$1:$CK$65536,AT$1,0)</f>
        <v>N/A</v>
      </c>
      <c r="AU160" s="86" t="str">
        <f>VLOOKUP($D160,'[1]Spec Sheet'!$B$1:$CK$65536,AU$1,0)</f>
        <v>N/A</v>
      </c>
      <c r="AV160" s="86" t="str">
        <f>VLOOKUP($D160,'[1]Spec Sheet'!$B$1:$CK$65536,AV$1,0)</f>
        <v>N/A</v>
      </c>
      <c r="AW160" s="86" t="str">
        <f>VLOOKUP($D160,'[1]Spec Sheet'!$B$1:$CK$65536,AW$1,0)</f>
        <v>N/A</v>
      </c>
      <c r="AX160" s="86" t="str">
        <f>VLOOKUP($D160,'[1]Spec Sheet'!$B$1:$CK$65536,AX$1,0)</f>
        <v>N/A</v>
      </c>
      <c r="AY160" s="85" t="str">
        <f>VLOOKUP($D160,'[1]Spec Sheet'!$B$1:$CK$65536,AY$1,0)</f>
        <v>N/A</v>
      </c>
      <c r="AZ160" s="86" t="str">
        <f>VLOOKUP($D160,'[1]Spec Sheet'!$B$1:$CK$65536,AZ$1,0)</f>
        <v>N/A</v>
      </c>
      <c r="BA160" s="86" t="str">
        <f>VLOOKUP($D160,'[1]Spec Sheet'!$B$1:$CK$65536,BA$1,0)</f>
        <v>N/A</v>
      </c>
      <c r="BB160" s="86" t="str">
        <f>VLOOKUP($D160,'[1]Spec Sheet'!$B$1:$CK$65536,BB$1,0)</f>
        <v>N/A</v>
      </c>
      <c r="BC160" s="83" t="str">
        <f>VLOOKUP($D160,'[1]Spec Sheet'!$B$1:$CK$65536,BC$1,0)</f>
        <v>N/A</v>
      </c>
      <c r="BD160" s="83" t="str">
        <f>VLOOKUP($D160,'[1]Spec Sheet'!$B$1:$CK$65536,BD$1,0)</f>
        <v>N/A</v>
      </c>
      <c r="BE160" s="83" t="str">
        <f>VLOOKUP($D160,'[1]Spec Sheet'!$B$1:$CK$65536,BE$1,0)</f>
        <v>N/A</v>
      </c>
      <c r="BF160" s="434" t="str">
        <f>VLOOKUP($D160,'[1]Spec Sheet'!$B$1:$CK$65536,BF$1,0)</f>
        <v>N/A</v>
      </c>
      <c r="BG160" s="123" t="str">
        <f>IFERROR(VLOOKUP($C160,'[4]85LS03A'!$B$13:$C$166,2,0),"CHECK")</f>
        <v>N/A</v>
      </c>
      <c r="BH160" s="85" t="str">
        <f>VLOOKUP($D160,'[1]Spec Sheet'!$B$1:$CK$65536,BH$1,0)</f>
        <v>N/A</v>
      </c>
      <c r="BI160" s="83" t="str">
        <f>VLOOKUP($D160,'[1]Spec Sheet'!$B$1:$CK$65536,BI$1,0)</f>
        <v>N/A</v>
      </c>
      <c r="BJ160" s="83" t="str">
        <f>VLOOKUP($D160,'[1]Spec Sheet'!$B$1:$CK$65536,BJ$1,0)</f>
        <v>N/A</v>
      </c>
      <c r="BK160" s="83" t="str">
        <f>VLOOKUP($D160,'[1]Spec Sheet'!$B$1:$CK$65536,BK$1,0)</f>
        <v>N/A</v>
      </c>
      <c r="BL160" s="87" t="str">
        <f>VLOOKUP($D160,'[1]Spec Sheet'!$B$1:$CK$65536,BL$1,0)</f>
        <v>N/A</v>
      </c>
      <c r="BM160" s="85" t="str">
        <f>VLOOKUP($D160,'[1]Spec Sheet'!$B$1:$CK$65536,BM$1,0)</f>
        <v>N/A</v>
      </c>
      <c r="BN160" s="83" t="str">
        <f>VLOOKUP($D160,'[1]Spec Sheet'!$B$1:$CK$65536,BN$1,0)</f>
        <v>N/A</v>
      </c>
      <c r="BO160" s="83" t="str">
        <f>VLOOKUP($D160,'[1]Spec Sheet'!$B$1:$CK$65536,BO$1,0)</f>
        <v>N/A</v>
      </c>
      <c r="BP160" s="84" t="str">
        <f>VLOOKUP($D160,'[1]Spec Sheet'!$B$1:$CK$65536,BP$1,0)</f>
        <v>N/A</v>
      </c>
      <c r="BQ160" s="84" t="str">
        <f>VLOOKUP($D160,'[1]Spec Sheet'!$B$1:$CK$65536,BQ$1,0)</f>
        <v>N/A</v>
      </c>
      <c r="BR160" s="85" t="str">
        <f>VLOOKUP($D160,'[1]Spec Sheet'!$B$1:$CK$65536,BR$1,0)</f>
        <v>N/A</v>
      </c>
      <c r="BS160" s="86" t="str">
        <f>VLOOKUP($D160,'[1]Spec Sheet'!$B$1:$CK$65536,BS$1,0)</f>
        <v>N/A</v>
      </c>
      <c r="BT160" s="85" t="str">
        <f>VLOOKUP($D160,'[1]Spec Sheet'!$B$1:$CK$65536,BT$1,0)</f>
        <v>N/A</v>
      </c>
      <c r="BU160" s="83" t="str">
        <f>VLOOKUP($D160,'[1]Spec Sheet'!$B$1:$CK$65536,BU$1,0)</f>
        <v>N/A</v>
      </c>
      <c r="BV160" s="83" t="str">
        <f>VLOOKUP($D160,'[1]Spec Sheet'!$B$1:$CK$65536,BV$1,0)</f>
        <v>N/A</v>
      </c>
      <c r="BW160" s="83" t="str">
        <f>VLOOKUP($D160,'[1]Spec Sheet'!$B$1:$CK$65536,BW$1,0)</f>
        <v>N/A</v>
      </c>
      <c r="BX160" s="83" t="str">
        <f>VLOOKUP($D160,'[1]Spec Sheet'!$B$1:$CK$65536,BX$1,0)</f>
        <v>N/A</v>
      </c>
      <c r="BY160" s="83" t="str">
        <f>VLOOKUP($D160,'[1]Spec Sheet'!$B$1:$CK$65536,BY$1,0)</f>
        <v>N/A</v>
      </c>
      <c r="BZ160" s="83" t="str">
        <f>VLOOKUP($D160,'[1]Spec Sheet'!$B$1:$CK$65536,BZ$1,0)</f>
        <v>N/A</v>
      </c>
      <c r="CA160" s="83" t="str">
        <f>VLOOKUP($D160,'[1]Spec Sheet'!$B$1:$CK$65536,CA$1,0)</f>
        <v>N/A</v>
      </c>
      <c r="CB160" s="85" t="str">
        <f>VLOOKUP($D160,'[1]Spec Sheet'!$B$1:$CK$65536,CB$1,0)</f>
        <v>N/A</v>
      </c>
      <c r="CC160" s="83" t="str">
        <f>VLOOKUP($D160,'[1]Spec Sheet'!$B$1:$CK$65536,CC$1,0)</f>
        <v>N/A</v>
      </c>
      <c r="CD160" s="83" t="str">
        <f>VLOOKUP($D160,'[1]Spec Sheet'!$B$1:$CK$65536,CD$1,0)</f>
        <v>N/A</v>
      </c>
      <c r="CE160" s="83" t="str">
        <f>VLOOKUP($D160,'[1]Spec Sheet'!$B$1:$CK$65536,CE$1,0)</f>
        <v>N/A</v>
      </c>
      <c r="CF160" s="83" t="str">
        <f>VLOOKUP($D160,'[1]Spec Sheet'!$B$1:$CK$65536,CF$1,0)</f>
        <v>N/A</v>
      </c>
      <c r="CG160" s="83" t="str">
        <f>VLOOKUP($D160,'[1]Spec Sheet'!$B$1:$CK$65536,CG$1,0)</f>
        <v>N/A</v>
      </c>
      <c r="CH160" s="83" t="str">
        <f>VLOOKUP($D160,'[1]Spec Sheet'!$B$1:$CK$65536,CH$1,0)</f>
        <v>N/A</v>
      </c>
      <c r="CI160" s="83" t="str">
        <f>VLOOKUP($D160,'[1]Spec Sheet'!$B$1:$CK$65536,CI$1,0)</f>
        <v>N/A</v>
      </c>
      <c r="CJ160" s="83" t="str">
        <f>IFERROR(VLOOKUP($C160,'[4]40T5300'!$B$10:$C$179,2,0),"ERROR")</f>
        <v>35.0 W</v>
      </c>
      <c r="CL160" s="121" t="str">
        <f>IFERROR(VLOOKUP($C160,'[4]65LS01T'!$B$14:$C$159,2,0),"CHECK")</f>
        <v>N/A</v>
      </c>
      <c r="CM160" s="83" t="s">
        <v>1579</v>
      </c>
      <c r="CN160" s="83" t="s">
        <v>1024</v>
      </c>
      <c r="CO160" s="83" t="s">
        <v>1884</v>
      </c>
      <c r="CP160" s="83" t="s">
        <v>1885</v>
      </c>
      <c r="CQ160" s="83" t="s">
        <v>1024</v>
      </c>
      <c r="CR160" s="83" t="s">
        <v>1024</v>
      </c>
      <c r="CS160" s="83" t="s">
        <v>1024</v>
      </c>
      <c r="CT160" s="83" t="s">
        <v>1024</v>
      </c>
      <c r="CU160" s="83"/>
      <c r="CV160" s="83" t="s">
        <v>1024</v>
      </c>
    </row>
    <row r="161" spans="2:100">
      <c r="B161" s="117"/>
      <c r="C161" s="281" t="s">
        <v>2102</v>
      </c>
      <c r="D161" s="81" t="s">
        <v>289</v>
      </c>
      <c r="E161" s="82" t="str">
        <f>VLOOKUP($D161,'[1]Spec Sheet'!$B$1:$CK$65536,E$1,0)</f>
        <v>N/A</v>
      </c>
      <c r="F161" s="83" t="str">
        <f>VLOOKUP($D161,'[1]Spec Sheet'!$B$1:$CK$65536,F$1,0)</f>
        <v>0.5W</v>
      </c>
      <c r="G161" s="82" t="str">
        <f>VLOOKUP($D161,'[1]Spec Sheet'!$B$1:$CK$65536,G$1,0)</f>
        <v>0.50</v>
      </c>
      <c r="H161" s="83" t="str">
        <f>VLOOKUP($D161,'[1]Spec Sheet'!$B$1:$CK$65536,H$1,0)</f>
        <v>0.50</v>
      </c>
      <c r="I161" s="87" t="str">
        <f>VLOOKUP($D161,'[1]Spec Sheet'!$B$1:$CK$65536,I$1,0)</f>
        <v>0.50</v>
      </c>
      <c r="J161" s="85" t="str">
        <f>VLOOKUP($D161,'[1]Spec Sheet'!$B$1:$CK$65536,J$1,0)</f>
        <v>0.50</v>
      </c>
      <c r="K161" s="83" t="str">
        <f>VLOOKUP($D161,'[1]Spec Sheet'!$B$1:$CK$65536,K$1,0)</f>
        <v>0.50</v>
      </c>
      <c r="L161" s="84" t="str">
        <f>VLOOKUP($D161,'[1]Spec Sheet'!$B$1:$CK$65536,L$1,0)</f>
        <v>0.50</v>
      </c>
      <c r="M161" s="85" t="str">
        <f>VLOOKUP($D161,'[1]Spec Sheet'!$B$1:$CK$65536,M$1,0)</f>
        <v>0.50</v>
      </c>
      <c r="N161" s="83" t="str">
        <f>VLOOKUP($D161,'[1]Spec Sheet'!$B$1:$CK$65536,N$1,0)</f>
        <v>0.50</v>
      </c>
      <c r="O161" s="87" t="str">
        <f>VLOOKUP($D161,'[1]Spec Sheet'!$B$1:$CK$65536,O$1,0)</f>
        <v>N/A</v>
      </c>
      <c r="P161" s="85" t="str">
        <f>VLOOKUP($D161,'[1]Spec Sheet'!$B$1:$CK$65536,P$1,0)</f>
        <v>0.50</v>
      </c>
      <c r="Q161" s="83" t="str">
        <f>VLOOKUP($D161,'[1]Spec Sheet'!$B$1:$CK$65536,Q$1,0)</f>
        <v>0.50</v>
      </c>
      <c r="R161" s="83" t="str">
        <f>VLOOKUP($D161,'[1]Spec Sheet'!$B$1:$CK$65536,R$1,0)</f>
        <v>0.50</v>
      </c>
      <c r="S161" s="84" t="str">
        <f>VLOOKUP($D161,'[1]Spec Sheet'!$B$1:$CK$65536,S$1,0)</f>
        <v>0.50</v>
      </c>
      <c r="T161" s="85" t="str">
        <f>VLOOKUP($D161,'[1]Spec Sheet'!$B$1:$CK$65536,T$1,0)</f>
        <v>0.50</v>
      </c>
      <c r="U161" s="84" t="str">
        <f>VLOOKUP($D161,'[1]Spec Sheet'!$B$1:$CK$65536,U$1,0)</f>
        <v>0.50</v>
      </c>
      <c r="V161" s="84" t="str">
        <f>VLOOKUP($D161,'[1]Spec Sheet'!$B$1:$CK$65536,V$1,0)</f>
        <v>0.50</v>
      </c>
      <c r="W161" s="84" t="str">
        <f>VLOOKUP($D161,'[1]Spec Sheet'!$B$1:$CK$65536,W$1,0)</f>
        <v>0.50</v>
      </c>
      <c r="X161" s="85" t="str">
        <f>VLOOKUP($D161,'[1]Spec Sheet'!$B$1:$CK$65536,X$1,0)</f>
        <v>0.50</v>
      </c>
      <c r="Y161" s="86" t="str">
        <f>VLOOKUP($D161,'[1]Spec Sheet'!$B$1:$CK$65536,Y$1,0)</f>
        <v>0.50</v>
      </c>
      <c r="Z161" s="86" t="str">
        <f>VLOOKUP($D161,'[1]Spec Sheet'!$B$1:$CK$65536,Z$1,0)</f>
        <v>0.50</v>
      </c>
      <c r="AA161" s="86" t="str">
        <f>VLOOKUP($D161,'[1]Spec Sheet'!$B$1:$CK$65536,AA$1,0)</f>
        <v>0.50</v>
      </c>
      <c r="AB161" s="86" t="str">
        <f>VLOOKUP($D161,'[1]Spec Sheet'!$B$1:$CK$65536,AB$1,0)</f>
        <v>0.50</v>
      </c>
      <c r="AC161" s="105" t="str">
        <f>IFERROR(VLOOKUP($C161,'[4]43QN90A'!$B$14:$C$167,2,0),"CHECK")</f>
        <v>0.50 W</v>
      </c>
      <c r="AD161" s="85" t="str">
        <f>VLOOKUP($D161,'[1]Spec Sheet'!$B$1:$CK$65536,AD$1,0)</f>
        <v>0.50</v>
      </c>
      <c r="AE161" s="83" t="str">
        <f>VLOOKUP($D161,'[1]Spec Sheet'!$B$1:$CK$65536,AE$1,0)</f>
        <v>0.50</v>
      </c>
      <c r="AF161" s="83" t="str">
        <f>VLOOKUP($D161,'[1]Spec Sheet'!$B$1:$CK$65536,AF$1,0)</f>
        <v>0.50</v>
      </c>
      <c r="AG161" s="83" t="str">
        <f>VLOOKUP($D161,'[1]Spec Sheet'!$B$1:$CK$65536,AG$1,0)</f>
        <v>0.50</v>
      </c>
      <c r="AH161" s="85" t="str">
        <f>VLOOKUP($D161,'[1]Spec Sheet'!$B$1:$CK$65536,AH$1,0)</f>
        <v>0.50</v>
      </c>
      <c r="AI161" s="86" t="str">
        <f>VLOOKUP($D161,'[1]Spec Sheet'!$B$1:$CK$65536,AI$1,0)</f>
        <v>0.50</v>
      </c>
      <c r="AJ161" s="83" t="str">
        <f>VLOOKUP($D161,'[1]Spec Sheet'!$B$1:$CK$65536,AJ$1,0)</f>
        <v>0.50</v>
      </c>
      <c r="AK161" s="83" t="str">
        <f>VLOOKUP($D161,'[1]Spec Sheet'!$B$1:$CK$65536,AK$1,0)</f>
        <v>0.50</v>
      </c>
      <c r="AL161" s="83" t="str">
        <f>VLOOKUP($D161,'[1]Spec Sheet'!$B$1:$CK$65536,AL$1,0)</f>
        <v>0.50</v>
      </c>
      <c r="AM161" s="85" t="str">
        <f>VLOOKUP($D161,'[1]Spec Sheet'!$B$1:$CK$65536,AM$1,0)</f>
        <v>0.50</v>
      </c>
      <c r="AN161" s="86" t="str">
        <f>VLOOKUP($D161,'[1]Spec Sheet'!$B$1:$CK$65536,AN$1,0)</f>
        <v>0.50</v>
      </c>
      <c r="AO161" s="86" t="str">
        <f>VLOOKUP($D161,'[1]Spec Sheet'!$B$1:$CK$65536,AO$1,0)</f>
        <v>0.50</v>
      </c>
      <c r="AP161" s="85" t="str">
        <f>VLOOKUP($D161,'[1]Spec Sheet'!$B$1:$CK$65536,AP$1,0)</f>
        <v>0.50</v>
      </c>
      <c r="AQ161" s="86" t="str">
        <f>VLOOKUP($D161,'[1]Spec Sheet'!$B$1:$CK$65536,AQ$1,0)</f>
        <v>0.50</v>
      </c>
      <c r="AR161" s="86" t="str">
        <f>VLOOKUP($D161,'[1]Spec Sheet'!$B$1:$CK$65536,AR$1,0)</f>
        <v>0.50</v>
      </c>
      <c r="AS161" s="86" t="str">
        <f>VLOOKUP($D161,'[1]Spec Sheet'!$B$1:$CK$65536,AS$1,0)</f>
        <v>0.50</v>
      </c>
      <c r="AT161" s="85" t="str">
        <f>VLOOKUP($D161,'[1]Spec Sheet'!$B$1:$CK$65536,AT$1,0)</f>
        <v>0.50</v>
      </c>
      <c r="AU161" s="86" t="str">
        <f>VLOOKUP($D161,'[1]Spec Sheet'!$B$1:$CK$65536,AU$1,0)</f>
        <v>0.50</v>
      </c>
      <c r="AV161" s="86" t="str">
        <f>VLOOKUP($D161,'[1]Spec Sheet'!$B$1:$CK$65536,AV$1,0)</f>
        <v>0.50</v>
      </c>
      <c r="AW161" s="86" t="str">
        <f>VLOOKUP($D161,'[1]Spec Sheet'!$B$1:$CK$65536,AW$1,0)</f>
        <v>0.50</v>
      </c>
      <c r="AX161" s="86" t="str">
        <f>VLOOKUP($D161,'[1]Spec Sheet'!$B$1:$CK$65536,AX$1,0)</f>
        <v>0.50</v>
      </c>
      <c r="AY161" s="85" t="str">
        <f>VLOOKUP($D161,'[1]Spec Sheet'!$B$1:$CK$65536,AY$1,0)</f>
        <v>0.50</v>
      </c>
      <c r="AZ161" s="86" t="str">
        <f>VLOOKUP($D161,'[1]Spec Sheet'!$B$1:$CK$65536,AZ$1,0)</f>
        <v>0.50</v>
      </c>
      <c r="BA161" s="86" t="str">
        <f>VLOOKUP($D161,'[1]Spec Sheet'!$B$1:$CK$65536,BA$1,0)</f>
        <v>0.50</v>
      </c>
      <c r="BB161" s="86" t="str">
        <f>VLOOKUP($D161,'[1]Spec Sheet'!$B$1:$CK$65536,BB$1,0)</f>
        <v>0.50</v>
      </c>
      <c r="BC161" s="83" t="str">
        <f>VLOOKUP($D161,'[1]Spec Sheet'!$B$1:$CK$65536,BC$1,0)</f>
        <v>0.50</v>
      </c>
      <c r="BD161" s="83" t="str">
        <f>VLOOKUP($D161,'[1]Spec Sheet'!$B$1:$CK$65536,BD$1,0)</f>
        <v>0.50</v>
      </c>
      <c r="BE161" s="83" t="str">
        <f>VLOOKUP($D161,'[1]Spec Sheet'!$B$1:$CK$65536,BE$1,0)</f>
        <v>0.50</v>
      </c>
      <c r="BF161" s="434" t="str">
        <f>VLOOKUP($D161,'[1]Spec Sheet'!$B$1:$CK$65536,BF$1,0)</f>
        <v>0.50</v>
      </c>
      <c r="BG161" s="123" t="str">
        <f>IFERROR(VLOOKUP($C161,'[4]85LS03A'!$B$13:$C$166,2,0),"CHECK")</f>
        <v>0.50 W</v>
      </c>
      <c r="BH161" s="85" t="str">
        <f>VLOOKUP($D161,'[1]Spec Sheet'!$B$1:$CK$65536,BH$1,0)</f>
        <v>0.50</v>
      </c>
      <c r="BI161" s="83" t="str">
        <f>VLOOKUP($D161,'[1]Spec Sheet'!$B$1:$CK$65536,BI$1,0)</f>
        <v>0.50</v>
      </c>
      <c r="BJ161" s="83" t="str">
        <f>VLOOKUP($D161,'[1]Spec Sheet'!$B$1:$CK$65536,BJ$1,0)</f>
        <v>0.50</v>
      </c>
      <c r="BK161" s="83" t="str">
        <f>VLOOKUP($D161,'[1]Spec Sheet'!$B$1:$CK$65536,BK$1,0)</f>
        <v>0.50</v>
      </c>
      <c r="BL161" s="87" t="str">
        <f>VLOOKUP($D161,'[1]Spec Sheet'!$B$1:$CK$65536,BL$1,0)</f>
        <v>0.50</v>
      </c>
      <c r="BM161" s="85" t="str">
        <f>VLOOKUP($D161,'[1]Spec Sheet'!$B$1:$CK$65536,BM$1,0)</f>
        <v>0.50</v>
      </c>
      <c r="BN161" s="83" t="str">
        <f>VLOOKUP($D161,'[1]Spec Sheet'!$B$1:$CK$65536,BN$1,0)</f>
        <v>0.50</v>
      </c>
      <c r="BO161" s="83" t="str">
        <f>VLOOKUP($D161,'[1]Spec Sheet'!$B$1:$CK$65536,BO$1,0)</f>
        <v>0.50</v>
      </c>
      <c r="BP161" s="84" t="str">
        <f>VLOOKUP($D161,'[1]Spec Sheet'!$B$1:$CK$65536,BP$1,0)</f>
        <v>0.50</v>
      </c>
      <c r="BQ161" s="84" t="str">
        <f>VLOOKUP($D161,'[1]Spec Sheet'!$B$1:$CK$65536,BQ$1,0)</f>
        <v>0.50</v>
      </c>
      <c r="BR161" s="85" t="str">
        <f>VLOOKUP($D161,'[1]Spec Sheet'!$B$1:$CK$65536,BR$1,0)</f>
        <v>0.50</v>
      </c>
      <c r="BS161" s="86" t="str">
        <f>VLOOKUP($D161,'[1]Spec Sheet'!$B$1:$CK$65536,BS$1,0)</f>
        <v>0.50</v>
      </c>
      <c r="BT161" s="85" t="str">
        <f>VLOOKUP($D161,'[1]Spec Sheet'!$B$1:$CK$65536,BT$1,0)</f>
        <v>0.50</v>
      </c>
      <c r="BU161" s="83" t="str">
        <f>VLOOKUP($D161,'[1]Spec Sheet'!$B$1:$CK$65536,BU$1,0)</f>
        <v>0.50</v>
      </c>
      <c r="BV161" s="83" t="str">
        <f>VLOOKUP($D161,'[1]Spec Sheet'!$B$1:$CK$65536,BV$1,0)</f>
        <v>0.50</v>
      </c>
      <c r="BW161" s="83" t="str">
        <f>VLOOKUP($D161,'[1]Spec Sheet'!$B$1:$CK$65536,BW$1,0)</f>
        <v>0.50</v>
      </c>
      <c r="BX161" s="83" t="str">
        <f>VLOOKUP($D161,'[1]Spec Sheet'!$B$1:$CK$65536,BX$1,0)</f>
        <v>0.50</v>
      </c>
      <c r="BY161" s="83" t="str">
        <f>VLOOKUP($D161,'[1]Spec Sheet'!$B$1:$CK$65536,BY$1,0)</f>
        <v>0.50</v>
      </c>
      <c r="BZ161" s="83" t="str">
        <f>VLOOKUP($D161,'[1]Spec Sheet'!$B$1:$CK$65536,BZ$1,0)</f>
        <v>0.50</v>
      </c>
      <c r="CA161" s="83" t="str">
        <f>VLOOKUP($D161,'[1]Spec Sheet'!$B$1:$CK$65536,CA$1,0)</f>
        <v>0.50</v>
      </c>
      <c r="CB161" s="85" t="str">
        <f>VLOOKUP($D161,'[1]Spec Sheet'!$B$1:$CK$65536,CB$1,0)</f>
        <v>0.50</v>
      </c>
      <c r="CC161" s="83" t="str">
        <f>VLOOKUP($D161,'[1]Spec Sheet'!$B$1:$CK$65536,CC$1,0)</f>
        <v>0.50</v>
      </c>
      <c r="CD161" s="83" t="str">
        <f>VLOOKUP($D161,'[1]Spec Sheet'!$B$1:$CK$65536,CD$1,0)</f>
        <v>0.50</v>
      </c>
      <c r="CE161" s="83" t="str">
        <f>VLOOKUP($D161,'[1]Spec Sheet'!$B$1:$CK$65536,CE$1,0)</f>
        <v>0.50</v>
      </c>
      <c r="CF161" s="83" t="str">
        <f>VLOOKUP($D161,'[1]Spec Sheet'!$B$1:$CK$65536,CF$1,0)</f>
        <v>0.50</v>
      </c>
      <c r="CG161" s="83" t="str">
        <f>VLOOKUP($D161,'[1]Spec Sheet'!$B$1:$CK$65536,CG$1,0)</f>
        <v>0.50</v>
      </c>
      <c r="CH161" s="83" t="str">
        <f>VLOOKUP($D161,'[1]Spec Sheet'!$B$1:$CK$65536,CH$1,0)</f>
        <v>0.50</v>
      </c>
      <c r="CI161" s="83" t="str">
        <f>VLOOKUP($D161,'[1]Spec Sheet'!$B$1:$CK$65536,CI$1,0)</f>
        <v>0.50</v>
      </c>
      <c r="CJ161" s="83" t="str">
        <f>IFERROR(VLOOKUP($C161,'[4]40T5300'!$B$10:$C$179,2,0),"ERROR")</f>
        <v>0.50 W</v>
      </c>
      <c r="CL161" s="121" t="str">
        <f>IFERROR(VLOOKUP($C161,'[4]65LS01T'!$B$14:$C$159,2,0),"CHECK")</f>
        <v>0.50 W</v>
      </c>
      <c r="CM161" s="83" t="s">
        <v>1258</v>
      </c>
      <c r="CN161" s="83" t="s">
        <v>1024</v>
      </c>
      <c r="CO161" s="83" t="s">
        <v>1258</v>
      </c>
      <c r="CP161" s="83" t="s">
        <v>1258</v>
      </c>
      <c r="CQ161" s="83" t="s">
        <v>1920</v>
      </c>
      <c r="CR161" s="83" t="s">
        <v>1920</v>
      </c>
      <c r="CS161" s="83" t="s">
        <v>1920</v>
      </c>
      <c r="CT161" s="83" t="s">
        <v>1920</v>
      </c>
      <c r="CU161" s="83"/>
      <c r="CV161" s="83" t="s">
        <v>1920</v>
      </c>
    </row>
    <row r="162" spans="2:100">
      <c r="B162" s="88"/>
      <c r="C162" s="281" t="s">
        <v>290</v>
      </c>
      <c r="D162" s="81" t="s">
        <v>291</v>
      </c>
      <c r="E162" s="82" t="str">
        <f>VLOOKUP($D162,'[1]Spec Sheet'!$B$1:$CK$65536,E$1,0)</f>
        <v>N/A</v>
      </c>
      <c r="F162" s="83" t="str">
        <f>VLOOKUP($D162,'[1]Spec Sheet'!$B$1:$CK$65536,F$1,0)</f>
        <v>1000W</v>
      </c>
      <c r="G162" s="82" t="str">
        <f>VLOOKUP($D162,'[1]Spec Sheet'!$B$1:$CK$65536,G$1,0)</f>
        <v>327</v>
      </c>
      <c r="H162" s="83" t="str">
        <f>VLOOKUP($D162,'[1]Spec Sheet'!$B$1:$CK$65536,H$1,0)</f>
        <v>308</v>
      </c>
      <c r="I162" s="87" t="str">
        <f>VLOOKUP($D162,'[1]Spec Sheet'!$B$1:$CK$65536,I$1,0)</f>
        <v>255</v>
      </c>
      <c r="J162" s="85" t="str">
        <f>VLOOKUP($D162,'[1]Spec Sheet'!$B$1:$CK$65536,J$1,0)</f>
        <v>305</v>
      </c>
      <c r="K162" s="83" t="str">
        <f>VLOOKUP($D162,'[1]Spec Sheet'!$B$1:$CK$65536,K$1,0)</f>
        <v>286</v>
      </c>
      <c r="L162" s="84" t="str">
        <f>VLOOKUP($D162,'[1]Spec Sheet'!$B$1:$CK$65536,L$1,0)</f>
        <v>242</v>
      </c>
      <c r="M162" s="85" t="str">
        <f>VLOOKUP($D162,'[1]Spec Sheet'!$B$1:$CK$65536,M$1,0)</f>
        <v>253</v>
      </c>
      <c r="N162" s="83" t="str">
        <f>VLOOKUP($D162,'[1]Spec Sheet'!$B$1:$CK$65536,N$1,0)</f>
        <v>220</v>
      </c>
      <c r="O162" s="87" t="str">
        <f>VLOOKUP($D162,'[1]Spec Sheet'!$B$1:$CK$65536,O$1,0)</f>
        <v>N/A</v>
      </c>
      <c r="P162" s="85" t="str">
        <f>VLOOKUP($D162,'[1]Spec Sheet'!$B$1:$CK$65536,P$1,0)</f>
        <v>155</v>
      </c>
      <c r="Q162" s="83" t="str">
        <f>VLOOKUP($D162,'[1]Spec Sheet'!$B$1:$CK$65536,Q$1,0)</f>
        <v>127</v>
      </c>
      <c r="R162" s="83" t="str">
        <f>VLOOKUP($D162,'[1]Spec Sheet'!$B$1:$CK$65536,R$1,0)</f>
        <v>123</v>
      </c>
      <c r="S162" s="84" t="str">
        <f>VLOOKUP($D162,'[1]Spec Sheet'!$B$1:$CK$65536,S$1,0)</f>
        <v>103</v>
      </c>
      <c r="T162" s="85" t="str">
        <f>VLOOKUP($D162,'[1]Spec Sheet'!$B$1:$CK$65536,T$1,0)</f>
        <v>107</v>
      </c>
      <c r="U162" s="84" t="str">
        <f>VLOOKUP($D162,'[1]Spec Sheet'!$B$1:$CK$65536,U$1,0)</f>
        <v>102</v>
      </c>
      <c r="V162" s="84" t="str">
        <f>VLOOKUP($D162,'[1]Spec Sheet'!$B$1:$CK$65536,V$1,0)</f>
        <v>84.0</v>
      </c>
      <c r="W162" s="84" t="str">
        <f>VLOOKUP($D162,'[1]Spec Sheet'!$B$1:$CK$65536,W$1,0)</f>
        <v>65.0</v>
      </c>
      <c r="X162" s="85" t="str">
        <f>VLOOKUP($D162,'[1]Spec Sheet'!$B$1:$CK$65536,X$1,0)</f>
        <v>137</v>
      </c>
      <c r="Y162" s="86" t="str">
        <f>VLOOKUP($D162,'[1]Spec Sheet'!$B$1:$CK$65536,Y$1,0)</f>
        <v>107</v>
      </c>
      <c r="Z162" s="86" t="str">
        <f>VLOOKUP($D162,'[1]Spec Sheet'!$B$1:$CK$65536,Z$1,0)</f>
        <v>102</v>
      </c>
      <c r="AA162" s="86" t="str">
        <f>VLOOKUP($D162,'[1]Spec Sheet'!$B$1:$CK$65536,AA$1,0)</f>
        <v>84.0</v>
      </c>
      <c r="AB162" s="86" t="str">
        <f>VLOOKUP($D162,'[1]Spec Sheet'!$B$1:$CK$65536,AB$1,0)</f>
        <v>65.0</v>
      </c>
      <c r="AC162" s="105" t="str">
        <f>IFERROR(VLOOKUP($C162,'[4]43QN90A'!$B$14:$C$167,2,0),"CHECK")</f>
        <v>60.0 W</v>
      </c>
      <c r="AD162" s="85" t="str">
        <f>VLOOKUP($D162,'[1]Spec Sheet'!$B$1:$CK$65536,AD$1,0)</f>
        <v>122</v>
      </c>
      <c r="AE162" s="83" t="str">
        <f>VLOOKUP($D162,'[1]Spec Sheet'!$B$1:$CK$65536,AE$1,0)</f>
        <v>106</v>
      </c>
      <c r="AF162" s="83" t="str">
        <f>VLOOKUP($D162,'[1]Spec Sheet'!$B$1:$CK$65536,AF$1,0)</f>
        <v>101</v>
      </c>
      <c r="AG162" s="83" t="str">
        <f>VLOOKUP($D162,'[1]Spec Sheet'!$B$1:$CK$65536,AG$1,0)</f>
        <v>77.0</v>
      </c>
      <c r="AH162" s="85" t="str">
        <f>VLOOKUP($D162,'[1]Spec Sheet'!$B$1:$CK$65536,AH$1,0)</f>
        <v>1</v>
      </c>
      <c r="AI162" s="86" t="str">
        <f>VLOOKUP($D162,'[1]Spec Sheet'!$B$1:$CK$65536,AI$1,0)</f>
        <v>165</v>
      </c>
      <c r="AJ162" s="83" t="str">
        <f>VLOOKUP($D162,'[1]Spec Sheet'!$B$1:$CK$65536,AJ$1,0)</f>
        <v>135</v>
      </c>
      <c r="AK162" s="83" t="str">
        <f>VLOOKUP($D162,'[1]Spec Sheet'!$B$1:$CK$65536,AK$1,0)</f>
        <v>110</v>
      </c>
      <c r="AL162" s="83" t="str">
        <f>VLOOKUP($D162,'[1]Spec Sheet'!$B$1:$CK$65536,AL$1,0)</f>
        <v>92.0</v>
      </c>
      <c r="AM162" s="85" t="str">
        <f>VLOOKUP($D162,'[1]Spec Sheet'!$B$1:$CK$65536,AM$1,0)</f>
        <v>115</v>
      </c>
      <c r="AN162" s="86" t="str">
        <f>VLOOKUP($D162,'[1]Spec Sheet'!$B$1:$CK$65536,AN$1,0)</f>
        <v>101</v>
      </c>
      <c r="AO162" s="86" t="str">
        <f>VLOOKUP($D162,'[1]Spec Sheet'!$B$1:$CK$65536,AO$1,0)</f>
        <v>77.0</v>
      </c>
      <c r="AP162" s="85" t="str">
        <f>VLOOKUP($D162,'[1]Spec Sheet'!$B$1:$CK$65536,AP$1,0)</f>
        <v>141</v>
      </c>
      <c r="AQ162" s="86" t="str">
        <f>VLOOKUP($D162,'[1]Spec Sheet'!$B$1:$CK$65536,AQ$1,0)</f>
        <v>115</v>
      </c>
      <c r="AR162" s="86" t="str">
        <f>VLOOKUP($D162,'[1]Spec Sheet'!$B$1:$CK$65536,AR$1,0)</f>
        <v>101</v>
      </c>
      <c r="AS162" s="86" t="str">
        <f>VLOOKUP($D162,'[1]Spec Sheet'!$B$1:$CK$65536,AS$1,0)</f>
        <v>77.0</v>
      </c>
      <c r="AT162" s="85" t="str">
        <f>VLOOKUP($D162,'[1]Spec Sheet'!$B$1:$CK$65536,AT$1,0)</f>
        <v>118</v>
      </c>
      <c r="AU162" s="86" t="str">
        <f>VLOOKUP($D162,'[1]Spec Sheet'!$B$1:$CK$65536,AU$1,0)</f>
        <v>102</v>
      </c>
      <c r="AV162" s="86" t="str">
        <f>VLOOKUP($D162,'[1]Spec Sheet'!$B$1:$CK$65536,AV$1,0)</f>
        <v>77.0</v>
      </c>
      <c r="AW162" s="86" t="str">
        <f>VLOOKUP($D162,'[1]Spec Sheet'!$B$1:$CK$65536,AW$1,0)</f>
        <v>67.0</v>
      </c>
      <c r="AX162" s="86" t="str">
        <f>VLOOKUP($D162,'[1]Spec Sheet'!$B$1:$CK$65536,AX$1,0)</f>
        <v>66.0</v>
      </c>
      <c r="AY162" s="85" t="str">
        <f>VLOOKUP($D162,'[1]Spec Sheet'!$B$1:$CK$65536,AY$1,0)</f>
        <v>141</v>
      </c>
      <c r="AZ162" s="86" t="str">
        <f>VLOOKUP($D162,'[1]Spec Sheet'!$B$1:$CK$65536,AZ$1,0)</f>
        <v>118</v>
      </c>
      <c r="BA162" s="86" t="str">
        <f>VLOOKUP($D162,'[1]Spec Sheet'!$B$1:$CK$65536,BA$1,0)</f>
        <v>118</v>
      </c>
      <c r="BB162" s="86" t="str">
        <f>VLOOKUP($D162,'[1]Spec Sheet'!$B$1:$CK$65536,BB$1,0)</f>
        <v>102</v>
      </c>
      <c r="BC162" s="83" t="str">
        <f>VLOOKUP($D162,'[1]Spec Sheet'!$B$1:$CK$65536,BC$1,0)</f>
        <v>77.0</v>
      </c>
      <c r="BD162" s="83" t="str">
        <f>VLOOKUP($D162,'[1]Spec Sheet'!$B$1:$CK$65536,BD$1,0)</f>
        <v>67.0</v>
      </c>
      <c r="BE162" s="83" t="str">
        <f>VLOOKUP($D162,'[1]Spec Sheet'!$B$1:$CK$65536,BE$1,0)</f>
        <v>66.0</v>
      </c>
      <c r="BF162" s="434" t="str">
        <f>VLOOKUP($D162,'[1]Spec Sheet'!$B$1:$CK$65536,BF$1,0)</f>
        <v>33.0</v>
      </c>
      <c r="BG162" s="123" t="str">
        <f>IFERROR(VLOOKUP($C162,'[4]85LS03A'!$B$13:$C$166,2,0),"CHECK")</f>
        <v>188 W</v>
      </c>
      <c r="BH162" s="85" t="str">
        <f>VLOOKUP($D162,'[1]Spec Sheet'!$B$1:$CK$65536,BH$1,0)</f>
        <v>129</v>
      </c>
      <c r="BI162" s="83" t="str">
        <f>VLOOKUP($D162,'[1]Spec Sheet'!$B$1:$CK$65536,BI$1,0)</f>
        <v>124</v>
      </c>
      <c r="BJ162" s="83" t="str">
        <f>VLOOKUP($D162,'[1]Spec Sheet'!$B$1:$CK$65536,BJ$1,0)</f>
        <v>103</v>
      </c>
      <c r="BK162" s="83" t="str">
        <f>VLOOKUP($D162,'[1]Spec Sheet'!$B$1:$CK$65536,BK$1,0)</f>
        <v>87.0</v>
      </c>
      <c r="BL162" s="87" t="str">
        <f>VLOOKUP($D162,'[1]Spec Sheet'!$B$1:$CK$65536,BL$1,0)</f>
        <v>73.0</v>
      </c>
      <c r="BM162" s="85" t="str">
        <f>VLOOKUP($D162,'[1]Spec Sheet'!$B$1:$CK$65536,BM$1,0)</f>
        <v>171</v>
      </c>
      <c r="BN162" s="83" t="str">
        <f>VLOOKUP($D162,'[1]Spec Sheet'!$B$1:$CK$65536,BN$1,0)</f>
        <v>136</v>
      </c>
      <c r="BO162" s="83" t="str">
        <f>VLOOKUP($D162,'[1]Spec Sheet'!$B$1:$CK$65536,BO$1,0)</f>
        <v>94.0</v>
      </c>
      <c r="BP162" s="84" t="str">
        <f>VLOOKUP($D162,'[1]Spec Sheet'!$B$1:$CK$65536,BP$1,0)</f>
        <v>89.0</v>
      </c>
      <c r="BQ162" s="84" t="str">
        <f>VLOOKUP($D162,'[1]Spec Sheet'!$B$1:$CK$65536,BQ$1,0)</f>
        <v>73.0</v>
      </c>
      <c r="BR162" s="85" t="str">
        <f>VLOOKUP($D162,'[1]Spec Sheet'!$B$1:$CK$65536,BR$1,0)</f>
        <v>89.0</v>
      </c>
      <c r="BS162" s="86" t="str">
        <f>VLOOKUP($D162,'[1]Spec Sheet'!$B$1:$CK$65536,BS$1,0)</f>
        <v>73.0</v>
      </c>
      <c r="BT162" s="85" t="str">
        <f>VLOOKUP($D162,'[1]Spec Sheet'!$B$1:$CK$65536,BT$1,0)</f>
        <v>206</v>
      </c>
      <c r="BU162" s="83" t="str">
        <f>VLOOKUP($D162,'[1]Spec Sheet'!$B$1:$CK$65536,BU$1,0)</f>
        <v>172</v>
      </c>
      <c r="BV162" s="83" t="str">
        <f>VLOOKUP($D162,'[1]Spec Sheet'!$B$1:$CK$65536,BV$1,0)</f>
        <v>154</v>
      </c>
      <c r="BW162" s="83" t="str">
        <f>VLOOKUP($D162,'[1]Spec Sheet'!$B$1:$CK$65536,BW$1,0)</f>
        <v>137</v>
      </c>
      <c r="BX162" s="83" t="str">
        <f>VLOOKUP($D162,'[1]Spec Sheet'!$B$1:$CK$65536,BX$1,0)</f>
        <v>121</v>
      </c>
      <c r="BY162" s="83" t="str">
        <f>VLOOKUP($D162,'[1]Spec Sheet'!$B$1:$CK$65536,BY$1,0)</f>
        <v>103</v>
      </c>
      <c r="BZ162" s="83" t="str">
        <f>VLOOKUP($D162,'[1]Spec Sheet'!$B$1:$CK$65536,BZ$1,0)</f>
        <v>92.0</v>
      </c>
      <c r="CA162" s="83" t="str">
        <f>VLOOKUP($D162,'[1]Spec Sheet'!$B$1:$CK$65536,CA$1,0)</f>
        <v>72.0</v>
      </c>
      <c r="CB162" s="85" t="str">
        <f>VLOOKUP($D162,'[1]Spec Sheet'!$B$1:$CK$65536,CB$1,0)</f>
        <v>155</v>
      </c>
      <c r="CC162" s="83" t="str">
        <f>VLOOKUP($D162,'[1]Spec Sheet'!$B$1:$CK$65536,CC$1,0)</f>
        <v>155</v>
      </c>
      <c r="CD162" s="83" t="str">
        <f>VLOOKUP($D162,'[1]Spec Sheet'!$B$1:$CK$65536,CD$1,0)</f>
        <v>151</v>
      </c>
      <c r="CE162" s="83" t="str">
        <f>VLOOKUP($D162,'[1]Spec Sheet'!$B$1:$CK$65536,CE$1,0)</f>
        <v>135</v>
      </c>
      <c r="CF162" s="83" t="str">
        <f>VLOOKUP($D162,'[1]Spec Sheet'!$B$1:$CK$65536,CF$1,0)</f>
        <v>112</v>
      </c>
      <c r="CG162" s="83" t="str">
        <f>VLOOKUP($D162,'[1]Spec Sheet'!$B$1:$CK$65536,CG$1,0)</f>
        <v>101</v>
      </c>
      <c r="CH162" s="83" t="str">
        <f>VLOOKUP($D162,'[1]Spec Sheet'!$B$1:$CK$65536,CH$1,0)</f>
        <v>87.0</v>
      </c>
      <c r="CI162" s="83" t="str">
        <f>VLOOKUP($D162,'[1]Spec Sheet'!$B$1:$CK$65536,CI$1,0)</f>
        <v>70.0</v>
      </c>
      <c r="CJ162" s="83" t="str">
        <f>IFERROR(VLOOKUP($C162,'[4]40T5300'!$B$10:$C$179,2,0),"ERROR")</f>
        <v>47.0 W</v>
      </c>
      <c r="CL162" s="121" t="str">
        <f>IFERROR(VLOOKUP($C162,'[4]65LS01T'!$B$14:$C$159,2,0),"CHECK")</f>
        <v>123 W</v>
      </c>
      <c r="CM162" s="83" t="s">
        <v>1267</v>
      </c>
      <c r="CN162" s="83" t="s">
        <v>1024</v>
      </c>
      <c r="CO162" s="83" t="s">
        <v>1270</v>
      </c>
      <c r="CP162" s="83" t="s">
        <v>1886</v>
      </c>
      <c r="CQ162" s="83" t="s">
        <v>1950</v>
      </c>
      <c r="CR162" s="83" t="s">
        <v>1937</v>
      </c>
      <c r="CS162" s="83" t="s">
        <v>1930</v>
      </c>
      <c r="CT162" s="83" t="s">
        <v>1921</v>
      </c>
      <c r="CU162" s="83"/>
      <c r="CV162" s="83" t="s">
        <v>1968</v>
      </c>
    </row>
    <row r="163" spans="2:100">
      <c r="B163" s="88"/>
      <c r="C163" s="281" t="s">
        <v>292</v>
      </c>
      <c r="D163" s="81" t="s">
        <v>293</v>
      </c>
      <c r="E163" s="82" t="str">
        <f>VLOOKUP($D163,'[1]Spec Sheet'!$B$1:$CK$65536,E$1,0)</f>
        <v>N/A</v>
      </c>
      <c r="F163" s="83" t="str">
        <f>VLOOKUP($D163,'[1]Spec Sheet'!$B$1:$CK$65536,F$1,0)</f>
        <v>N/A</v>
      </c>
      <c r="G163" s="82" t="str">
        <f>VLOOKUP($D163,'[1]Spec Sheet'!$B$1:$CK$65536,G$1,0)</f>
        <v>454</v>
      </c>
      <c r="H163" s="83" t="str">
        <f>VLOOKUP($D163,'[1]Spec Sheet'!$B$1:$CK$65536,H$1,0)</f>
        <v>427</v>
      </c>
      <c r="I163" s="87" t="str">
        <f>VLOOKUP($D163,'[1]Spec Sheet'!$B$1:$CK$65536,I$1,0)</f>
        <v>354</v>
      </c>
      <c r="J163" s="85" t="str">
        <f>VLOOKUP($D163,'[1]Spec Sheet'!$B$1:$CK$65536,J$1,0)</f>
        <v>423</v>
      </c>
      <c r="K163" s="83" t="str">
        <f>VLOOKUP($D163,'[1]Spec Sheet'!$B$1:$CK$65536,K$1,0)</f>
        <v>397</v>
      </c>
      <c r="L163" s="84" t="str">
        <f>VLOOKUP($D163,'[1]Spec Sheet'!$B$1:$CK$65536,L$1,0)</f>
        <v>336</v>
      </c>
      <c r="M163" s="85" t="str">
        <f>VLOOKUP($D163,'[1]Spec Sheet'!$B$1:$CK$65536,M$1,0)</f>
        <v>351</v>
      </c>
      <c r="N163" s="83" t="str">
        <f>VLOOKUP($D163,'[1]Spec Sheet'!$B$1:$CK$65536,N$1,0)</f>
        <v>305</v>
      </c>
      <c r="O163" s="87" t="str">
        <f>VLOOKUP($D163,'[1]Spec Sheet'!$B$1:$CK$65536,O$1,0)</f>
        <v>N/A</v>
      </c>
      <c r="P163" s="85" t="str">
        <f>VLOOKUP($D163,'[1]Spec Sheet'!$B$1:$CK$65536,P$1,0)</f>
        <v>215</v>
      </c>
      <c r="Q163" s="83" t="str">
        <f>VLOOKUP($D163,'[1]Spec Sheet'!$B$1:$CK$65536,Q$1,0)</f>
        <v>176</v>
      </c>
      <c r="R163" s="83" t="str">
        <f>VLOOKUP($D163,'[1]Spec Sheet'!$B$1:$CK$65536,R$1,0)</f>
        <v>171</v>
      </c>
      <c r="S163" s="84" t="str">
        <f>VLOOKUP($D163,'[1]Spec Sheet'!$B$1:$CK$65536,S$1,0)</f>
        <v>143</v>
      </c>
      <c r="T163" s="85" t="str">
        <f>VLOOKUP($D163,'[1]Spec Sheet'!$B$1:$CK$65536,T$1,0)</f>
        <v>148</v>
      </c>
      <c r="U163" s="84" t="str">
        <f>VLOOKUP($D163,'[1]Spec Sheet'!$B$1:$CK$65536,U$1,0)</f>
        <v>141</v>
      </c>
      <c r="V163" s="84" t="str">
        <f>VLOOKUP($D163,'[1]Spec Sheet'!$B$1:$CK$65536,V$1,0)</f>
        <v>117</v>
      </c>
      <c r="W163" s="84" t="str">
        <f>VLOOKUP($D163,'[1]Spec Sheet'!$B$1:$CK$65536,W$1,0)</f>
        <v>90</v>
      </c>
      <c r="X163" s="85" t="str">
        <f>VLOOKUP($D163,'[1]Spec Sheet'!$B$1:$CK$65536,X$1,0)</f>
        <v>190</v>
      </c>
      <c r="Y163" s="86" t="str">
        <f>VLOOKUP($D163,'[1]Spec Sheet'!$B$1:$CK$65536,Y$1,0)</f>
        <v>148</v>
      </c>
      <c r="Z163" s="86" t="str">
        <f>VLOOKUP($D163,'[1]Spec Sheet'!$B$1:$CK$65536,Z$1,0)</f>
        <v>141</v>
      </c>
      <c r="AA163" s="86" t="str">
        <f>VLOOKUP($D163,'[1]Spec Sheet'!$B$1:$CK$65536,AA$1,0)</f>
        <v>117</v>
      </c>
      <c r="AB163" s="86" t="str">
        <f>VLOOKUP($D163,'[1]Spec Sheet'!$B$1:$CK$65536,AB$1,0)</f>
        <v>90</v>
      </c>
      <c r="AC163" s="105" t="s">
        <v>1867</v>
      </c>
      <c r="AD163" s="85" t="str">
        <f>VLOOKUP($D163,'[1]Spec Sheet'!$B$1:$CK$65536,AD$1,0)</f>
        <v>169</v>
      </c>
      <c r="AE163" s="83" t="str">
        <f>VLOOKUP($D163,'[1]Spec Sheet'!$B$1:$CK$65536,AE$1,0)</f>
        <v>147</v>
      </c>
      <c r="AF163" s="83" t="str">
        <f>VLOOKUP($D163,'[1]Spec Sheet'!$B$1:$CK$65536,AF$1,0)</f>
        <v>140</v>
      </c>
      <c r="AG163" s="83" t="str">
        <f>VLOOKUP($D163,'[1]Spec Sheet'!$B$1:$CK$65536,AG$1,0)</f>
        <v>107</v>
      </c>
      <c r="AH163" s="85" t="str">
        <f>VLOOKUP($D163,'[1]Spec Sheet'!$B$1:$CK$65536,AH$1,0)</f>
        <v>1</v>
      </c>
      <c r="AI163" s="86" t="str">
        <f>VLOOKUP($D163,'[1]Spec Sheet'!$B$1:$CK$65536,AI$1,0)</f>
        <v>229</v>
      </c>
      <c r="AJ163" s="83" t="str">
        <f>VLOOKUP($D163,'[1]Spec Sheet'!$B$1:$CK$65536,AJ$1,0)</f>
        <v>187</v>
      </c>
      <c r="AK163" s="83" t="str">
        <f>VLOOKUP($D163,'[1]Spec Sheet'!$B$1:$CK$65536,AK$1,0)</f>
        <v>153</v>
      </c>
      <c r="AL163" s="83" t="str">
        <f>VLOOKUP($D163,'[1]Spec Sheet'!$B$1:$CK$65536,AL$1,0)</f>
        <v>128</v>
      </c>
      <c r="AM163" s="85" t="str">
        <f>VLOOKUP($D163,'[1]Spec Sheet'!$B$1:$CK$65536,AM$1,0)</f>
        <v>160</v>
      </c>
      <c r="AN163" s="86" t="str">
        <f>VLOOKUP($D163,'[1]Spec Sheet'!$B$1:$CK$65536,AN$1,0)</f>
        <v>140</v>
      </c>
      <c r="AO163" s="86" t="str">
        <f>VLOOKUP($D163,'[1]Spec Sheet'!$B$1:$CK$65536,AO$1,0)</f>
        <v>107</v>
      </c>
      <c r="AP163" s="85" t="str">
        <f>VLOOKUP($D163,'[1]Spec Sheet'!$B$1:$CK$65536,AP$1,0)</f>
        <v>196</v>
      </c>
      <c r="AQ163" s="86" t="str">
        <f>VLOOKUP($D163,'[1]Spec Sheet'!$B$1:$CK$65536,AQ$1,0)</f>
        <v>160</v>
      </c>
      <c r="AR163" s="86" t="str">
        <f>VLOOKUP($D163,'[1]Spec Sheet'!$B$1:$CK$65536,AR$1,0)</f>
        <v>140</v>
      </c>
      <c r="AS163" s="86" t="str">
        <f>VLOOKUP($D163,'[1]Spec Sheet'!$B$1:$CK$65536,AS$1,0)</f>
        <v>107</v>
      </c>
      <c r="AT163" s="85" t="str">
        <f>VLOOKUP($D163,'[1]Spec Sheet'!$B$1:$CK$65536,AT$1,0)</f>
        <v>164</v>
      </c>
      <c r="AU163" s="86" t="str">
        <f>VLOOKUP($D163,'[1]Spec Sheet'!$B$1:$CK$65536,AU$1,0)</f>
        <v>141</v>
      </c>
      <c r="AV163" s="86" t="str">
        <f>VLOOKUP($D163,'[1]Spec Sheet'!$B$1:$CK$65536,AV$1,0)</f>
        <v>107</v>
      </c>
      <c r="AW163" s="86" t="str">
        <f>VLOOKUP($D163,'[1]Spec Sheet'!$B$1:$CK$65536,AW$1,0)</f>
        <v>93</v>
      </c>
      <c r="AX163" s="86" t="str">
        <f>VLOOKUP($D163,'[1]Spec Sheet'!$B$1:$CK$65536,AX$1,0)</f>
        <v>92</v>
      </c>
      <c r="AY163" s="85" t="str">
        <f>VLOOKUP($D163,'[1]Spec Sheet'!$B$1:$CK$65536,AY$1,0)</f>
        <v>196</v>
      </c>
      <c r="AZ163" s="86" t="str">
        <f>VLOOKUP($D163,'[1]Spec Sheet'!$B$1:$CK$65536,AZ$1,0)</f>
        <v>164</v>
      </c>
      <c r="BA163" s="86" t="str">
        <f>VLOOKUP($D163,'[1]Spec Sheet'!$B$1:$CK$65536,BA$1,0)</f>
        <v>164</v>
      </c>
      <c r="BB163" s="86" t="str">
        <f>VLOOKUP($D163,'[1]Spec Sheet'!$B$1:$CK$65536,BB$1,0)</f>
        <v>141</v>
      </c>
      <c r="BC163" s="83" t="str">
        <f>VLOOKUP($D163,'[1]Spec Sheet'!$B$1:$CK$65536,BC$1,0)</f>
        <v>107</v>
      </c>
      <c r="BD163" s="83" t="str">
        <f>VLOOKUP($D163,'[1]Spec Sheet'!$B$1:$CK$65536,BD$1,0)</f>
        <v>93</v>
      </c>
      <c r="BE163" s="83" t="str">
        <f>VLOOKUP($D163,'[1]Spec Sheet'!$B$1:$CK$65536,BE$1,0)</f>
        <v>92</v>
      </c>
      <c r="BF163" s="434" t="str">
        <f>VLOOKUP($D163,'[1]Spec Sheet'!$B$1:$CK$65536,BF$1,0)</f>
        <v>46</v>
      </c>
      <c r="BG163" s="123"/>
      <c r="BH163" s="85" t="str">
        <f>VLOOKUP($D163,'[1]Spec Sheet'!$B$1:$CK$65536,BH$1,0)</f>
        <v>179</v>
      </c>
      <c r="BI163" s="83" t="str">
        <f>VLOOKUP($D163,'[1]Spec Sheet'!$B$1:$CK$65536,BI$1,0)</f>
        <v>172</v>
      </c>
      <c r="BJ163" s="83" t="str">
        <f>VLOOKUP($D163,'[1]Spec Sheet'!$B$1:$CK$65536,BJ$1,0)</f>
        <v>143</v>
      </c>
      <c r="BK163" s="83" t="str">
        <f>VLOOKUP($D163,'[1]Spec Sheet'!$B$1:$CK$65536,BK$1,0)</f>
        <v>121</v>
      </c>
      <c r="BL163" s="87" t="str">
        <f>VLOOKUP($D163,'[1]Spec Sheet'!$B$1:$CK$65536,BL$1,0)</f>
        <v>101</v>
      </c>
      <c r="BM163" s="85" t="str">
        <f>VLOOKUP($D163,'[1]Spec Sheet'!$B$1:$CK$65536,BM$1,0)</f>
        <v>237</v>
      </c>
      <c r="BN163" s="83" t="str">
        <f>VLOOKUP($D163,'[1]Spec Sheet'!$B$1:$CK$65536,BN$1,0)</f>
        <v>189</v>
      </c>
      <c r="BO163" s="83" t="str">
        <f>VLOOKUP($D163,'[1]Spec Sheet'!$B$1:$CK$65536,BO$1,0)</f>
        <v>130</v>
      </c>
      <c r="BP163" s="84" t="str">
        <f>VLOOKUP($D163,'[1]Spec Sheet'!$B$1:$CK$65536,BP$1,0)</f>
        <v>123</v>
      </c>
      <c r="BQ163" s="84" t="str">
        <f>VLOOKUP($D163,'[1]Spec Sheet'!$B$1:$CK$65536,BQ$1,0)</f>
        <v>101</v>
      </c>
      <c r="BR163" s="85" t="str">
        <f>VLOOKUP($D163,'[1]Spec Sheet'!$B$1:$CK$65536,BR$1,0)</f>
        <v>123</v>
      </c>
      <c r="BS163" s="86" t="str">
        <f>VLOOKUP($D163,'[1]Spec Sheet'!$B$1:$CK$65536,BS$1,0)</f>
        <v>101</v>
      </c>
      <c r="BT163" s="85" t="str">
        <f>VLOOKUP($D163,'[1]Spec Sheet'!$B$1:$CK$65536,BT$1,0)</f>
        <v>286</v>
      </c>
      <c r="BU163" s="83" t="str">
        <f>VLOOKUP($D163,'[1]Spec Sheet'!$B$1:$CK$65536,BU$1,0)</f>
        <v>239</v>
      </c>
      <c r="BV163" s="83" t="str">
        <f>VLOOKUP($D163,'[1]Spec Sheet'!$B$1:$CK$65536,BV$1,0)</f>
        <v>214</v>
      </c>
      <c r="BW163" s="83" t="str">
        <f>VLOOKUP($D163,'[1]Spec Sheet'!$B$1:$CK$65536,BW$1,0)</f>
        <v>190</v>
      </c>
      <c r="BX163" s="83" t="str">
        <f>VLOOKUP($D163,'[1]Spec Sheet'!$B$1:$CK$65536,BX$1,0)</f>
        <v>168</v>
      </c>
      <c r="BY163" s="83" t="str">
        <f>VLOOKUP($D163,'[1]Spec Sheet'!$B$1:$CK$65536,BY$1,0)</f>
        <v>143</v>
      </c>
      <c r="BZ163" s="83" t="str">
        <f>VLOOKUP($D163,'[1]Spec Sheet'!$B$1:$CK$65536,BZ$1,0)</f>
        <v>128</v>
      </c>
      <c r="CA163" s="83" t="str">
        <f>VLOOKUP($D163,'[1]Spec Sheet'!$B$1:$CK$65536,CA$1,0)</f>
        <v>100</v>
      </c>
      <c r="CB163" s="85" t="str">
        <f>VLOOKUP($D163,'[1]Spec Sheet'!$B$1:$CK$65536,CB$1,0)</f>
        <v>215</v>
      </c>
      <c r="CC163" s="83" t="str">
        <f>VLOOKUP($D163,'[1]Spec Sheet'!$B$1:$CK$65536,CC$1,0)</f>
        <v>215</v>
      </c>
      <c r="CD163" s="83" t="str">
        <f>VLOOKUP($D163,'[1]Spec Sheet'!$B$1:$CK$65536,CD$1,0)</f>
        <v>209</v>
      </c>
      <c r="CE163" s="83" t="str">
        <f>VLOOKUP($D163,'[1]Spec Sheet'!$B$1:$CK$65536,CE$1,0)</f>
        <v>187</v>
      </c>
      <c r="CF163" s="83" t="str">
        <f>VLOOKUP($D163,'[1]Spec Sheet'!$B$1:$CK$65536,CF$1,0)</f>
        <v>155</v>
      </c>
      <c r="CG163" s="83" t="str">
        <f>VLOOKUP($D163,'[1]Spec Sheet'!$B$1:$CK$65536,CG$1,0)</f>
        <v>140</v>
      </c>
      <c r="CH163" s="83" t="str">
        <f>VLOOKUP($D163,'[1]Spec Sheet'!$B$1:$CK$65536,CH$1,0)</f>
        <v>121</v>
      </c>
      <c r="CI163" s="83" t="str">
        <f>VLOOKUP($D163,'[1]Spec Sheet'!$B$1:$CK$65536,CI$1,0)</f>
        <v>97</v>
      </c>
      <c r="CJ163" s="83"/>
      <c r="CL163" s="121"/>
      <c r="CM163" s="83" t="s">
        <v>1307</v>
      </c>
      <c r="CN163" s="83"/>
      <c r="CO163" s="83" t="s">
        <v>1309</v>
      </c>
      <c r="CP163" s="83" t="s">
        <v>1887</v>
      </c>
      <c r="CQ163" s="83">
        <v>133</v>
      </c>
      <c r="CR163" s="83" t="s">
        <v>1867</v>
      </c>
      <c r="CS163" s="83" t="s">
        <v>1867</v>
      </c>
      <c r="CT163" s="83" t="s">
        <v>1867</v>
      </c>
      <c r="CU163" s="83"/>
      <c r="CV163" s="83" t="s">
        <v>1867</v>
      </c>
    </row>
    <row r="164" spans="2:100">
      <c r="B164" s="1079" t="s">
        <v>294</v>
      </c>
      <c r="C164" s="1080"/>
      <c r="D164" s="81" t="s">
        <v>295</v>
      </c>
      <c r="E164" s="92" t="str">
        <f>VLOOKUP($D164,'[1]Spec Sheet'!$B$1:$CK$65536,E$1,0)</f>
        <v/>
      </c>
      <c r="F164" s="93" t="str">
        <f>VLOOKUP($D164,'[1]Spec Sheet'!$B$1:$CK$65536,F$1,0)</f>
        <v/>
      </c>
      <c r="G164" s="92" t="str">
        <f>VLOOKUP($D164,'[1]Spec Sheet'!$B$1:$CK$65536,G$1,0)</f>
        <v/>
      </c>
      <c r="H164" s="93" t="str">
        <f>VLOOKUP($D164,'[1]Spec Sheet'!$B$1:$CK$65536,H$1,0)</f>
        <v/>
      </c>
      <c r="I164" s="97" t="str">
        <f>VLOOKUP($D164,'[1]Spec Sheet'!$B$1:$CK$65536,I$1,0)</f>
        <v/>
      </c>
      <c r="J164" s="95" t="str">
        <f>VLOOKUP($D164,'[1]Spec Sheet'!$B$1:$CK$65536,J$1,0)</f>
        <v/>
      </c>
      <c r="K164" s="93" t="str">
        <f>VLOOKUP($D164,'[1]Spec Sheet'!$B$1:$CK$65536,K$1,0)</f>
        <v/>
      </c>
      <c r="L164" s="94" t="str">
        <f>VLOOKUP($D164,'[1]Spec Sheet'!$B$1:$CK$65536,L$1,0)</f>
        <v/>
      </c>
      <c r="M164" s="95" t="str">
        <f>VLOOKUP($D164,'[1]Spec Sheet'!$B$1:$CK$65536,M$1,0)</f>
        <v/>
      </c>
      <c r="N164" s="93" t="str">
        <f>VLOOKUP($D164,'[1]Spec Sheet'!$B$1:$CK$65536,N$1,0)</f>
        <v/>
      </c>
      <c r="O164" s="97" t="str">
        <f>VLOOKUP($D164,'[1]Spec Sheet'!$B$1:$CK$65536,O$1,0)</f>
        <v/>
      </c>
      <c r="P164" s="95" t="str">
        <f>VLOOKUP($D164,'[1]Spec Sheet'!$B$1:$CK$65536,P$1,0)</f>
        <v/>
      </c>
      <c r="Q164" s="93" t="str">
        <f>VLOOKUP($D164,'[1]Spec Sheet'!$B$1:$CK$65536,Q$1,0)</f>
        <v/>
      </c>
      <c r="R164" s="93" t="str">
        <f>VLOOKUP($D164,'[1]Spec Sheet'!$B$1:$CK$65536,R$1,0)</f>
        <v/>
      </c>
      <c r="S164" s="94" t="str">
        <f>VLOOKUP($D164,'[1]Spec Sheet'!$B$1:$CK$65536,S$1,0)</f>
        <v/>
      </c>
      <c r="T164" s="95" t="str">
        <f>VLOOKUP($D164,'[1]Spec Sheet'!$B$1:$CK$65536,T$1,0)</f>
        <v/>
      </c>
      <c r="U164" s="94" t="str">
        <f>VLOOKUP($D164,'[1]Spec Sheet'!$B$1:$CK$65536,U$1,0)</f>
        <v/>
      </c>
      <c r="V164" s="94" t="str">
        <f>VLOOKUP($D164,'[1]Spec Sheet'!$B$1:$CK$65536,V$1,0)</f>
        <v/>
      </c>
      <c r="W164" s="94" t="str">
        <f>VLOOKUP($D164,'[1]Spec Sheet'!$B$1:$CK$65536,W$1,0)</f>
        <v/>
      </c>
      <c r="X164" s="95" t="str">
        <f>VLOOKUP($D164,'[1]Spec Sheet'!$B$1:$CK$65536,X$1,0)</f>
        <v/>
      </c>
      <c r="Y164" s="96" t="str">
        <f>VLOOKUP($D164,'[1]Spec Sheet'!$B$1:$CK$65536,Y$1,0)</f>
        <v/>
      </c>
      <c r="Z164" s="96" t="str">
        <f>VLOOKUP($D164,'[1]Spec Sheet'!$B$1:$CK$65536,Z$1,0)</f>
        <v/>
      </c>
      <c r="AA164" s="96" t="str">
        <f>VLOOKUP($D164,'[1]Spec Sheet'!$B$1:$CK$65536,AA$1,0)</f>
        <v/>
      </c>
      <c r="AB164" s="96" t="str">
        <f>VLOOKUP($D164,'[1]Spec Sheet'!$B$1:$CK$65536,AB$1,0)</f>
        <v/>
      </c>
      <c r="AC164" s="96" t="str">
        <f>VLOOKUP($D164,'[1]Spec Sheet'!$B$1:$CK$65536,AC$1,0)</f>
        <v/>
      </c>
      <c r="AD164" s="95" t="str">
        <f>VLOOKUP($D164,'[1]Spec Sheet'!$B$1:$CK$65536,AD$1,0)</f>
        <v/>
      </c>
      <c r="AE164" s="93" t="str">
        <f>VLOOKUP($D164,'[1]Spec Sheet'!$B$1:$CK$65536,AE$1,0)</f>
        <v/>
      </c>
      <c r="AF164" s="93" t="str">
        <f>VLOOKUP($D164,'[1]Spec Sheet'!$B$1:$CK$65536,AF$1,0)</f>
        <v/>
      </c>
      <c r="AG164" s="93" t="str">
        <f>VLOOKUP($D164,'[1]Spec Sheet'!$B$1:$CK$65536,AG$1,0)</f>
        <v/>
      </c>
      <c r="AH164" s="95" t="str">
        <f>VLOOKUP($D164,'[1]Spec Sheet'!$B$1:$CK$65536,AH$1,0)</f>
        <v/>
      </c>
      <c r="AI164" s="96" t="str">
        <f>VLOOKUP($D164,'[1]Spec Sheet'!$B$1:$CK$65536,AI$1,0)</f>
        <v/>
      </c>
      <c r="AJ164" s="93" t="str">
        <f>VLOOKUP($D164,'[1]Spec Sheet'!$B$1:$CK$65536,AJ$1,0)</f>
        <v/>
      </c>
      <c r="AK164" s="93" t="str">
        <f>VLOOKUP($D164,'[1]Spec Sheet'!$B$1:$CK$65536,AK$1,0)</f>
        <v/>
      </c>
      <c r="AL164" s="93" t="str">
        <f>VLOOKUP($D164,'[1]Spec Sheet'!$B$1:$CK$65536,AL$1,0)</f>
        <v/>
      </c>
      <c r="AM164" s="95" t="str">
        <f>VLOOKUP($D164,'[1]Spec Sheet'!$B$1:$CK$65536,AM$1,0)</f>
        <v/>
      </c>
      <c r="AN164" s="96" t="str">
        <f>VLOOKUP($D164,'[1]Spec Sheet'!$B$1:$CK$65536,AN$1,0)</f>
        <v/>
      </c>
      <c r="AO164" s="96" t="str">
        <f>VLOOKUP($D164,'[1]Spec Sheet'!$B$1:$CK$65536,AO$1,0)</f>
        <v/>
      </c>
      <c r="AP164" s="95" t="str">
        <f>VLOOKUP($D164,'[1]Spec Sheet'!$B$1:$CK$65536,AP$1,0)</f>
        <v/>
      </c>
      <c r="AQ164" s="96" t="str">
        <f>VLOOKUP($D164,'[1]Spec Sheet'!$B$1:$CK$65536,AQ$1,0)</f>
        <v/>
      </c>
      <c r="AR164" s="96" t="str">
        <f>VLOOKUP($D164,'[1]Spec Sheet'!$B$1:$CK$65536,AR$1,0)</f>
        <v/>
      </c>
      <c r="AS164" s="96" t="str">
        <f>VLOOKUP($D164,'[1]Spec Sheet'!$B$1:$CK$65536,AS$1,0)</f>
        <v/>
      </c>
      <c r="AT164" s="95" t="str">
        <f>VLOOKUP($D164,'[1]Spec Sheet'!$B$1:$CK$65536,AT$1,0)</f>
        <v/>
      </c>
      <c r="AU164" s="96" t="str">
        <f>VLOOKUP($D164,'[1]Spec Sheet'!$B$1:$CK$65536,AU$1,0)</f>
        <v/>
      </c>
      <c r="AV164" s="96" t="str">
        <f>VLOOKUP($D164,'[1]Spec Sheet'!$B$1:$CK$65536,AV$1,0)</f>
        <v/>
      </c>
      <c r="AW164" s="96" t="str">
        <f>VLOOKUP($D164,'[1]Spec Sheet'!$B$1:$CK$65536,AW$1,0)</f>
        <v/>
      </c>
      <c r="AX164" s="96" t="str">
        <f>VLOOKUP($D164,'[1]Spec Sheet'!$B$1:$CK$65536,AX$1,0)</f>
        <v/>
      </c>
      <c r="AY164" s="95" t="str">
        <f>VLOOKUP($D164,'[1]Spec Sheet'!$B$1:$CK$65536,AY$1,0)</f>
        <v/>
      </c>
      <c r="AZ164" s="96" t="str">
        <f>VLOOKUP($D164,'[1]Spec Sheet'!$B$1:$CK$65536,AZ$1,0)</f>
        <v/>
      </c>
      <c r="BA164" s="96" t="str">
        <f>VLOOKUP($D164,'[1]Spec Sheet'!$B$1:$CK$65536,BA$1,0)</f>
        <v/>
      </c>
      <c r="BB164" s="96" t="str">
        <f>VLOOKUP($D164,'[1]Spec Sheet'!$B$1:$CK$65536,BB$1,0)</f>
        <v/>
      </c>
      <c r="BC164" s="93" t="str">
        <f>VLOOKUP($D164,'[1]Spec Sheet'!$B$1:$CK$65536,BC$1,0)</f>
        <v/>
      </c>
      <c r="BD164" s="93" t="str">
        <f>VLOOKUP($D164,'[1]Spec Sheet'!$B$1:$CK$65536,BD$1,0)</f>
        <v/>
      </c>
      <c r="BE164" s="93" t="str">
        <f>VLOOKUP($D164,'[1]Spec Sheet'!$B$1:$CK$65536,BE$1,0)</f>
        <v/>
      </c>
      <c r="BF164" s="435" t="str">
        <f>VLOOKUP($D164,'[1]Spec Sheet'!$B$1:$CK$65536,BF$1,0)</f>
        <v/>
      </c>
      <c r="BG164" s="1412" t="str">
        <f>VLOOKUP($D164,'[1]Spec Sheet'!$B$1:$CK$65536,BG$1,0)</f>
        <v/>
      </c>
      <c r="BH164" s="95" t="str">
        <f>VLOOKUP($D164,'[1]Spec Sheet'!$B$1:$CK$65536,BH$1,0)</f>
        <v/>
      </c>
      <c r="BI164" s="93" t="str">
        <f>VLOOKUP($D164,'[1]Spec Sheet'!$B$1:$CK$65536,BI$1,0)</f>
        <v/>
      </c>
      <c r="BJ164" s="93" t="str">
        <f>VLOOKUP($D164,'[1]Spec Sheet'!$B$1:$CK$65536,BJ$1,0)</f>
        <v/>
      </c>
      <c r="BK164" s="93" t="str">
        <f>VLOOKUP($D164,'[1]Spec Sheet'!$B$1:$CK$65536,BK$1,0)</f>
        <v/>
      </c>
      <c r="BL164" s="97" t="str">
        <f>VLOOKUP($D164,'[1]Spec Sheet'!$B$1:$CK$65536,BL$1,0)</f>
        <v/>
      </c>
      <c r="BM164" s="95" t="str">
        <f>VLOOKUP($D164,'[1]Spec Sheet'!$B$1:$CK$65536,BM$1,0)</f>
        <v/>
      </c>
      <c r="BN164" s="93" t="str">
        <f>VLOOKUP($D164,'[1]Spec Sheet'!$B$1:$CK$65536,BN$1,0)</f>
        <v/>
      </c>
      <c r="BO164" s="93" t="str">
        <f>VLOOKUP($D164,'[1]Spec Sheet'!$B$1:$CK$65536,BO$1,0)</f>
        <v/>
      </c>
      <c r="BP164" s="94" t="str">
        <f>VLOOKUP($D164,'[1]Spec Sheet'!$B$1:$CK$65536,BP$1,0)</f>
        <v/>
      </c>
      <c r="BQ164" s="94" t="str">
        <f>VLOOKUP($D164,'[1]Spec Sheet'!$B$1:$CK$65536,BQ$1,0)</f>
        <v/>
      </c>
      <c r="BR164" s="95" t="str">
        <f>VLOOKUP($D164,'[1]Spec Sheet'!$B$1:$CK$65536,BR$1,0)</f>
        <v/>
      </c>
      <c r="BS164" s="96" t="str">
        <f>VLOOKUP($D164,'[1]Spec Sheet'!$B$1:$CK$65536,BS$1,0)</f>
        <v/>
      </c>
      <c r="BT164" s="95" t="str">
        <f>VLOOKUP($D164,'[1]Spec Sheet'!$B$1:$CK$65536,BT$1,0)</f>
        <v/>
      </c>
      <c r="BU164" s="93" t="str">
        <f>VLOOKUP($D164,'[1]Spec Sheet'!$B$1:$CK$65536,BU$1,0)</f>
        <v/>
      </c>
      <c r="BV164" s="93" t="str">
        <f>VLOOKUP($D164,'[1]Spec Sheet'!$B$1:$CK$65536,BV$1,0)</f>
        <v/>
      </c>
      <c r="BW164" s="93" t="str">
        <f>VLOOKUP($D164,'[1]Spec Sheet'!$B$1:$CK$65536,BW$1,0)</f>
        <v/>
      </c>
      <c r="BX164" s="93" t="str">
        <f>VLOOKUP($D164,'[1]Spec Sheet'!$B$1:$CK$65536,BX$1,0)</f>
        <v/>
      </c>
      <c r="BY164" s="93" t="str">
        <f>VLOOKUP($D164,'[1]Spec Sheet'!$B$1:$CK$65536,BY$1,0)</f>
        <v/>
      </c>
      <c r="BZ164" s="93" t="str">
        <f>VLOOKUP($D164,'[1]Spec Sheet'!$B$1:$CK$65536,BZ$1,0)</f>
        <v/>
      </c>
      <c r="CA164" s="93" t="str">
        <f>VLOOKUP($D164,'[1]Spec Sheet'!$B$1:$CK$65536,CA$1,0)</f>
        <v/>
      </c>
      <c r="CB164" s="95" t="str">
        <f>VLOOKUP($D164,'[1]Spec Sheet'!$B$1:$CK$65536,CB$1,0)</f>
        <v/>
      </c>
      <c r="CC164" s="93" t="str">
        <f>VLOOKUP($D164,'[1]Spec Sheet'!$B$1:$CK$65536,CC$1,0)</f>
        <v/>
      </c>
      <c r="CD164" s="93" t="str">
        <f>VLOOKUP($D164,'[1]Spec Sheet'!$B$1:$CK$65536,CD$1,0)</f>
        <v/>
      </c>
      <c r="CE164" s="93" t="str">
        <f>VLOOKUP($D164,'[1]Spec Sheet'!$B$1:$CK$65536,CE$1,0)</f>
        <v/>
      </c>
      <c r="CF164" s="93" t="str">
        <f>VLOOKUP($D164,'[1]Spec Sheet'!$B$1:$CK$65536,CF$1,0)</f>
        <v/>
      </c>
      <c r="CG164" s="93" t="str">
        <f>VLOOKUP($D164,'[1]Spec Sheet'!$B$1:$CK$65536,CG$1,0)</f>
        <v/>
      </c>
      <c r="CH164" s="93" t="str">
        <f>VLOOKUP($D164,'[1]Spec Sheet'!$B$1:$CK$65536,CH$1,0)</f>
        <v/>
      </c>
      <c r="CI164" s="93" t="str">
        <f>VLOOKUP($D164,'[1]Spec Sheet'!$B$1:$CK$65536,CI$1,0)</f>
        <v/>
      </c>
      <c r="CJ164" s="93" t="str">
        <f>VLOOKUP($D164,'[1]Spec Sheet'!$B$1:$CK$65536,CJ$1,0)</f>
        <v/>
      </c>
      <c r="CL164" s="1416" t="s">
        <v>995</v>
      </c>
      <c r="CM164" s="93" t="s">
        <v>995</v>
      </c>
      <c r="CN164" s="93"/>
      <c r="CO164" s="93" t="s">
        <v>995</v>
      </c>
      <c r="CP164" s="93" t="s">
        <v>995</v>
      </c>
      <c r="CQ164" s="93"/>
      <c r="CR164" s="93"/>
      <c r="CS164" s="93"/>
      <c r="CT164" s="93"/>
      <c r="CU164" s="93"/>
      <c r="CV164" s="93"/>
    </row>
    <row r="165" spans="2:100">
      <c r="B165" s="79"/>
      <c r="C165" s="80" t="s">
        <v>2103</v>
      </c>
      <c r="D165" s="81" t="s">
        <v>297</v>
      </c>
      <c r="E165" s="82" t="str">
        <f>VLOOKUP($D165,'[1]Spec Sheet'!$B$1:$CK$65536,E$1,0)</f>
        <v>2191.7 x 1239.5 x 24.9</v>
      </c>
      <c r="F165" s="83" t="str">
        <f>VLOOKUP($D165,'[1]Spec Sheet'!$B$1:$CK$65536,F$1,0)</f>
        <v>2422.5 x 1364.1 x 24.9</v>
      </c>
      <c r="G165" s="82" t="str">
        <f>VLOOKUP($D165,'[1]Spec Sheet'!$B$1:$CK$65536,G$1,0)</f>
        <v>1876.6 x 1071.5 x 15.4</v>
      </c>
      <c r="H165" s="83" t="str">
        <f>VLOOKUP($D165,'[1]Spec Sheet'!$B$1:$CK$65536,H$1,0)</f>
        <v>1654.8 x 945.6 x 15.4</v>
      </c>
      <c r="I165" s="87" t="str">
        <f>VLOOKUP($D165,'[1]Spec Sheet'!$B$1:$CK$65536,I$1,0)</f>
        <v>1433.1 x 819.9 x 15.2</v>
      </c>
      <c r="J165" s="85" t="str">
        <f>VLOOKUP($D165,'[1]Spec Sheet'!$B$1:$CK$65536,J$1,0)</f>
        <v>1893.4 x 1083.0 x 17.4</v>
      </c>
      <c r="K165" s="83" t="str">
        <f>VLOOKUP($D165,'[1]Spec Sheet'!$B$1:$CK$65536,K$1,0)</f>
        <v>1668.3 x 955.6 x 17.2</v>
      </c>
      <c r="L165" s="84" t="str">
        <f>VLOOKUP($D165,'[1]Spec Sheet'!$B$1:$CK$65536,L$1,0)</f>
        <v>1443.7 x 828.4 x 16.9</v>
      </c>
      <c r="M165" s="85" t="str">
        <f>VLOOKUP($D165,'[1]Spec Sheet'!$B$1:$CK$65536,M$1,0)</f>
        <v>1668.3 x 955.6 x 18.1</v>
      </c>
      <c r="N165" s="83" t="str">
        <f>VLOOKUP($D165,'[1]Spec Sheet'!$B$1:$CK$65536,N$1,0)</f>
        <v>1443.7 x 828.4 x 17.8</v>
      </c>
      <c r="O165" s="87" t="str">
        <f>VLOOKUP($D165,'[1]Spec Sheet'!$B$1:$CK$65536,O$1,0)</f>
        <v>1224.8 x 705.3 x 17.8</v>
      </c>
      <c r="P165" s="85" t="str">
        <f>VLOOKUP($D165,'[1]Spec Sheet'!$B$1:$CK$65536,P$1,0)</f>
        <v>1892.2 x 1082.5 x 27.2</v>
      </c>
      <c r="Q165" s="83" t="str">
        <f>VLOOKUP($D165,'[1]Spec Sheet'!$B$1:$CK$65536,Q$1,0)</f>
        <v>1670.0 x 958.2 x 26.7</v>
      </c>
      <c r="R165" s="83" t="str">
        <f>VLOOKUP($D165,'[1]Spec Sheet'!$B$1:$CK$65536,R$1,0)</f>
        <v>1446.3 x 829.3 x 25.9</v>
      </c>
      <c r="S165" s="84" t="str">
        <f>VLOOKUP($D165,'[1]Spec Sheet'!$B$1:$CK$65536,S$1,0)</f>
        <v>1227.4 x 706.2 x 25.9</v>
      </c>
      <c r="T165" s="85" t="str">
        <f>VLOOKUP($D165,'[1]Spec Sheet'!$B$1:$CK$65536,T$1,0)</f>
        <v>1670.0 x 958.2 x 26.7</v>
      </c>
      <c r="U165" s="84" t="str">
        <f>VLOOKUP($D165,'[1]Spec Sheet'!$B$1:$CK$65536,U$1,0)</f>
        <v>1446.3 x 829.3 x 25.9</v>
      </c>
      <c r="V165" s="84" t="str">
        <f>VLOOKUP($D165,'[1]Spec Sheet'!$B$1:$CK$65536,V$1,0)</f>
        <v>1227.4 x 706.2 x 25.9</v>
      </c>
      <c r="W165" s="84" t="str">
        <f>VLOOKUP($D165,'[1]Spec Sheet'!$B$1:$CK$65536,W$1,0)</f>
        <v>1114.0 x 644.9 x 26.9</v>
      </c>
      <c r="X165" s="85" t="str">
        <f>VLOOKUP($D165,'[1]Spec Sheet'!$B$1:$CK$65536,X$1,0)</f>
        <v>1892.2 x 1082.5 x 27.2</v>
      </c>
      <c r="Y165" s="86" t="str">
        <f>VLOOKUP($D165,'[1]Spec Sheet'!$B$1:$CK$65536,Y$1,0)</f>
        <v>1670.0 x 958.2 x 27.7</v>
      </c>
      <c r="Z165" s="86" t="str">
        <f>VLOOKUP($D165,'[1]Spec Sheet'!$B$1:$CK$65536,Z$1,0)</f>
        <v>1446.3 x 829.3 x 26.9</v>
      </c>
      <c r="AA165" s="86" t="str">
        <f>VLOOKUP($D165,'[1]Spec Sheet'!$B$1:$CK$65536,AA$1,0)</f>
        <v>1227.4 x 706.2 x 26.9</v>
      </c>
      <c r="AB165" s="86" t="str">
        <f>VLOOKUP($D165,'[1]Spec Sheet'!$B$1:$CK$65536,AB$1,0)</f>
        <v>1114.0 x 644.9 x 26.9</v>
      </c>
      <c r="AC165" s="105" t="str">
        <f>IFERROR(VLOOKUP($C165,'[4]43QN90A'!$B$14:$C$167,2,0),"CHECK")</f>
        <v>960.8 x 559.5 x 26.9 mm</v>
      </c>
      <c r="AD165" s="85" t="str">
        <f>VLOOKUP($D165,'[1]Spec Sheet'!$B$1:$CK$65536,AD$1,0)</f>
        <v>1892.2 x 1082.5 x 27.2</v>
      </c>
      <c r="AE165" s="83" t="str">
        <f>VLOOKUP($D165,'[1]Spec Sheet'!$B$1:$CK$65536,AE$1,0)</f>
        <v>1670.4 x 958.2 x 27.7</v>
      </c>
      <c r="AF165" s="83" t="str">
        <f>VLOOKUP($D165,'[1]Spec Sheet'!$B$1:$CK$65536,AF$1,0)</f>
        <v>1446.3 x 829.3 x 26.9</v>
      </c>
      <c r="AG165" s="83" t="str">
        <f>VLOOKUP($D165,'[1]Spec Sheet'!$B$1:$CK$65536,AG$1,0)</f>
        <v>1227.4 x 706.2 x 26.9</v>
      </c>
      <c r="AH165" s="85" t="str">
        <f>VLOOKUP($D165,'[1]Spec Sheet'!$B$1:$CK$65536,AH$1,0)</f>
        <v>1892.8 x 1083.2 x 54.9</v>
      </c>
      <c r="AI165" s="86" t="str">
        <f>VLOOKUP($D165,'[1]Spec Sheet'!$B$1:$CK$65536,AI$1,0)</f>
        <v>1670.6 x 958.7 x 54.7</v>
      </c>
      <c r="AJ165" s="83" t="str">
        <f>VLOOKUP($D165,'[1]Spec Sheet'!$B$1:$CK$65536,AJ$1,0)</f>
        <v>1446.5 x 829.8 x 54.7</v>
      </c>
      <c r="AK165" s="83" t="str">
        <f>VLOOKUP($D165,'[1]Spec Sheet'!$B$1:$CK$65536,AK$1,0)</f>
        <v>1227.6 x 706.7 x 54.7</v>
      </c>
      <c r="AL165" s="83" t="str">
        <f>VLOOKUP($D165,'[1]Spec Sheet'!$B$1:$CK$65536,AL$1,0)</f>
        <v>1114.2 x 644.6 x 53.9</v>
      </c>
      <c r="AM165" s="85" t="str">
        <f>VLOOKUP($D165,'[1]Spec Sheet'!$B$1:$CK$65536,AM$1,0)</f>
        <v>1677.5 x 960.7 x 26.6</v>
      </c>
      <c r="AN165" s="86" t="str">
        <f>VLOOKUP($D165,'[1]Spec Sheet'!$B$1:$CK$65536,AN$1,0)</f>
        <v>1451.7 x 832.2 x 25.7</v>
      </c>
      <c r="AO165" s="86" t="str">
        <f>VLOOKUP($D165,'[1]Spec Sheet'!$B$1:$CK$65536,AO$1,0)</f>
        <v>1232.9 x 709.2 x 25.7</v>
      </c>
      <c r="AP165" s="85" t="str">
        <f>VLOOKUP($D165,'[1]Spec Sheet'!$B$1:$CK$65536,AP$1,0)</f>
        <v>1901.7 x 1086.5 x 26.9</v>
      </c>
      <c r="AQ165" s="86" t="str">
        <f>VLOOKUP($D165,'[1]Spec Sheet'!$B$1:$CK$65536,AQ$1,0)</f>
        <v>1677.5 x 960.7 x 26.6</v>
      </c>
      <c r="AR165" s="86" t="str">
        <f>VLOOKUP($D165,'[1]Spec Sheet'!$B$1:$CK$65536,AR$1,0)</f>
        <v>1451.7 x 832.2 x 25.7</v>
      </c>
      <c r="AS165" s="86" t="str">
        <f>VLOOKUP($D165,'[1]Spec Sheet'!$B$1:$CK$65536,AS$1,0)</f>
        <v>1232.9 x 709.2 x 25.7</v>
      </c>
      <c r="AT165" s="85" t="str">
        <f>VLOOKUP($D165,'[1]Spec Sheet'!$B$1:$CK$65536,AT$1,0)</f>
        <v>1676.7 x 960.3 x 26.6</v>
      </c>
      <c r="AU165" s="86" t="str">
        <f>VLOOKUP($D165,'[1]Spec Sheet'!$B$1:$CK$65536,AU$1,0)</f>
        <v>1450.9 x 831.8 x 25.7</v>
      </c>
      <c r="AV165" s="86" t="str">
        <f>VLOOKUP($D165,'[1]Spec Sheet'!$B$1:$CK$65536,AV$1,0)</f>
        <v>1232.1 x 708.8 x 25.7</v>
      </c>
      <c r="AW165" s="86" t="str">
        <f>VLOOKUP($D165,'[1]Spec Sheet'!$B$1:$CK$65536,AW$1,0)</f>
        <v>1118.3 x 644.5 x 25.7</v>
      </c>
      <c r="AX165" s="86" t="str">
        <f>VLOOKUP($D165,'[1]Spec Sheet'!$B$1:$CK$65536,AX$1,0)</f>
        <v>965.5 x 559.8 x 25.7</v>
      </c>
      <c r="AY165" s="85" t="str">
        <f>VLOOKUP($D165,'[1]Spec Sheet'!$B$1:$CK$65536,AY$1,0)</f>
        <v>1900.9 x 1086.1 x 26.9</v>
      </c>
      <c r="AZ165" s="86" t="str">
        <f>VLOOKUP($D165,'[1]Spec Sheet'!$B$1:$CK$65536,AZ$1,0)</f>
        <v>1676.7 x 960.3 x 26.6</v>
      </c>
      <c r="BA165" s="86" t="str">
        <f>VLOOKUP($D165,'[1]Spec Sheet'!$B$1:$CK$65536,BA$1,0)</f>
        <v>1676.7 x 960.3 x 26.6</v>
      </c>
      <c r="BB165" s="86" t="str">
        <f>VLOOKUP($D165,'[1]Spec Sheet'!$B$1:$CK$65536,BB$1,0)</f>
        <v>1450.9 x 831.8 x 25.7</v>
      </c>
      <c r="BC165" s="83" t="str">
        <f>VLOOKUP($D165,'[1]Spec Sheet'!$B$1:$CK$65536,BC$1,0)</f>
        <v>1232.1 x 708.8 x 25.7</v>
      </c>
      <c r="BD165" s="83" t="str">
        <f>VLOOKUP($D165,'[1]Spec Sheet'!$B$1:$CK$65536,BD$1,0)</f>
        <v>1118.3 x 644.5 x 25.7</v>
      </c>
      <c r="BE165" s="83" t="str">
        <f>VLOOKUP($D165,'[1]Spec Sheet'!$B$1:$CK$65536,BE$1,0)</f>
        <v>965.5 x 559.8 x 25.7</v>
      </c>
      <c r="BF165" s="434" t="str">
        <f>VLOOKUP($D165,'[1]Spec Sheet'!$B$1:$CK$65536,BF$1,0)</f>
        <v>725.2 x 426.6 x 30.5</v>
      </c>
      <c r="BG165" s="123" t="str">
        <f>IFERROR(VLOOKUP($C165,'[4]85LS03A'!$B$13:$C$166,2,0),"CHECK")</f>
        <v>1904.3 x 1085.3 x 26.9 mm</v>
      </c>
      <c r="BH165" s="85" t="str">
        <f>VLOOKUP($D165,'[1]Spec Sheet'!$B$1:$CK$65536,BH$1,0)</f>
        <v>1682.3 x 960.4 x 26.9</v>
      </c>
      <c r="BI165" s="83" t="str">
        <f>VLOOKUP($D165,'[1]Spec Sheet'!$B$1:$CK$65536,BI$1,0)</f>
        <v>1456.8 x 831.9 x 24.9</v>
      </c>
      <c r="BJ165" s="83" t="str">
        <f>VLOOKUP($D165,'[1]Spec Sheet'!$B$1:$CK$65536,BJ$1,0)</f>
        <v>1237.9 x 708.8 x 24.9</v>
      </c>
      <c r="BK165" s="83" t="str">
        <f>VLOOKUP($D165,'[1]Spec Sheet'!$B$1:$CK$65536,BK$1,0)</f>
        <v>1124.1 x 644.9 x 24.9</v>
      </c>
      <c r="BL165" s="87" t="str">
        <f>VLOOKUP($D165,'[1]Spec Sheet'!$B$1:$CK$65536,BL$1,0)</f>
        <v>969.5 x 557.8 x 24.9</v>
      </c>
      <c r="BM165" s="85" t="str">
        <f>VLOOKUP($D165,'[1]Spec Sheet'!$B$1:$CK$65536,BM$1,0)</f>
        <v>1677.5 x 960.7 x 26.6</v>
      </c>
      <c r="BN165" s="83" t="str">
        <f>VLOOKUP($D165,'[1]Spec Sheet'!$B$1:$CK$65536,BN$1,0)</f>
        <v>1451.7 x 832.2 x 25.7</v>
      </c>
      <c r="BO165" s="83" t="str">
        <f>VLOOKUP($D165,'[1]Spec Sheet'!$B$1:$CK$65536,BO$1,0)</f>
        <v>1232.9 x 709.2 x 25.7</v>
      </c>
      <c r="BP165" s="84" t="str">
        <f>VLOOKUP($D165,'[1]Spec Sheet'!$B$1:$CK$65536,BP$1,0)</f>
        <v>1119.1 x 644.9 x 25.7</v>
      </c>
      <c r="BQ165" s="84" t="str">
        <f>VLOOKUP($D165,'[1]Spec Sheet'!$B$1:$CK$65536,BQ$1,0)</f>
        <v>966.3 x 560.2 x 25.7</v>
      </c>
      <c r="BR165" s="85" t="str">
        <f>VLOOKUP($D165,'[1]Spec Sheet'!$B$1:$CK$65536,BR$1,0)</f>
        <v>1119.1 x 644.9 x 25.7</v>
      </c>
      <c r="BS165" s="86" t="str">
        <f>VLOOKUP($D165,'[1]Spec Sheet'!$B$1:$CK$65536,BS$1,0)</f>
        <v>966.3 x 560.2 x 25.7</v>
      </c>
      <c r="BT165" s="85" t="str">
        <f>VLOOKUP($D165,'[1]Spec Sheet'!$B$1:$CK$65536,BT$1,0)</f>
        <v>1900.9 x 1086.1 x 26.9</v>
      </c>
      <c r="BU165" s="83" t="str">
        <f>VLOOKUP($D165,'[1]Spec Sheet'!$B$1:$CK$65536,BU$1,0)</f>
        <v>1676.7 x 960.3 x 26.6</v>
      </c>
      <c r="BV165" s="83" t="str">
        <f>VLOOKUP($D165,'[1]Spec Sheet'!$B$1:$CK$65536,BV$1,0)</f>
        <v>1575.9 x 877.7 x 26.6</v>
      </c>
      <c r="BW165" s="83" t="str">
        <f>VLOOKUP($D165,'[1]Spec Sheet'!$B$1:$CK$65536,BW$1,0)</f>
        <v>1450.9 x 831.8 x 25.7</v>
      </c>
      <c r="BX165" s="83" t="str">
        <f>VLOOKUP($D165,'[1]Spec Sheet'!$B$1:$CK$65536,BX$1,0)</f>
        <v>1353 x 776.8 x 25.7</v>
      </c>
      <c r="BY165" s="83" t="str">
        <f>VLOOKUP($D165,'[1]Spec Sheet'!$B$1:$CK$65536,BY$1,0)</f>
        <v>1232.1 x 708.8 x 25.7</v>
      </c>
      <c r="BZ165" s="83" t="str">
        <f>VLOOKUP($D165,'[1]Spec Sheet'!$B$1:$CK$65536,BZ$1,0)</f>
        <v>1118.3 x 644.5 x 25.7</v>
      </c>
      <c r="CA165" s="83" t="str">
        <f>VLOOKUP($D165,'[1]Spec Sheet'!$B$1:$CK$65536,CA$1,0)</f>
        <v>965.5 x 559.8 x 25.7</v>
      </c>
      <c r="CB165" s="85" t="str">
        <f>VLOOKUP($D165,'[1]Spec Sheet'!$B$1:$CK$65536,CB$1,0)</f>
        <v>1895.9 x 1083.9 x 60.9</v>
      </c>
      <c r="CC165" s="83" t="str">
        <f>VLOOKUP($D165,'[1]Spec Sheet'!$B$1:$CK$65536,CC$1,0)</f>
        <v>1673.2 x 958.2 x 59.9</v>
      </c>
      <c r="CD165" s="83" t="str">
        <f>VLOOKUP($D165,'[1]Spec Sheet'!$B$1:$CK$65536,CD$1,0)</f>
        <v>1556.2 x 899.3 x 60.5</v>
      </c>
      <c r="CE165" s="83" t="str">
        <f>VLOOKUP($D165,'[1]Spec Sheet'!$B$1:$CK$65536,CE$1,0)</f>
        <v>1449.4 x 830.3 x 59.9</v>
      </c>
      <c r="CF165" s="83" t="str">
        <f>VLOOKUP($D165,'[1]Spec Sheet'!$B$1:$CK$65536,CF$1,0)</f>
        <v>1291 x 748.6 x 59.9</v>
      </c>
      <c r="CG165" s="83" t="str">
        <f>VLOOKUP($D165,'[1]Spec Sheet'!$B$1:$CK$65536,CG$1,0)</f>
        <v>1230.5 x 707.2 x 59.9</v>
      </c>
      <c r="CH165" s="83" t="str">
        <f>VLOOKUP($D165,'[1]Spec Sheet'!$B$1:$CK$65536,CH$1,0)</f>
        <v>1116.8 x 644.2 x 59.9</v>
      </c>
      <c r="CI165" s="83" t="str">
        <f>VLOOKUP($D165,'[1]Spec Sheet'!$B$1:$CK$65536,CI$1,0)</f>
        <v>963.9 x 558.9 x 59.6</v>
      </c>
      <c r="CJ165" s="83" t="str">
        <f>IFERROR(VLOOKUP($C165,'[4]40T5300'!$B$10:$C$179,2,0),"ERROR")</f>
        <v>917.1 x 527.7 x 77.0 mm</v>
      </c>
      <c r="CL165" s="121" t="str">
        <f>IFERROR(VLOOKUP($C165,'[4]65LS01T'!$B$14:$C$159,2,0),"CHECK")</f>
        <v>1479.1 x 875.1 x 280.0 mm</v>
      </c>
      <c r="CM165" s="83" t="s">
        <v>1888</v>
      </c>
      <c r="CN165" s="83" t="s">
        <v>1889</v>
      </c>
      <c r="CO165" s="83" t="s">
        <v>1890</v>
      </c>
      <c r="CP165" s="83" t="s">
        <v>1891</v>
      </c>
      <c r="CQ165" s="83" t="s">
        <v>1951</v>
      </c>
      <c r="CR165" s="83" t="s">
        <v>1938</v>
      </c>
      <c r="CS165" s="83" t="s">
        <v>1931</v>
      </c>
      <c r="CT165" s="83" t="s">
        <v>1922</v>
      </c>
      <c r="CU165" s="83"/>
      <c r="CV165" s="83" t="s">
        <v>1969</v>
      </c>
    </row>
    <row r="166" spans="2:100">
      <c r="B166" s="88"/>
      <c r="C166" s="89" t="s">
        <v>2104</v>
      </c>
      <c r="D166" s="81" t="s">
        <v>299</v>
      </c>
      <c r="E166" s="82" t="str">
        <f>VLOOKUP($D166,'[1]Spec Sheet'!$B$1:$CK$65536,E$1,0)</f>
        <v>2191.7 x 1260.3 x 410.6</v>
      </c>
      <c r="F166" s="83" t="str">
        <f>VLOOKUP($D166,'[1]Spec Sheet'!$B$1:$CK$65536,F$1,0)</f>
        <v>2422.5 x 1390.1 x 410.6</v>
      </c>
      <c r="G166" s="82" t="str">
        <f>VLOOKUP($D166,'[1]Spec Sheet'!$B$1:$CK$65536,G$1,0)</f>
        <v>1876.6 x 1144.8 x 343.7</v>
      </c>
      <c r="H166" s="83" t="str">
        <f>VLOOKUP($D166,'[1]Spec Sheet'!$B$1:$CK$65536,H$1,0)</f>
        <v>1654.8 x 1016.6 x 320.5</v>
      </c>
      <c r="I166" s="87" t="str">
        <f>VLOOKUP($D166,'[1]Spec Sheet'!$B$1:$CK$65536,I$1,0)</f>
        <v>1433.1 x 892.0 x 300.5</v>
      </c>
      <c r="J166" s="85" t="str">
        <f>VLOOKUP($D166,'[1]Spec Sheet'!$B$1:$CK$65536,J$1,0)</f>
        <v>1893.4 x 1145.8 x 343.7</v>
      </c>
      <c r="K166" s="83" t="str">
        <f>VLOOKUP($D166,'[1]Spec Sheet'!$B$1:$CK$65536,K$1,0)</f>
        <v>1668.3 x 1022.9 x 320.5</v>
      </c>
      <c r="L166" s="84" t="str">
        <f>VLOOKUP($D166,'[1]Spec Sheet'!$B$1:$CK$65536,L$1,0)</f>
        <v>1443.7 x 897.4 x 300.6</v>
      </c>
      <c r="M166" s="85" t="str">
        <f>VLOOKUP($D166,'[1]Spec Sheet'!$B$1:$CK$65536,M$1,0)</f>
        <v>1668.3 x 1022.9 x 320.5</v>
      </c>
      <c r="N166" s="83" t="str">
        <f>VLOOKUP($D166,'[1]Spec Sheet'!$B$1:$CK$65536,N$1,0)</f>
        <v>1443.7 x 897.4 x 300.6</v>
      </c>
      <c r="O166" s="87" t="str">
        <f>VLOOKUP($D166,'[1]Spec Sheet'!$B$1:$CK$65536,O$1,0)</f>
        <v>1224.8 x 774.5 x 300.6</v>
      </c>
      <c r="P166" s="85" t="str">
        <f>VLOOKUP($D166,'[1]Spec Sheet'!$B$1:$CK$65536,P$1,0)</f>
        <v>1892.2 x 1144.3 x 365.1</v>
      </c>
      <c r="Q166" s="83" t="str">
        <f>VLOOKUP($D166,'[1]Spec Sheet'!$B$1:$CK$65536,Q$1,0)</f>
        <v>1670.0 x 1020.0 x 317.5</v>
      </c>
      <c r="R166" s="83" t="str">
        <f>VLOOKUP($D166,'[1]Spec Sheet'!$B$1:$CK$65536,R$1,0)</f>
        <v>1446.3 x 891.4 x 285.4</v>
      </c>
      <c r="S166" s="84" t="str">
        <f>VLOOKUP($D166,'[1]Spec Sheet'!$B$1:$CK$65536,S$1,0)</f>
        <v>1227.4 x 768.0 x 235.2</v>
      </c>
      <c r="T166" s="85" t="str">
        <f>VLOOKUP($D166,'[1]Spec Sheet'!$B$1:$CK$65536,T$1,0)</f>
        <v>1670.0 x 1020 x 317.5</v>
      </c>
      <c r="U166" s="84" t="str">
        <f>VLOOKUP($D166,'[1]Spec Sheet'!$B$1:$CK$65536,U$1,0)</f>
        <v>1446.3 x 891.4 x 285.4</v>
      </c>
      <c r="V166" s="84" t="str">
        <f>VLOOKUP($D166,'[1]Spec Sheet'!$B$1:$CK$65536,V$1,0)</f>
        <v>1227.4 x 768 x 235.2</v>
      </c>
      <c r="W166" s="84" t="str">
        <f>VLOOKUP($D166,'[1]Spec Sheet'!$B$1:$CK$65536,W$1,0)</f>
        <v>1114.0 x 708.9 x 222.6</v>
      </c>
      <c r="X166" s="85" t="str">
        <f>VLOOKUP($D166,'[1]Spec Sheet'!$B$1:$CK$65536,X$1,0)</f>
        <v>1892.2 x 1144.3 x 365.1</v>
      </c>
      <c r="Y166" s="86" t="str">
        <f>VLOOKUP($D166,'[1]Spec Sheet'!$B$1:$CK$65536,Y$1,0)</f>
        <v>1670.0 x 1020 x 317.5</v>
      </c>
      <c r="Z166" s="86" t="str">
        <f>VLOOKUP($D166,'[1]Spec Sheet'!$B$1:$CK$65536,Z$1,0)</f>
        <v>1446.3 x 891.4 x 285.4</v>
      </c>
      <c r="AA166" s="86" t="str">
        <f>VLOOKUP($D166,'[1]Spec Sheet'!$B$1:$CK$65536,AA$1,0)</f>
        <v>1227.4 x 768 x 235.2</v>
      </c>
      <c r="AB166" s="86" t="str">
        <f>VLOOKUP($D166,'[1]Spec Sheet'!$B$1:$CK$65536,AB$1,0)</f>
        <v>1114.0 x 708.9 x 222.6</v>
      </c>
      <c r="AC166" s="105" t="str">
        <f>IFERROR(VLOOKUP($C166,'[4]43QN90A'!$B$14:$C$167,2,0),"CHECK")</f>
        <v>960.8 x 623.4 x 222.6 mm</v>
      </c>
      <c r="AD166" s="85" t="str">
        <f>VLOOKUP($D166,'[1]Spec Sheet'!$B$1:$CK$65536,AD$1,0)</f>
        <v>1892.2 x 1143.5 x 340.0</v>
      </c>
      <c r="AE166" s="83" t="str">
        <f>VLOOKUP($D166,'[1]Spec Sheet'!$B$1:$CK$65536,AE$1,0)</f>
        <v>1670.4 x 1019.9 x 317.2</v>
      </c>
      <c r="AF166" s="83" t="str">
        <f>VLOOKUP($D166,'[1]Spec Sheet'!$B$1:$CK$65536,AF$1,0)</f>
        <v>1446.3 x 891.1 x 290.0</v>
      </c>
      <c r="AG166" s="83" t="str">
        <f>VLOOKUP($D166,'[1]Spec Sheet'!$B$1:$CK$65536,AG$1,0)</f>
        <v>1227.4 x 767.8 x 257.5</v>
      </c>
      <c r="AH166" s="85" t="str">
        <f>VLOOKUP($D166,'[1]Spec Sheet'!$B$1:$CK$65536,AH$1,0)</f>
        <v>1892.8 x 1163.1 x 338.8</v>
      </c>
      <c r="AI166" s="86" t="str">
        <f>VLOOKUP($D166,'[1]Spec Sheet'!$B$1:$CK$65536,AI$1,0)</f>
        <v>1670.6 x 1036.2 x 316.8</v>
      </c>
      <c r="AJ166" s="83" t="str">
        <f>VLOOKUP($D166,'[1]Spec Sheet'!$B$1:$CK$65536,AJ$1,0)</f>
        <v>1446.5 x 905.7 x 289.1</v>
      </c>
      <c r="AK166" s="83" t="str">
        <f>VLOOKUP($D166,'[1]Spec Sheet'!$B$1:$CK$65536,AK$1,0)</f>
        <v>1227.6 x 783.4 x 255.8</v>
      </c>
      <c r="AL166" s="83" t="str">
        <f>VLOOKUP($D166,'[1]Spec Sheet'!$B$1:$CK$65536,AL$1,0)</f>
        <v>1114.2 x 723.0 x 239.8</v>
      </c>
      <c r="AM166" s="85" t="str">
        <f>VLOOKUP($D166,'[1]Spec Sheet'!$B$1:$CK$65536,AM$1,0)</f>
        <v>1677.5 x 1025.9 x 320.6</v>
      </c>
      <c r="AN166" s="86" t="str">
        <f>VLOOKUP($D166,'[1]Spec Sheet'!$B$1:$CK$65536,AN$1,0)</f>
        <v>1451.7 x 897.8 x 285.6</v>
      </c>
      <c r="AO166" s="86" t="str">
        <f>VLOOKUP($D166,'[1]Spec Sheet'!$B$1:$CK$65536,AO$1,0)</f>
        <v>1232.9 x 774.6 x 246.5</v>
      </c>
      <c r="AP166" s="85" t="str">
        <f>VLOOKUP($D166,'[1]Spec Sheet'!$B$1:$CK$65536,AP$1,0)</f>
        <v>1901.7 x 1156.6 x 335.8</v>
      </c>
      <c r="AQ166" s="86" t="str">
        <f>VLOOKUP($D166,'[1]Spec Sheet'!$B$1:$CK$65536,AQ$1,0)</f>
        <v>1677.5 x 1026.8 x 338.9</v>
      </c>
      <c r="AR166" s="86" t="str">
        <f>VLOOKUP($D166,'[1]Spec Sheet'!$B$1:$CK$65536,AR$1,0)</f>
        <v>1451.7 x 897.5 x 290.2</v>
      </c>
      <c r="AS166" s="86" t="str">
        <f>VLOOKUP($D166,'[1]Spec Sheet'!$B$1:$CK$65536,AS$1,0)</f>
        <v>1232.9 x 774.1 x 249.1</v>
      </c>
      <c r="AT166" s="85" t="str">
        <f>VLOOKUP($D166,'[1]Spec Sheet'!$B$1:$CK$65536,AT$1,0)</f>
        <v>1676.7 x 1005.5 x 340.4</v>
      </c>
      <c r="AU166" s="86" t="str">
        <f>VLOOKUP($D166,'[1]Spec Sheet'!$B$1:$CK$65536,AU$1,0)</f>
        <v>1450.9 x 871.0 x 281.8</v>
      </c>
      <c r="AV166" s="86" t="str">
        <f>VLOOKUP($D166,'[1]Spec Sheet'!$B$1:$CK$65536,AV$1,0)</f>
        <v>1232.1 x 747.8 x 228.8</v>
      </c>
      <c r="AW166" s="86" t="str">
        <f>VLOOKUP($D166,'[1]Spec Sheet'!$B$1:$CK$65536,AW$1,0)</f>
        <v>1118.3 x 683.6 x 228.8</v>
      </c>
      <c r="AX166" s="86" t="str">
        <f>VLOOKUP($D166,'[1]Spec Sheet'!$B$1:$CK$65536,AX$1,0)</f>
        <v>965.5 x 599.8 x 205.6</v>
      </c>
      <c r="AY166" s="85" t="str">
        <f>VLOOKUP($D166,'[1]Spec Sheet'!$B$1:$CK$65536,AY$1,0)</f>
        <v>1900.9 x 1129.1 x 396.6</v>
      </c>
      <c r="AZ166" s="86" t="str">
        <f>VLOOKUP($D166,'[1]Spec Sheet'!$B$1:$CK$65536,AZ$1,0)</f>
        <v>1676.7 x 1005.5 x 340.4</v>
      </c>
      <c r="BA166" s="86" t="str">
        <f>VLOOKUP($D166,'[1]Spec Sheet'!$B$1:$CK$65536,BA$1,0)</f>
        <v>1676.7 x 1005.5 x 340.4</v>
      </c>
      <c r="BB166" s="86" t="str">
        <f>VLOOKUP($D166,'[1]Spec Sheet'!$B$1:$CK$65536,BB$1,0)</f>
        <v>1450.9 x 871.0 x 281.8</v>
      </c>
      <c r="BC166" s="83" t="str">
        <f>VLOOKUP($D166,'[1]Spec Sheet'!$B$1:$CK$65536,BC$1,0)</f>
        <v>1232.1 x 747.8 x 228.8</v>
      </c>
      <c r="BD166" s="83" t="str">
        <f>VLOOKUP($D166,'[1]Spec Sheet'!$B$1:$CK$65536,BD$1,0)</f>
        <v>1118.3 x 683.6 x 228.8</v>
      </c>
      <c r="BE166" s="83" t="str">
        <f>VLOOKUP($D166,'[1]Spec Sheet'!$B$1:$CK$65536,BE$1,0)</f>
        <v>965.5 x 599.8 x 205.6</v>
      </c>
      <c r="BF166" s="434" t="str">
        <f>VLOOKUP($D166,'[1]Spec Sheet'!$B$1:$CK$65536,BF$1,0)</f>
        <v>725.2 x 478.5 x 154.2</v>
      </c>
      <c r="BG166" s="123" t="str">
        <f>IFERROR(VLOOKUP($C166,'[4]85LS03A'!$B$13:$C$166,2,0),"CHECK")</f>
        <v>1904.3 x 1122.4 x 347.9 mm</v>
      </c>
      <c r="BH166" s="85" t="str">
        <f>VLOOKUP($D166,'[1]Spec Sheet'!$B$1:$CK$65536,BH$1,0)</f>
        <v>1682.3 x 998.5 x 315.8</v>
      </c>
      <c r="BI166" s="83" t="str">
        <f>VLOOKUP($D166,'[1]Spec Sheet'!$B$1:$CK$65536,BI$1,0)</f>
        <v>1456.8 x 868.9 x 260.9</v>
      </c>
      <c r="BJ166" s="83" t="str">
        <f>VLOOKUP($D166,'[1]Spec Sheet'!$B$1:$CK$65536,BJ$1,0)</f>
        <v>1237.9 x 743.4 x 227.8</v>
      </c>
      <c r="BK166" s="83" t="str">
        <f>VLOOKUP($D166,'[1]Spec Sheet'!$B$1:$CK$65536,BK$1,0)</f>
        <v>1124.1 x 679.2 x 227.8</v>
      </c>
      <c r="BL166" s="87" t="str">
        <f>VLOOKUP($D166,'[1]Spec Sheet'!$B$1:$CK$65536,BL$1,0)</f>
        <v>969.5 x 591.9 x 196.8</v>
      </c>
      <c r="BM166" s="85" t="str">
        <f>VLOOKUP($D166,'[1]Spec Sheet'!$B$1:$CK$65536,BM$1,0)</f>
        <v>1677.5 x 1026.8 x 338.9</v>
      </c>
      <c r="BN166" s="83" t="str">
        <f>VLOOKUP($D166,'[1]Spec Sheet'!$B$1:$CK$65536,BN$1,0)</f>
        <v>1451.7 x 897.5 x 290.2</v>
      </c>
      <c r="BO166" s="83" t="str">
        <f>VLOOKUP($D166,'[1]Spec Sheet'!$B$1:$CK$65536,BO$1,0)</f>
        <v>1232.9 x 774.1 x 249.1</v>
      </c>
      <c r="BP166" s="84" t="str">
        <f>VLOOKUP($D166,'[1]Spec Sheet'!$B$1:$CK$65536,BP$1,0)</f>
        <v>1119.1 x 709.8 x 199.1</v>
      </c>
      <c r="BQ166" s="84" t="str">
        <f>VLOOKUP($D166,'[1]Spec Sheet'!$B$1:$CK$65536,BQ$1,0)</f>
        <v>966.3 x 624 x 187.6</v>
      </c>
      <c r="BR166" s="85" t="str">
        <f>VLOOKUP($D166,'[1]Spec Sheet'!$B$1:$CK$65536,BR$1,0)</f>
        <v>1119.1 x 709.8 x 199.1</v>
      </c>
      <c r="BS166" s="86" t="str">
        <f>VLOOKUP($D166,'[1]Spec Sheet'!$B$1:$CK$65536,BS$1,0)</f>
        <v>966.3 x 624 x 187.6</v>
      </c>
      <c r="BT166" s="85" t="str">
        <f>VLOOKUP($D166,'[1]Spec Sheet'!$B$1:$CK$65536,BT$1,0)</f>
        <v>1900.9 x 1131.5 x 394.7</v>
      </c>
      <c r="BU166" s="83" t="str">
        <f>VLOOKUP($D166,'[1]Spec Sheet'!$B$1:$CK$65536,BU$1,0)</f>
        <v>1676.7 x 1003.4 x 332.2</v>
      </c>
      <c r="BV166" s="83" t="str">
        <f>VLOOKUP($D166,'[1]Spec Sheet'!$B$1:$CK$65536,BV$1,0)</f>
        <v>1575.9 x 920.8 x 332.2</v>
      </c>
      <c r="BW166" s="83" t="str">
        <f>VLOOKUP($D166,'[1]Spec Sheet'!$B$1:$CK$65536,BW$1,0)</f>
        <v>1450.9 x 874.3 x 281.8</v>
      </c>
      <c r="BX166" s="83" t="str">
        <f>VLOOKUP($D166,'[1]Spec Sheet'!$B$1:$CK$65536,BX$1,0)</f>
        <v>1353 x 819.3 x 281.8</v>
      </c>
      <c r="BY166" s="83" t="str">
        <f>VLOOKUP($D166,'[1]Spec Sheet'!$B$1:$CK$65536,BY$1,0)</f>
        <v>1232.1 x 748.8 x 226.6</v>
      </c>
      <c r="BZ166" s="83" t="str">
        <f>VLOOKUP($D166,'[1]Spec Sheet'!$B$1:$CK$65536,BZ$1,0)</f>
        <v>1118.3 x 684.6 x 226.6</v>
      </c>
      <c r="CA166" s="83" t="str">
        <f>VLOOKUP($D166,'[1]Spec Sheet'!$B$1:$CK$65536,CA$1,0)</f>
        <v>965.5 x 600.1 x 195.1</v>
      </c>
      <c r="CB166" s="85" t="str">
        <f>VLOOKUP($D166,'[1]Spec Sheet'!$B$1:$CK$65536,CB$1,0)</f>
        <v>1895.9 x 1186.7 x 392.2</v>
      </c>
      <c r="CC166" s="83" t="str">
        <f>VLOOKUP($D166,'[1]Spec Sheet'!$B$1:$CK$65536,CC$1,0)</f>
        <v>1673.2 x 1047.9 x 341.1</v>
      </c>
      <c r="CD166" s="83" t="str">
        <f>VLOOKUP($D166,'[1]Spec Sheet'!$B$1:$CK$65536,CD$1,0)</f>
        <v>1556.2 x 988.1 x 341.1</v>
      </c>
      <c r="CE166" s="83" t="str">
        <f>VLOOKUP($D166,'[1]Spec Sheet'!$B$1:$CK$65536,CE$1,0)</f>
        <v>1449.4 x 906.6 x 282.1</v>
      </c>
      <c r="CF166" s="83" t="str">
        <f>VLOOKUP($D166,'[1]Spec Sheet'!$B$1:$CK$65536,CF$1,0)</f>
        <v>1291 x 824.3 x 250.2</v>
      </c>
      <c r="CG166" s="83" t="str">
        <f>VLOOKUP($D166,'[1]Spec Sheet'!$B$1:$CK$65536,CG$1,0)</f>
        <v>1230.5 x 783.3 x 250.2</v>
      </c>
      <c r="CH166" s="83" t="str">
        <f>VLOOKUP($D166,'[1]Spec Sheet'!$B$1:$CK$65536,CH$1,0)</f>
        <v>1116.8 x 719.1 x 250.2</v>
      </c>
      <c r="CI166" s="83" t="str">
        <f>VLOOKUP($D166,'[1]Spec Sheet'!$B$1:$CK$65536,CI$1,0)</f>
        <v>963.9 x 627.8 x 192.5</v>
      </c>
      <c r="CJ166" s="83" t="str">
        <f>IFERROR(VLOOKUP($C166,'[4]40T5300'!$B$10:$C$179,2,0),"ERROR")</f>
        <v>917.1 x 552.4 x 170.3 mm</v>
      </c>
      <c r="CL166" s="121" t="str">
        <f>IFERROR(VLOOKUP($C166,'[4]65LS01T'!$B$14:$C$159,2,0),"CHECK")</f>
        <v>1479.1 x 1361.2 x 499.0 mm</v>
      </c>
      <c r="CM166" s="83" t="s">
        <v>1892</v>
      </c>
      <c r="CN166" s="83" t="s">
        <v>1893</v>
      </c>
      <c r="CO166" s="83" t="s">
        <v>1894</v>
      </c>
      <c r="CP166" s="83" t="s">
        <v>1895</v>
      </c>
      <c r="CQ166" s="83" t="s">
        <v>1952</v>
      </c>
      <c r="CR166" s="83" t="s">
        <v>1024</v>
      </c>
      <c r="CS166" s="83" t="s">
        <v>1024</v>
      </c>
      <c r="CT166" s="83" t="s">
        <v>1024</v>
      </c>
      <c r="CU166" s="83"/>
      <c r="CV166" s="83" t="s">
        <v>1970</v>
      </c>
    </row>
    <row r="167" spans="2:100">
      <c r="B167" s="88"/>
      <c r="C167" s="89" t="s">
        <v>2105</v>
      </c>
      <c r="D167" s="81" t="s">
        <v>301</v>
      </c>
      <c r="E167" s="82" t="str">
        <f>VLOOKUP($D167,'[1]Spec Sheet'!$B$1:$CK$65536,E$1,0)</f>
        <v>2403 x 1400 x 390</v>
      </c>
      <c r="F167" s="83" t="str">
        <f>VLOOKUP($D167,'[1]Spec Sheet'!$B$1:$CK$65536,F$1,0)</f>
        <v>2657 x 1576 x 450</v>
      </c>
      <c r="G167" s="82" t="str">
        <f>VLOOKUP($D167,'[1]Spec Sheet'!$B$1:$CK$65536,G$1,0)</f>
        <v>2097 x 1253 x 220</v>
      </c>
      <c r="H167" s="83" t="str">
        <f>VLOOKUP($D167,'[1]Spec Sheet'!$B$1:$CK$65536,H$1,0)</f>
        <v>1859 x 1134 x 196</v>
      </c>
      <c r="I167" s="87" t="str">
        <f>VLOOKUP($D167,'[1]Spec Sheet'!$B$1:$CK$65536,I$1,0)</f>
        <v>1625 x 947 x 195</v>
      </c>
      <c r="J167" s="85" t="str">
        <f>VLOOKUP($D167,'[1]Spec Sheet'!$B$1:$CK$65536,J$1,0)</f>
        <v>2114 x 1260 x 220</v>
      </c>
      <c r="K167" s="83" t="str">
        <f>VLOOKUP($D167,'[1]Spec Sheet'!$B$1:$CK$65536,K$1,0)</f>
        <v>1872 x 1144 x 196</v>
      </c>
      <c r="L167" s="84" t="str">
        <f>VLOOKUP($D167,'[1]Spec Sheet'!$B$1:$CK$65536,L$1,0)</f>
        <v>1625 x 947 x 195</v>
      </c>
      <c r="M167" s="85" t="str">
        <f>VLOOKUP($D167,'[1]Spec Sheet'!$B$1:$CK$65536,M$1,0)</f>
        <v>1872 x 1144 x 196</v>
      </c>
      <c r="N167" s="83" t="str">
        <f>VLOOKUP($D167,'[1]Spec Sheet'!$B$1:$CK$65536,N$1,0)</f>
        <v>1625 x 947 x 195</v>
      </c>
      <c r="O167" s="87" t="str">
        <f>VLOOKUP($D167,'[1]Spec Sheet'!$B$1:$CK$65536,O$1,0)</f>
        <v>1427 x 843 x 179</v>
      </c>
      <c r="P167" s="85" t="str">
        <f>VLOOKUP($D167,'[1]Spec Sheet'!$B$1:$CK$65536,P$1,0)</f>
        <v>2087 x 1267 x 223</v>
      </c>
      <c r="Q167" s="83" t="str">
        <f>VLOOKUP($D167,'[1]Spec Sheet'!$B$1:$CK$65536,Q$1,0)</f>
        <v>1841 x 1127 x 198</v>
      </c>
      <c r="R167" s="83" t="str">
        <f>VLOOKUP($D167,'[1]Spec Sheet'!$B$1:$CK$65536,R$1,0)</f>
        <v>1621 x 947 x 186</v>
      </c>
      <c r="S167" s="84" t="str">
        <f>VLOOKUP($D167,'[1]Spec Sheet'!$B$1:$CK$65536,S$1,0)</f>
        <v>1409 x 844 x 177</v>
      </c>
      <c r="T167" s="85" t="str">
        <f>VLOOKUP($D167,'[1]Spec Sheet'!$B$1:$CK$65536,T$1,0)</f>
        <v>1841 x 1127 x 198</v>
      </c>
      <c r="U167" s="84" t="str">
        <f>VLOOKUP($D167,'[1]Spec Sheet'!$B$1:$CK$65536,U$1,0)</f>
        <v>1621 x 947 x 186</v>
      </c>
      <c r="V167" s="84" t="str">
        <f>VLOOKUP($D167,'[1]Spec Sheet'!$B$1:$CK$65536,V$1,0)</f>
        <v>1409 x 844 x 177</v>
      </c>
      <c r="W167" s="84" t="str">
        <f>VLOOKUP($D167,'[1]Spec Sheet'!$B$1:$CK$65536,W$1,0)</f>
        <v>1261 x 771 x 144</v>
      </c>
      <c r="X167" s="85" t="str">
        <f>VLOOKUP($D167,'[1]Spec Sheet'!$B$1:$CK$65536,X$1,0)</f>
        <v>2087 x 1267 x 223</v>
      </c>
      <c r="Y167" s="86" t="str">
        <f>VLOOKUP($D167,'[1]Spec Sheet'!$B$1:$CK$65536,Y$1,0)</f>
        <v>1841 x 1127 x 198</v>
      </c>
      <c r="Z167" s="86" t="str">
        <f>VLOOKUP($D167,'[1]Spec Sheet'!$B$1:$CK$65536,Z$1,0)</f>
        <v>1621 x 947 x 186</v>
      </c>
      <c r="AA167" s="86" t="str">
        <f>VLOOKUP($D167,'[1]Spec Sheet'!$B$1:$CK$65536,AA$1,0)</f>
        <v>1409 x 844 x 177</v>
      </c>
      <c r="AB167" s="86" t="str">
        <f>VLOOKUP($D167,'[1]Spec Sheet'!$B$1:$CK$65536,AB$1,0)</f>
        <v>1261 x 771 x 144</v>
      </c>
      <c r="AC167" s="105" t="str">
        <f>IFERROR(VLOOKUP($C167,'[4]43QN90A'!$B$14:$C$167,2,0),"CHECK")</f>
        <v>1105 x 687 x 144 mm</v>
      </c>
      <c r="AD167" s="85" t="str">
        <f>VLOOKUP($D167,'[1]Spec Sheet'!$B$1:$CK$65536,AD$1,0)</f>
        <v>2146 x 1245 x 240</v>
      </c>
      <c r="AE167" s="83" t="str">
        <f>VLOOKUP($D167,'[1]Spec Sheet'!$B$1:$CK$65536,AE$1,0)</f>
        <v>1902 x 1123 x 214</v>
      </c>
      <c r="AF167" s="83" t="str">
        <f>VLOOKUP($D167,'[1]Spec Sheet'!$B$1:$CK$65536,AF$1,0)</f>
        <v>1621 x 947 x 204</v>
      </c>
      <c r="AG167" s="83" t="str">
        <f>VLOOKUP($D167,'[1]Spec Sheet'!$B$1:$CK$65536,AG$1,0)</f>
        <v>1463 x 846 x 172</v>
      </c>
      <c r="AH167" s="85" t="str">
        <f>VLOOKUP($D167,'[1]Spec Sheet'!$B$1:$CK$65536,AH$1,0)</f>
        <v>2146 x 1245 x 260</v>
      </c>
      <c r="AI167" s="86" t="str">
        <f>VLOOKUP($D167,'[1]Spec Sheet'!$B$1:$CK$65536,AI$1,0)</f>
        <v>1931 x 1115 x 214</v>
      </c>
      <c r="AJ167" s="83" t="str">
        <f>VLOOKUP($D167,'[1]Spec Sheet'!$B$1:$CK$65536,AJ$1,0)</f>
        <v>1621 x 965 x 214</v>
      </c>
      <c r="AK167" s="83" t="str">
        <f>VLOOKUP($D167,'[1]Spec Sheet'!$B$1:$CK$65536,AK$1,0)</f>
        <v>1459 x 845 x 178</v>
      </c>
      <c r="AL167" s="83" t="str">
        <f>VLOOKUP($D167,'[1]Spec Sheet'!$B$1:$CK$65536,AL$1,0)</f>
        <v>1337 x 780 x 178</v>
      </c>
      <c r="AM167" s="85" t="str">
        <f>VLOOKUP($D167,'[1]Spec Sheet'!$B$1:$CK$65536,AM$1,0)</f>
        <v>1834 x 1144 x 222</v>
      </c>
      <c r="AN167" s="86" t="str">
        <f>VLOOKUP($D167,'[1]Spec Sheet'!$B$1:$CK$65536,AN$1,0)</f>
        <v>1623 x 950 x 205</v>
      </c>
      <c r="AO167" s="86" t="str">
        <f>VLOOKUP($D167,'[1]Spec Sheet'!$B$1:$CK$65536,AO$1,0)</f>
        <v>1424 x 846 x 191</v>
      </c>
      <c r="AP167" s="85" t="str">
        <f>VLOOKUP($D167,'[1]Spec Sheet'!$B$1:$CK$65536,AP$1,0)</f>
        <v>2075 x 1266 x 251</v>
      </c>
      <c r="AQ167" s="86" t="str">
        <f>VLOOKUP($D167,'[1]Spec Sheet'!$B$1:$CK$65536,AQ$1,0)</f>
        <v>1834 x 1138 x 190</v>
      </c>
      <c r="AR167" s="86" t="str">
        <f>VLOOKUP($D167,'[1]Spec Sheet'!$B$1:$CK$65536,AR$1,0)</f>
        <v>1612 x 950 x 164</v>
      </c>
      <c r="AS167" s="86" t="str">
        <f>VLOOKUP($D167,'[1]Spec Sheet'!$B$1:$CK$65536,AS$1,0)</f>
        <v>1399 x 846 x 148</v>
      </c>
      <c r="AT167" s="85" t="str">
        <f>VLOOKUP($D167,'[1]Spec Sheet'!$B$1:$CK$65536,AT$1,0)</f>
        <v>1834 x 190 x 1110</v>
      </c>
      <c r="AU167" s="86" t="str">
        <f>VLOOKUP($D167,'[1]Spec Sheet'!$B$1:$CK$65536,AU$1,0)</f>
        <v>1612 x 950 x 164</v>
      </c>
      <c r="AV167" s="86" t="str">
        <f>VLOOKUP($D167,'[1]Spec Sheet'!$B$1:$CK$65536,AV$1,0)</f>
        <v>1399 x 846 x 148</v>
      </c>
      <c r="AW167" s="86" t="str">
        <f>VLOOKUP($D167,'[1]Spec Sheet'!$B$1:$CK$65536,AW$1,0)</f>
        <v>1246 x 771 x 137</v>
      </c>
      <c r="AX167" s="86" t="str">
        <f>VLOOKUP($D167,'[1]Spec Sheet'!$B$1:$CK$65536,AX$1,0)</f>
        <v>1093 x 677 x 129</v>
      </c>
      <c r="AY167" s="85" t="str">
        <f>VLOOKUP($D167,'[1]Spec Sheet'!$B$1:$CK$65536,AY$1,0)</f>
        <v>2075 x 1237 x 220</v>
      </c>
      <c r="AZ167" s="86" t="str">
        <f>VLOOKUP($D167,'[1]Spec Sheet'!$B$1:$CK$65536,AZ$1,0)</f>
        <v>1834 x 1110 x 190</v>
      </c>
      <c r="BA167" s="86" t="str">
        <f>VLOOKUP($D167,'[1]Spec Sheet'!$B$1:$CK$65536,BA$1,0)</f>
        <v>1834 x 1110 x 190</v>
      </c>
      <c r="BB167" s="86" t="str">
        <f>VLOOKUP($D167,'[1]Spec Sheet'!$B$1:$CK$65536,BB$1,0)</f>
        <v>1612 x 950 x 164</v>
      </c>
      <c r="BC167" s="83" t="str">
        <f>VLOOKUP($D167,'[1]Spec Sheet'!$B$1:$CK$65536,BC$1,0)</f>
        <v>1399 x 846 x 148</v>
      </c>
      <c r="BD167" s="83" t="str">
        <f>VLOOKUP($D167,'[1]Spec Sheet'!$B$1:$CK$65536,BD$1,0)</f>
        <v>1246 x 771 x 137</v>
      </c>
      <c r="BE167" s="83" t="str">
        <f>VLOOKUP($D167,'[1]Spec Sheet'!$B$1:$CK$65536,BE$1,0)</f>
        <v>1093 x 677 x 129</v>
      </c>
      <c r="BF167" s="434" t="str">
        <f>VLOOKUP($D167,'[1]Spec Sheet'!$B$1:$CK$65536,BF$1,0)</f>
        <v>811 x 530 x 120</v>
      </c>
      <c r="BG167" s="123" t="str">
        <f>IFERROR(VLOOKUP($C167,'[4]85LS03A'!$B$13:$C$166,2,0),"CHECK")</f>
        <v>2087 x 1249 x 235 mm</v>
      </c>
      <c r="BH167" s="85" t="str">
        <f>VLOOKUP($D167,'[1]Spec Sheet'!$B$1:$CK$65536,BH$1,0)</f>
        <v>1839 x 1113 x 207</v>
      </c>
      <c r="BI167" s="83" t="str">
        <f>VLOOKUP($D167,'[1]Spec Sheet'!$B$1:$CK$65536,BI$1,0)</f>
        <v>1614 x 950 x 191</v>
      </c>
      <c r="BJ167" s="83" t="str">
        <f>VLOOKUP($D167,'[1]Spec Sheet'!$B$1:$CK$65536,BJ$1,0)</f>
        <v>1405 x 846 x 185</v>
      </c>
      <c r="BK167" s="83" t="str">
        <f>VLOOKUP($D167,'[1]Spec Sheet'!$B$1:$CK$65536,BK$1,0)</f>
        <v>1251 x 775 x 174</v>
      </c>
      <c r="BL167" s="87" t="str">
        <f>VLOOKUP($D167,'[1]Spec Sheet'!$B$1:$CK$65536,BL$1,0)</f>
        <v>1087 x 677 x 165</v>
      </c>
      <c r="BM167" s="85" t="str">
        <f>VLOOKUP($D167,'[1]Spec Sheet'!$B$1:$CK$65536,BM$1,0)</f>
        <v>1834 x 1138 x 190</v>
      </c>
      <c r="BN167" s="83" t="str">
        <f>VLOOKUP($D167,'[1]Spec Sheet'!$B$1:$CK$65536,BN$1,0)</f>
        <v>1612 x 950 x 164</v>
      </c>
      <c r="BO167" s="83" t="str">
        <f>VLOOKUP($D167,'[1]Spec Sheet'!$B$1:$CK$65536,BO$1,0)</f>
        <v>1399 x 846 x 148</v>
      </c>
      <c r="BP167" s="84" t="str">
        <f>VLOOKUP($D167,'[1]Spec Sheet'!$B$1:$CK$65536,BP$1,0)</f>
        <v>1246 x 771 x 137</v>
      </c>
      <c r="BQ167" s="84" t="str">
        <f>VLOOKUP($D167,'[1]Spec Sheet'!$B$1:$CK$65536,BQ$1,0)</f>
        <v>1093 x 677 x 129</v>
      </c>
      <c r="BR167" s="85" t="str">
        <f>VLOOKUP($D167,'[1]Spec Sheet'!$B$1:$CK$65536,BR$1,0)</f>
        <v>1246 x 771 x 137</v>
      </c>
      <c r="BS167" s="86" t="str">
        <f>VLOOKUP($D167,'[1]Spec Sheet'!$B$1:$CK$65536,BS$1,0)</f>
        <v>1093 x 677 x 129</v>
      </c>
      <c r="BT167" s="85" t="str">
        <f>VLOOKUP($D167,'[1]Spec Sheet'!$B$1:$CK$65536,BT$1,0)</f>
        <v>2075 x 1237 x 220</v>
      </c>
      <c r="BU167" s="83" t="str">
        <f>VLOOKUP($D167,'[1]Spec Sheet'!$B$1:$CK$65536,BU$1,0)</f>
        <v>1834 x 1110 x 190</v>
      </c>
      <c r="BV167" s="83" t="str">
        <f>VLOOKUP($D167,'[1]Spec Sheet'!$B$1:$CK$65536,BV$1,0)</f>
        <v>1746 x 1035 x 190</v>
      </c>
      <c r="BW167" s="83" t="str">
        <f>VLOOKUP($D167,'[1]Spec Sheet'!$B$1:$CK$65536,BW$1,0)</f>
        <v>1612 x 950 x 164</v>
      </c>
      <c r="BX167" s="83" t="str">
        <f>VLOOKUP($D167,'[1]Spec Sheet'!$B$1:$CK$65536,BX$1,0)</f>
        <v>1510 x 906 x 158</v>
      </c>
      <c r="BY167" s="83" t="str">
        <f>VLOOKUP($D167,'[1]Spec Sheet'!$B$1:$CK$65536,BY$1,0)</f>
        <v>1399 x 846 x 148</v>
      </c>
      <c r="BZ167" s="83" t="str">
        <f>VLOOKUP($D167,'[1]Spec Sheet'!$B$1:$CK$65536,BZ$1,0)</f>
        <v>1246 x 771 x 137</v>
      </c>
      <c r="CA167" s="83" t="str">
        <f>VLOOKUP($D167,'[1]Spec Sheet'!$B$1:$CK$65536,CA$1,0)</f>
        <v>1093 x 677 x 129</v>
      </c>
      <c r="CB167" s="85" t="str">
        <f>VLOOKUP($D167,'[1]Spec Sheet'!$B$1:$CK$65536,CB$1,0)</f>
        <v>2090 x 1247 x 260</v>
      </c>
      <c r="CC167" s="83" t="str">
        <f>VLOOKUP($D167,'[1]Spec Sheet'!$B$1:$CK$65536,CC$1,0)</f>
        <v>1840 x 1118 x 198</v>
      </c>
      <c r="CD167" s="83" t="str">
        <f>VLOOKUP($D167,'[1]Spec Sheet'!$B$1:$CK$65536,CD$1,0)</f>
        <v>1746 x 1035 x 190</v>
      </c>
      <c r="CE167" s="83" t="str">
        <f>VLOOKUP($D167,'[1]Spec Sheet'!$B$1:$CK$65536,CE$1,0)</f>
        <v>1606 x 963 x 184</v>
      </c>
      <c r="CF167" s="83" t="str">
        <f>VLOOKUP($D167,'[1]Spec Sheet'!$B$1:$CK$65536,CF$1,0)</f>
        <v>1448 x 875 x 172</v>
      </c>
      <c r="CG167" s="83" t="str">
        <f>VLOOKUP($D167,'[1]Spec Sheet'!$B$1:$CK$65536,CG$1,0)</f>
        <v>1386 x 843 x 158</v>
      </c>
      <c r="CH167" s="83" t="str">
        <f>VLOOKUP($D167,'[1]Spec Sheet'!$B$1:$CK$65536,CH$1,0)</f>
        <v>1264 x 780 x 150</v>
      </c>
      <c r="CI167" s="83" t="str">
        <f>VLOOKUP($D167,'[1]Spec Sheet'!$B$1:$CK$65536,CI$1,0)</f>
        <v>1081 x 670 x 143</v>
      </c>
      <c r="CJ167" s="83" t="str">
        <f>IFERROR(VLOOKUP($C167,'[4]40T5300'!$B$10:$C$179,2,0),"ERROR")</f>
        <v>1092.0 x 592.0 x 128.0 mm</v>
      </c>
      <c r="CL167" s="121" t="str">
        <f>IFERROR(VLOOKUP($C167,'[4]65LS01T'!$B$14:$C$159,2,0),"CHECK")</f>
        <v>1636.0 x 1028.0 x 377.0 mm</v>
      </c>
      <c r="CM167" s="83" t="s">
        <v>1896</v>
      </c>
      <c r="CN167" s="83" t="s">
        <v>1897</v>
      </c>
      <c r="CO167" s="83" t="s">
        <v>1898</v>
      </c>
      <c r="CP167" s="83" t="s">
        <v>1899</v>
      </c>
      <c r="CQ167" s="83" t="s">
        <v>1953</v>
      </c>
      <c r="CR167" s="83" t="s">
        <v>1939</v>
      </c>
      <c r="CS167" s="83" t="s">
        <v>1932</v>
      </c>
      <c r="CT167" s="83" t="s">
        <v>1923</v>
      </c>
      <c r="CU167" s="83"/>
      <c r="CV167" s="83" t="s">
        <v>1971</v>
      </c>
    </row>
    <row r="168" spans="2:100">
      <c r="B168" s="1079" t="s">
        <v>302</v>
      </c>
      <c r="C168" s="1080"/>
      <c r="D168" s="81" t="s">
        <v>303</v>
      </c>
      <c r="E168" s="92" t="str">
        <f>VLOOKUP($D168,'[1]Spec Sheet'!$B$1:$CK$65536,E$1,0)</f>
        <v/>
      </c>
      <c r="F168" s="93" t="str">
        <f>VLOOKUP($D168,'[1]Spec Sheet'!$B$1:$CK$65536,F$1,0)</f>
        <v/>
      </c>
      <c r="G168" s="92" t="str">
        <f>VLOOKUP($D168,'[1]Spec Sheet'!$B$1:$CK$65536,G$1,0)</f>
        <v/>
      </c>
      <c r="H168" s="93" t="str">
        <f>VLOOKUP($D168,'[1]Spec Sheet'!$B$1:$CK$65536,H$1,0)</f>
        <v/>
      </c>
      <c r="I168" s="97" t="str">
        <f>VLOOKUP($D168,'[1]Spec Sheet'!$B$1:$CK$65536,I$1,0)</f>
        <v/>
      </c>
      <c r="J168" s="95" t="str">
        <f>VLOOKUP($D168,'[1]Spec Sheet'!$B$1:$CK$65536,J$1,0)</f>
        <v/>
      </c>
      <c r="K168" s="93" t="str">
        <f>VLOOKUP($D168,'[1]Spec Sheet'!$B$1:$CK$65536,K$1,0)</f>
        <v/>
      </c>
      <c r="L168" s="94" t="str">
        <f>VLOOKUP($D168,'[1]Spec Sheet'!$B$1:$CK$65536,L$1,0)</f>
        <v/>
      </c>
      <c r="M168" s="95" t="str">
        <f>VLOOKUP($D168,'[1]Spec Sheet'!$B$1:$CK$65536,M$1,0)</f>
        <v/>
      </c>
      <c r="N168" s="93" t="str">
        <f>VLOOKUP($D168,'[1]Spec Sheet'!$B$1:$CK$65536,N$1,0)</f>
        <v/>
      </c>
      <c r="O168" s="97" t="str">
        <f>VLOOKUP($D168,'[1]Spec Sheet'!$B$1:$CK$65536,O$1,0)</f>
        <v/>
      </c>
      <c r="P168" s="95" t="str">
        <f>VLOOKUP($D168,'[1]Spec Sheet'!$B$1:$CK$65536,P$1,0)</f>
        <v/>
      </c>
      <c r="Q168" s="93" t="str">
        <f>VLOOKUP($D168,'[1]Spec Sheet'!$B$1:$CK$65536,Q$1,0)</f>
        <v/>
      </c>
      <c r="R168" s="93" t="str">
        <f>VLOOKUP($D168,'[1]Spec Sheet'!$B$1:$CK$65536,R$1,0)</f>
        <v/>
      </c>
      <c r="S168" s="94" t="str">
        <f>VLOOKUP($D168,'[1]Spec Sheet'!$B$1:$CK$65536,S$1,0)</f>
        <v/>
      </c>
      <c r="T168" s="95" t="str">
        <f>VLOOKUP($D168,'[1]Spec Sheet'!$B$1:$CK$65536,T$1,0)</f>
        <v/>
      </c>
      <c r="U168" s="94" t="str">
        <f>VLOOKUP($D168,'[1]Spec Sheet'!$B$1:$CK$65536,U$1,0)</f>
        <v/>
      </c>
      <c r="V168" s="94" t="str">
        <f>VLOOKUP($D168,'[1]Spec Sheet'!$B$1:$CK$65536,V$1,0)</f>
        <v/>
      </c>
      <c r="W168" s="94" t="str">
        <f>VLOOKUP($D168,'[1]Spec Sheet'!$B$1:$CK$65536,W$1,0)</f>
        <v/>
      </c>
      <c r="X168" s="95" t="str">
        <f>VLOOKUP($D168,'[1]Spec Sheet'!$B$1:$CK$65536,X$1,0)</f>
        <v/>
      </c>
      <c r="Y168" s="96" t="str">
        <f>VLOOKUP($D168,'[1]Spec Sheet'!$B$1:$CK$65536,Y$1,0)</f>
        <v/>
      </c>
      <c r="Z168" s="96" t="str">
        <f>VLOOKUP($D168,'[1]Spec Sheet'!$B$1:$CK$65536,Z$1,0)</f>
        <v/>
      </c>
      <c r="AA168" s="96" t="str">
        <f>VLOOKUP($D168,'[1]Spec Sheet'!$B$1:$CK$65536,AA$1,0)</f>
        <v/>
      </c>
      <c r="AB168" s="96" t="str">
        <f>VLOOKUP($D168,'[1]Spec Sheet'!$B$1:$CK$65536,AB$1,0)</f>
        <v/>
      </c>
      <c r="AC168" s="96" t="str">
        <f>VLOOKUP($D168,'[1]Spec Sheet'!$B$1:$CK$65536,AC$1,0)</f>
        <v/>
      </c>
      <c r="AD168" s="95" t="str">
        <f>VLOOKUP($D168,'[1]Spec Sheet'!$B$1:$CK$65536,AD$1,0)</f>
        <v/>
      </c>
      <c r="AE168" s="93" t="str">
        <f>VLOOKUP($D168,'[1]Spec Sheet'!$B$1:$CK$65536,AE$1,0)</f>
        <v/>
      </c>
      <c r="AF168" s="93" t="str">
        <f>VLOOKUP($D168,'[1]Spec Sheet'!$B$1:$CK$65536,AF$1,0)</f>
        <v/>
      </c>
      <c r="AG168" s="93" t="str">
        <f>VLOOKUP($D168,'[1]Spec Sheet'!$B$1:$CK$65536,AG$1,0)</f>
        <v/>
      </c>
      <c r="AH168" s="95" t="str">
        <f>VLOOKUP($D168,'[1]Spec Sheet'!$B$1:$CK$65536,AH$1,0)</f>
        <v/>
      </c>
      <c r="AI168" s="96" t="str">
        <f>VLOOKUP($D168,'[1]Spec Sheet'!$B$1:$CK$65536,AI$1,0)</f>
        <v/>
      </c>
      <c r="AJ168" s="93" t="str">
        <f>VLOOKUP($D168,'[1]Spec Sheet'!$B$1:$CK$65536,AJ$1,0)</f>
        <v/>
      </c>
      <c r="AK168" s="93" t="str">
        <f>VLOOKUP($D168,'[1]Spec Sheet'!$B$1:$CK$65536,AK$1,0)</f>
        <v/>
      </c>
      <c r="AL168" s="93" t="str">
        <f>VLOOKUP($D168,'[1]Spec Sheet'!$B$1:$CK$65536,AL$1,0)</f>
        <v/>
      </c>
      <c r="AM168" s="95" t="str">
        <f>VLOOKUP($D168,'[1]Spec Sheet'!$B$1:$CK$65536,AM$1,0)</f>
        <v/>
      </c>
      <c r="AN168" s="96" t="str">
        <f>VLOOKUP($D168,'[1]Spec Sheet'!$B$1:$CK$65536,AN$1,0)</f>
        <v/>
      </c>
      <c r="AO168" s="96" t="str">
        <f>VLOOKUP($D168,'[1]Spec Sheet'!$B$1:$CK$65536,AO$1,0)</f>
        <v/>
      </c>
      <c r="AP168" s="95" t="str">
        <f>VLOOKUP($D168,'[1]Spec Sheet'!$B$1:$CK$65536,AP$1,0)</f>
        <v/>
      </c>
      <c r="AQ168" s="96" t="str">
        <f>VLOOKUP($D168,'[1]Spec Sheet'!$B$1:$CK$65536,AQ$1,0)</f>
        <v/>
      </c>
      <c r="AR168" s="96" t="str">
        <f>VLOOKUP($D168,'[1]Spec Sheet'!$B$1:$CK$65536,AR$1,0)</f>
        <v/>
      </c>
      <c r="AS168" s="96" t="str">
        <f>VLOOKUP($D168,'[1]Spec Sheet'!$B$1:$CK$65536,AS$1,0)</f>
        <v/>
      </c>
      <c r="AT168" s="95" t="str">
        <f>VLOOKUP($D168,'[1]Spec Sheet'!$B$1:$CK$65536,AT$1,0)</f>
        <v/>
      </c>
      <c r="AU168" s="96" t="str">
        <f>VLOOKUP($D168,'[1]Spec Sheet'!$B$1:$CK$65536,AU$1,0)</f>
        <v/>
      </c>
      <c r="AV168" s="96" t="str">
        <f>VLOOKUP($D168,'[1]Spec Sheet'!$B$1:$CK$65536,AV$1,0)</f>
        <v/>
      </c>
      <c r="AW168" s="96" t="str">
        <f>VLOOKUP($D168,'[1]Spec Sheet'!$B$1:$CK$65536,AW$1,0)</f>
        <v/>
      </c>
      <c r="AX168" s="96" t="str">
        <f>VLOOKUP($D168,'[1]Spec Sheet'!$B$1:$CK$65536,AX$1,0)</f>
        <v/>
      </c>
      <c r="AY168" s="95" t="str">
        <f>VLOOKUP($D168,'[1]Spec Sheet'!$B$1:$CK$65536,AY$1,0)</f>
        <v/>
      </c>
      <c r="AZ168" s="96" t="str">
        <f>VLOOKUP($D168,'[1]Spec Sheet'!$B$1:$CK$65536,AZ$1,0)</f>
        <v/>
      </c>
      <c r="BA168" s="96" t="str">
        <f>VLOOKUP($D168,'[1]Spec Sheet'!$B$1:$CK$65536,BA$1,0)</f>
        <v/>
      </c>
      <c r="BB168" s="96" t="str">
        <f>VLOOKUP($D168,'[1]Spec Sheet'!$B$1:$CK$65536,BB$1,0)</f>
        <v/>
      </c>
      <c r="BC168" s="93" t="str">
        <f>VLOOKUP($D168,'[1]Spec Sheet'!$B$1:$CK$65536,BC$1,0)</f>
        <v/>
      </c>
      <c r="BD168" s="93" t="str">
        <f>VLOOKUP($D168,'[1]Spec Sheet'!$B$1:$CK$65536,BD$1,0)</f>
        <v/>
      </c>
      <c r="BE168" s="93" t="str">
        <f>VLOOKUP($D168,'[1]Spec Sheet'!$B$1:$CK$65536,BE$1,0)</f>
        <v/>
      </c>
      <c r="BF168" s="435" t="str">
        <f>VLOOKUP($D168,'[1]Spec Sheet'!$B$1:$CK$65536,BF$1,0)</f>
        <v/>
      </c>
      <c r="BG168" s="1412" t="str">
        <f>VLOOKUP($D168,'[1]Spec Sheet'!$B$1:$CK$65536,BG$1,0)</f>
        <v/>
      </c>
      <c r="BH168" s="95" t="str">
        <f>VLOOKUP($D168,'[1]Spec Sheet'!$B$1:$CK$65536,BH$1,0)</f>
        <v/>
      </c>
      <c r="BI168" s="93" t="str">
        <f>VLOOKUP($D168,'[1]Spec Sheet'!$B$1:$CK$65536,BI$1,0)</f>
        <v/>
      </c>
      <c r="BJ168" s="93" t="str">
        <f>VLOOKUP($D168,'[1]Spec Sheet'!$B$1:$CK$65536,BJ$1,0)</f>
        <v/>
      </c>
      <c r="BK168" s="93" t="str">
        <f>VLOOKUP($D168,'[1]Spec Sheet'!$B$1:$CK$65536,BK$1,0)</f>
        <v/>
      </c>
      <c r="BL168" s="97" t="str">
        <f>VLOOKUP($D168,'[1]Spec Sheet'!$B$1:$CK$65536,BL$1,0)</f>
        <v/>
      </c>
      <c r="BM168" s="95" t="str">
        <f>VLOOKUP($D168,'[1]Spec Sheet'!$B$1:$CK$65536,BM$1,0)</f>
        <v/>
      </c>
      <c r="BN168" s="93" t="str">
        <f>VLOOKUP($D168,'[1]Spec Sheet'!$B$1:$CK$65536,BN$1,0)</f>
        <v/>
      </c>
      <c r="BO168" s="93" t="str">
        <f>VLOOKUP($D168,'[1]Spec Sheet'!$B$1:$CK$65536,BO$1,0)</f>
        <v/>
      </c>
      <c r="BP168" s="94" t="str">
        <f>VLOOKUP($D168,'[1]Spec Sheet'!$B$1:$CK$65536,BP$1,0)</f>
        <v/>
      </c>
      <c r="BQ168" s="94" t="str">
        <f>VLOOKUP($D168,'[1]Spec Sheet'!$B$1:$CK$65536,BQ$1,0)</f>
        <v/>
      </c>
      <c r="BR168" s="95" t="str">
        <f>VLOOKUP($D168,'[1]Spec Sheet'!$B$1:$CK$65536,BR$1,0)</f>
        <v/>
      </c>
      <c r="BS168" s="96" t="str">
        <f>VLOOKUP($D168,'[1]Spec Sheet'!$B$1:$CK$65536,BS$1,0)</f>
        <v/>
      </c>
      <c r="BT168" s="95" t="str">
        <f>VLOOKUP($D168,'[1]Spec Sheet'!$B$1:$CK$65536,BT$1,0)</f>
        <v/>
      </c>
      <c r="BU168" s="93" t="str">
        <f>VLOOKUP($D168,'[1]Spec Sheet'!$B$1:$CK$65536,BU$1,0)</f>
        <v/>
      </c>
      <c r="BV168" s="93" t="str">
        <f>VLOOKUP($D168,'[1]Spec Sheet'!$B$1:$CK$65536,BV$1,0)</f>
        <v/>
      </c>
      <c r="BW168" s="93" t="str">
        <f>VLOOKUP($D168,'[1]Spec Sheet'!$B$1:$CK$65536,BW$1,0)</f>
        <v/>
      </c>
      <c r="BX168" s="93" t="str">
        <f>VLOOKUP($D168,'[1]Spec Sheet'!$B$1:$CK$65536,BX$1,0)</f>
        <v/>
      </c>
      <c r="BY168" s="93" t="str">
        <f>VLOOKUP($D168,'[1]Spec Sheet'!$B$1:$CK$65536,BY$1,0)</f>
        <v/>
      </c>
      <c r="BZ168" s="93" t="str">
        <f>VLOOKUP($D168,'[1]Spec Sheet'!$B$1:$CK$65536,BZ$1,0)</f>
        <v/>
      </c>
      <c r="CA168" s="93" t="str">
        <f>VLOOKUP($D168,'[1]Spec Sheet'!$B$1:$CK$65536,CA$1,0)</f>
        <v/>
      </c>
      <c r="CB168" s="95" t="str">
        <f>VLOOKUP($D168,'[1]Spec Sheet'!$B$1:$CK$65536,CB$1,0)</f>
        <v/>
      </c>
      <c r="CC168" s="93" t="str">
        <f>VLOOKUP($D168,'[1]Spec Sheet'!$B$1:$CK$65536,CC$1,0)</f>
        <v/>
      </c>
      <c r="CD168" s="93" t="str">
        <f>VLOOKUP($D168,'[1]Spec Sheet'!$B$1:$CK$65536,CD$1,0)</f>
        <v/>
      </c>
      <c r="CE168" s="93" t="str">
        <f>VLOOKUP($D168,'[1]Spec Sheet'!$B$1:$CK$65536,CE$1,0)</f>
        <v/>
      </c>
      <c r="CF168" s="93" t="str">
        <f>VLOOKUP($D168,'[1]Spec Sheet'!$B$1:$CK$65536,CF$1,0)</f>
        <v/>
      </c>
      <c r="CG168" s="93" t="str">
        <f>VLOOKUP($D168,'[1]Spec Sheet'!$B$1:$CK$65536,CG$1,0)</f>
        <v/>
      </c>
      <c r="CH168" s="93" t="str">
        <f>VLOOKUP($D168,'[1]Spec Sheet'!$B$1:$CK$65536,CH$1,0)</f>
        <v/>
      </c>
      <c r="CI168" s="93" t="str">
        <f>VLOOKUP($D168,'[1]Spec Sheet'!$B$1:$CK$65536,CI$1,0)</f>
        <v/>
      </c>
      <c r="CJ168" s="93" t="str">
        <f>VLOOKUP($D168,'[1]Spec Sheet'!$B$1:$CK$65536,CJ$1,0)</f>
        <v/>
      </c>
      <c r="CL168" s="1416" t="s">
        <v>995</v>
      </c>
      <c r="CM168" s="93" t="s">
        <v>995</v>
      </c>
      <c r="CN168" s="93"/>
      <c r="CO168" s="93" t="s">
        <v>995</v>
      </c>
      <c r="CP168" s="93" t="s">
        <v>995</v>
      </c>
      <c r="CQ168" s="93"/>
      <c r="CR168" s="93"/>
      <c r="CS168" s="93"/>
      <c r="CT168" s="93"/>
      <c r="CU168" s="93"/>
      <c r="CV168" s="93"/>
    </row>
    <row r="169" spans="2:100">
      <c r="B169" s="88"/>
      <c r="C169" s="89" t="s">
        <v>2096</v>
      </c>
      <c r="D169" s="81" t="s">
        <v>305</v>
      </c>
      <c r="E169" s="82" t="str">
        <f>VLOOKUP($D169,'[1]Spec Sheet'!$B$1:$CK$65536,E$1,0)</f>
        <v>N/A</v>
      </c>
      <c r="F169" s="83" t="str">
        <f>VLOOKUP($D169,'[1]Spec Sheet'!$B$1:$CK$65536,F$1,0)</f>
        <v>471 x 410.6</v>
      </c>
      <c r="G169" s="82" t="str">
        <f>VLOOKUP($D169,'[1]Spec Sheet'!$B$1:$CK$65536,G$1,0)</f>
        <v>360.0 x 343.7</v>
      </c>
      <c r="H169" s="83" t="str">
        <f>VLOOKUP($D169,'[1]Spec Sheet'!$B$1:$CK$65536,H$1,0)</f>
        <v>360.0 x 320.5</v>
      </c>
      <c r="I169" s="87" t="str">
        <f>VLOOKUP($D169,'[1]Spec Sheet'!$B$1:$CK$65536,I$1,0)</f>
        <v>360.0 x 300.5</v>
      </c>
      <c r="J169" s="85" t="str">
        <f>VLOOKUP($D169,'[1]Spec Sheet'!$B$1:$CK$65536,J$1,0)</f>
        <v>360.0 x 343.7</v>
      </c>
      <c r="K169" s="83" t="str">
        <f>VLOOKUP($D169,'[1]Spec Sheet'!$B$1:$CK$65536,K$1,0)</f>
        <v>360.0 x 320.5</v>
      </c>
      <c r="L169" s="84" t="str">
        <f>VLOOKUP($D169,'[1]Spec Sheet'!$B$1:$CK$65536,L$1,0)</f>
        <v>360.0 x 300.6</v>
      </c>
      <c r="M169" s="85" t="str">
        <f>VLOOKUP($D169,'[1]Spec Sheet'!$B$1:$CK$65536,M$1,0)</f>
        <v>360.0 x 320.5</v>
      </c>
      <c r="N169" s="83" t="str">
        <f>VLOOKUP($D169,'[1]Spec Sheet'!$B$1:$CK$65536,N$1,0)</f>
        <v>360.0 x 300.6</v>
      </c>
      <c r="O169" s="87" t="str">
        <f>VLOOKUP($D169,'[1]Spec Sheet'!$B$1:$CK$65536,O$1,0)</f>
        <v>360.0 x 300.6</v>
      </c>
      <c r="P169" s="85" t="str">
        <f>VLOOKUP($D169,'[1]Spec Sheet'!$B$1:$CK$65536,P$1,0)</f>
        <v>430.0 x 365.1</v>
      </c>
      <c r="Q169" s="83" t="str">
        <f>VLOOKUP($D169,'[1]Spec Sheet'!$B$1:$CK$65536,Q$1,0)</f>
        <v>390.0 x 317.5</v>
      </c>
      <c r="R169" s="83" t="str">
        <f>VLOOKUP($D169,'[1]Spec Sheet'!$B$1:$CK$65536,R$1,0)</f>
        <v>340.0 x 285.4</v>
      </c>
      <c r="S169" s="84" t="str">
        <f>VLOOKUP($D169,'[1]Spec Sheet'!$B$1:$CK$65536,S$1,0)</f>
        <v>300.0 x 235.2</v>
      </c>
      <c r="T169" s="85" t="str">
        <f>VLOOKUP($D169,'[1]Spec Sheet'!$B$1:$CK$65536,T$1,0)</f>
        <v>390.0 x 317.5</v>
      </c>
      <c r="U169" s="84" t="str">
        <f>VLOOKUP($D169,'[1]Spec Sheet'!$B$1:$CK$65536,U$1,0)</f>
        <v>340.0 x 285.4</v>
      </c>
      <c r="V169" s="84" t="str">
        <f>VLOOKUP($D169,'[1]Spec Sheet'!$B$1:$CK$65536,V$1,0)</f>
        <v>300.0 x 235.2</v>
      </c>
      <c r="W169" s="84" t="str">
        <f>VLOOKUP($D169,'[1]Spec Sheet'!$B$1:$CK$65536,W$1,0)</f>
        <v>465.0 x 222.6</v>
      </c>
      <c r="X169" s="85" t="str">
        <f>VLOOKUP($D169,'[1]Spec Sheet'!$B$1:$CK$65536,X$1,0)</f>
        <v>430.0 x 365.1</v>
      </c>
      <c r="Y169" s="86" t="str">
        <f>VLOOKUP($D169,'[1]Spec Sheet'!$B$1:$CK$65536,Y$1,0)</f>
        <v>390.0 x 317.5</v>
      </c>
      <c r="Z169" s="86" t="str">
        <f>VLOOKUP($D169,'[1]Spec Sheet'!$B$1:$CK$65536,Z$1,0)</f>
        <v>340.0 x 285.4</v>
      </c>
      <c r="AA169" s="86" t="str">
        <f>VLOOKUP($D169,'[1]Spec Sheet'!$B$1:$CK$65536,AA$1,0)</f>
        <v>300.0 x 235.2</v>
      </c>
      <c r="AB169" s="86" t="str">
        <f>VLOOKUP($D169,'[1]Spec Sheet'!$B$1:$CK$65536,AB$1,0)</f>
        <v>465.0 x 222.6</v>
      </c>
      <c r="AC169" s="105" t="str">
        <f>IFERROR(VLOOKUP($C169,'[4]43QN90A'!$B$14:$C$167,2,0),"CHECK")</f>
        <v>465 x 222.6 mm</v>
      </c>
      <c r="AD169" s="85" t="str">
        <f>VLOOKUP($D169,'[1]Spec Sheet'!$B$1:$CK$65536,AD$1,0)</f>
        <v>420.0 x 340.0</v>
      </c>
      <c r="AE169" s="83" t="str">
        <f>VLOOKUP($D169,'[1]Spec Sheet'!$B$1:$CK$65536,AE$1,0)</f>
        <v>420.0 x 317.2</v>
      </c>
      <c r="AF169" s="83" t="str">
        <f>VLOOKUP($D169,'[1]Spec Sheet'!$B$1:$CK$65536,AF$1,0)</f>
        <v>390 x 290</v>
      </c>
      <c r="AG169" s="83" t="str">
        <f>VLOOKUP($D169,'[1]Spec Sheet'!$B$1:$CK$65536,AG$1,0)</f>
        <v>390.0 x 257.5</v>
      </c>
      <c r="AH169" s="85" t="str">
        <f>VLOOKUP($D169,'[1]Spec Sheet'!$B$1:$CK$65536,AH$1,0)</f>
        <v>420.0 x 338.8</v>
      </c>
      <c r="AI169" s="86" t="str">
        <f>VLOOKUP($D169,'[1]Spec Sheet'!$B$1:$CK$65536,AI$1,0)</f>
        <v>420.0 x 316.8</v>
      </c>
      <c r="AJ169" s="83" t="str">
        <f>VLOOKUP($D169,'[1]Spec Sheet'!$B$1:$CK$65536,AJ$1,0)</f>
        <v>390.0 x 289.1</v>
      </c>
      <c r="AK169" s="83" t="str">
        <f>VLOOKUP($D169,'[1]Spec Sheet'!$B$1:$CK$65536,AK$1,0)</f>
        <v>390.0 x 255.8</v>
      </c>
      <c r="AL169" s="83" t="str">
        <f>VLOOKUP($D169,'[1]Spec Sheet'!$B$1:$CK$65536,AL$1,0)</f>
        <v>510.0 x 239.8</v>
      </c>
      <c r="AM169" s="85" t="str">
        <f>VLOOKUP($D169,'[1]Spec Sheet'!$B$1:$CK$65536,AM$1,0)</f>
        <v>350 x 320.6</v>
      </c>
      <c r="AN169" s="86" t="str">
        <f>VLOOKUP($D169,'[1]Spec Sheet'!$B$1:$CK$65536,AN$1,0)</f>
        <v>320 x 285.6</v>
      </c>
      <c r="AO169" s="86" t="str">
        <f>VLOOKUP($D169,'[1]Spec Sheet'!$B$1:$CK$65536,AO$1,0)</f>
        <v>290 x 246.5</v>
      </c>
      <c r="AP169" s="85" t="str">
        <f>VLOOKUP($D169,'[1]Spec Sheet'!$B$1:$CK$65536,AP$1,0)</f>
        <v>380 x 335.8</v>
      </c>
      <c r="AQ169" s="86" t="str">
        <f>VLOOKUP($D169,'[1]Spec Sheet'!$B$1:$CK$65536,AQ$1,0)</f>
        <v>363.2 x 338.9</v>
      </c>
      <c r="AR169" s="86" t="str">
        <f>VLOOKUP($D169,'[1]Spec Sheet'!$B$1:$CK$65536,AR$1,0)</f>
        <v>343.0 x 290.2</v>
      </c>
      <c r="AS169" s="86" t="str">
        <f>VLOOKUP($D169,'[1]Spec Sheet'!$B$1:$CK$65536,AS$1,0)</f>
        <v>303.2 x 249.1</v>
      </c>
      <c r="AT169" s="85" t="str">
        <f>VLOOKUP($D169,'[1]Spec Sheet'!$B$1:$CK$65536,AT$1,0)</f>
        <v>1269.6 x 340.4</v>
      </c>
      <c r="AU169" s="86" t="str">
        <f>VLOOKUP($D169,'[1]Spec Sheet'!$B$1:$CK$65536,AU$1,0)</f>
        <v>1085.5 x 281.8</v>
      </c>
      <c r="AV169" s="86" t="str">
        <f>VLOOKUP($D169,'[1]Spec Sheet'!$B$1:$CK$65536,AV$1,0)</f>
        <v>904.1 x 228.8</v>
      </c>
      <c r="AW169" s="86" t="str">
        <f>VLOOKUP($D169,'[1]Spec Sheet'!$B$1:$CK$65536,AW$1,0)</f>
        <v>764.2 x 228.8</v>
      </c>
      <c r="AX169" s="86" t="str">
        <f>VLOOKUP($D169,'[1]Spec Sheet'!$B$1:$CK$65536,AX$1,0)</f>
        <v>683.5 x 205.6</v>
      </c>
      <c r="AY169" s="85" t="str">
        <f>VLOOKUP($D169,'[1]Spec Sheet'!$B$1:$CK$65536,AY$1,0)</f>
        <v>1430.0 x 396.6</v>
      </c>
      <c r="AZ169" s="86" t="str">
        <f>VLOOKUP($D169,'[1]Spec Sheet'!$B$1:$CK$65536,AZ$1,0)</f>
        <v>1269.6 x 340.4</v>
      </c>
      <c r="BA169" s="86" t="str">
        <f>VLOOKUP($D169,'[1]Spec Sheet'!$B$1:$CK$65536,BA$1,0)</f>
        <v>1269.6 x 340.4</v>
      </c>
      <c r="BB169" s="86" t="str">
        <f>VLOOKUP($D169,'[1]Spec Sheet'!$B$1:$CK$65536,BB$1,0)</f>
        <v>1085.5 x 281.8</v>
      </c>
      <c r="BC169" s="83" t="str">
        <f>VLOOKUP($D169,'[1]Spec Sheet'!$B$1:$CK$65536,BC$1,0)</f>
        <v>904.1 x 228.8</v>
      </c>
      <c r="BD169" s="83" t="str">
        <f>VLOOKUP($D169,'[1]Spec Sheet'!$B$1:$CK$65536,BD$1,0)</f>
        <v>764.2 x 228.8</v>
      </c>
      <c r="BE169" s="83" t="str">
        <f>VLOOKUP($D169,'[1]Spec Sheet'!$B$1:$CK$65536,BE$1,0)</f>
        <v>683.5 x 205.6</v>
      </c>
      <c r="BF169" s="434" t="str">
        <f>VLOOKUP($D169,'[1]Spec Sheet'!$B$1:$CK$65536,BF$1,0)</f>
        <v>647 x 154.2</v>
      </c>
      <c r="BG169" s="123" t="str">
        <f>IFERROR(VLOOKUP($C169,'[4]85LS03A'!$B$13:$C$166,2,0),"CHECK")</f>
        <v>1420.4 x 347.9 mm</v>
      </c>
      <c r="BH169" s="85" t="str">
        <f>VLOOKUP($D169,'[1]Spec Sheet'!$B$1:$CK$65536,BH$1,0)</f>
        <v>1042.0 x 315.8</v>
      </c>
      <c r="BI169" s="83" t="str">
        <f>VLOOKUP($D169,'[1]Spec Sheet'!$B$1:$CK$65536,BI$1,0)</f>
        <v>1076.8 x 260.9</v>
      </c>
      <c r="BJ169" s="83" t="str">
        <f>VLOOKUP($D169,'[1]Spec Sheet'!$B$1:$CK$65536,BJ$1,0)</f>
        <v>897.2 x 227.8</v>
      </c>
      <c r="BK169" s="83" t="str">
        <f>VLOOKUP($D169,'[1]Spec Sheet'!$B$1:$CK$65536,BK$1,0)</f>
        <v>757.4 x 227.8</v>
      </c>
      <c r="BL169" s="87" t="str">
        <f>VLOOKUP($D169,'[1]Spec Sheet'!$B$1:$CK$65536,BL$1,0)</f>
        <v>678 x 196.8</v>
      </c>
      <c r="BM169" s="85" t="str">
        <f>VLOOKUP($D169,'[1]Spec Sheet'!$B$1:$CK$65536,BM$1,0)</f>
        <v>363.2 x 338.9</v>
      </c>
      <c r="BN169" s="83" t="str">
        <f>VLOOKUP($D169,'[1]Spec Sheet'!$B$1:$CK$65536,BN$1,0)</f>
        <v>343 x 290.2</v>
      </c>
      <c r="BO169" s="83" t="str">
        <f>VLOOKUP($D169,'[1]Spec Sheet'!$B$1:$CK$65536,BO$1,0)</f>
        <v>303.2 x 249.1</v>
      </c>
      <c r="BP169" s="84" t="str">
        <f>VLOOKUP($D169,'[1]Spec Sheet'!$B$1:$CK$65536,BP$1,0)</f>
        <v>782.2 x 199.1</v>
      </c>
      <c r="BQ169" s="84" t="str">
        <f>VLOOKUP($D169,'[1]Spec Sheet'!$B$1:$CK$65536,BQ$1,0)</f>
        <v>701.7 x 187.6</v>
      </c>
      <c r="BR169" s="85" t="str">
        <f>VLOOKUP($D169,'[1]Spec Sheet'!$B$1:$CK$65536,BR$1,0)</f>
        <v>782.2 x 199.1</v>
      </c>
      <c r="BS169" s="86" t="str">
        <f>VLOOKUP($D169,'[1]Spec Sheet'!$B$1:$CK$65536,BS$1,0)</f>
        <v>701.7 x 187.6</v>
      </c>
      <c r="BT169" s="85" t="str">
        <f>VLOOKUP($D169,'[1]Spec Sheet'!$B$1:$CK$65536,BT$1,0)</f>
        <v>1428.6 x 394.7</v>
      </c>
      <c r="BU169" s="83" t="str">
        <f>VLOOKUP($D169,'[1]Spec Sheet'!$B$1:$CK$65536,BU$1,0)</f>
        <v>1266.8 x 332.2</v>
      </c>
      <c r="BV169" s="83" t="str">
        <f>VLOOKUP($D169,'[1]Spec Sheet'!$B$1:$CK$65536,BV$1,0)</f>
        <v>1083.7 x 332.2</v>
      </c>
      <c r="BW169" s="83" t="str">
        <f>VLOOKUP($D169,'[1]Spec Sheet'!$B$1:$CK$65536,BW$1,0)</f>
        <v>1085.5 x 281.8</v>
      </c>
      <c r="BX169" s="83" t="str">
        <f>VLOOKUP($D169,'[1]Spec Sheet'!$B$1:$CK$65536,BX$1,0)</f>
        <v>1008.7 x 281.8</v>
      </c>
      <c r="BY169" s="83" t="str">
        <f>VLOOKUP($D169,'[1]Spec Sheet'!$B$1:$CK$65536,BY$1,0)</f>
        <v>903.6 x 226.6</v>
      </c>
      <c r="BZ169" s="83" t="str">
        <f>VLOOKUP($D169,'[1]Spec Sheet'!$B$1:$CK$65536,BZ$1,0)</f>
        <v>763.6 x 226.6</v>
      </c>
      <c r="CA169" s="83" t="str">
        <f>VLOOKUP($D169,'[1]Spec Sheet'!$B$1:$CK$65536,CA$1,0)</f>
        <v>681.9 x 195.1</v>
      </c>
      <c r="CB169" s="85" t="str">
        <f>VLOOKUP($D169,'[1]Spec Sheet'!$B$1:$CK$65536,CB$1,0)</f>
        <v>1704.6 x 392.2</v>
      </c>
      <c r="CC169" s="83" t="str">
        <f>VLOOKUP($D169,'[1]Spec Sheet'!$B$1:$CK$65536,CC$1,0)</f>
        <v>1426.5 x 341.1</v>
      </c>
      <c r="CD169" s="83" t="str">
        <f>VLOOKUP($D169,'[1]Spec Sheet'!$B$1:$CK$65536,CD$1,0)</f>
        <v>1356.5 x 341.1</v>
      </c>
      <c r="CE169" s="83" t="str">
        <f>VLOOKUP($D169,'[1]Spec Sheet'!$B$1:$CK$65536,CE$1,0)</f>
        <v>1185.5 x 282.1</v>
      </c>
      <c r="CF169" s="83" t="str">
        <f>VLOOKUP($D169,'[1]Spec Sheet'!$B$1:$CK$65536,CF$1,0)</f>
        <v>1090.6 x 250.2</v>
      </c>
      <c r="CG169" s="83" t="str">
        <f>VLOOKUP($D169,'[1]Spec Sheet'!$B$1:$CK$65536,CG$1,0)</f>
        <v>1030.1 x 250.2</v>
      </c>
      <c r="CH169" s="83" t="str">
        <f>VLOOKUP($D169,'[1]Spec Sheet'!$B$1:$CK$65536,CH$1,0)</f>
        <v>1009.8 x 250.2</v>
      </c>
      <c r="CI169" s="83" t="str">
        <f>VLOOKUP($D169,'[1]Spec Sheet'!$B$1:$CK$65536,CI$1,0)</f>
        <v>841.7 x 192.5</v>
      </c>
      <c r="CJ169" s="83" t="str">
        <f>IFERROR(VLOOKUP($C169,'[4]40T5300'!$B$10:$C$179,2,0),"ERROR")</f>
        <v>824.7 x 170.3 mm</v>
      </c>
      <c r="CL169" s="121" t="s">
        <v>2098</v>
      </c>
      <c r="CM169" s="83" t="s">
        <v>1900</v>
      </c>
      <c r="CN169" s="83" t="s">
        <v>1901</v>
      </c>
      <c r="CO169" s="83" t="s">
        <v>1902</v>
      </c>
      <c r="CP169" s="83" t="s">
        <v>1903</v>
      </c>
      <c r="CQ169" s="83" t="s">
        <v>1954</v>
      </c>
      <c r="CR169" s="83" t="s">
        <v>1024</v>
      </c>
      <c r="CS169" s="83" t="s">
        <v>1024</v>
      </c>
      <c r="CT169" s="83" t="s">
        <v>1024</v>
      </c>
      <c r="CU169" s="83"/>
      <c r="CV169" s="83" t="s">
        <v>1972</v>
      </c>
    </row>
    <row r="170" spans="2:100">
      <c r="B170" s="88"/>
      <c r="C170" s="118" t="s">
        <v>2097</v>
      </c>
      <c r="D170" s="81" t="s">
        <v>307</v>
      </c>
      <c r="E170" s="82" t="str">
        <f>VLOOKUP($D170,'[1]Spec Sheet'!$B$1:$CK$65536,E$1,0)</f>
        <v>N/A</v>
      </c>
      <c r="F170" s="83" t="str">
        <f>VLOOKUP($D170,'[1]Spec Sheet'!$B$1:$CK$65536,F$1,0)</f>
        <v>N/A</v>
      </c>
      <c r="G170" s="82" t="str">
        <f>VLOOKUP($D170,'[1]Spec Sheet'!$B$1:$CK$65536,G$1,0)</f>
        <v>N/A</v>
      </c>
      <c r="H170" s="83" t="str">
        <f>VLOOKUP($D170,'[1]Spec Sheet'!$B$1:$CK$65536,H$1,0)</f>
        <v>N/A</v>
      </c>
      <c r="I170" s="87" t="str">
        <f>VLOOKUP($D170,'[1]Spec Sheet'!$B$1:$CK$65536,I$1,0)</f>
        <v>N/A</v>
      </c>
      <c r="J170" s="85" t="str">
        <f>VLOOKUP($D170,'[1]Spec Sheet'!$B$1:$CK$65536,J$1,0)</f>
        <v>N/A</v>
      </c>
      <c r="K170" s="83" t="str">
        <f>VLOOKUP($D170,'[1]Spec Sheet'!$B$1:$CK$65536,K$1,0)</f>
        <v>N/A</v>
      </c>
      <c r="L170" s="84" t="str">
        <f>VLOOKUP($D170,'[1]Spec Sheet'!$B$1:$CK$65536,L$1,0)</f>
        <v>N/A</v>
      </c>
      <c r="M170" s="85" t="str">
        <f>VLOOKUP($D170,'[1]Spec Sheet'!$B$1:$CK$65536,M$1,0)</f>
        <v>N/A</v>
      </c>
      <c r="N170" s="83" t="str">
        <f>VLOOKUP($D170,'[1]Spec Sheet'!$B$1:$CK$65536,N$1,0)</f>
        <v>N/A</v>
      </c>
      <c r="O170" s="87" t="str">
        <f>VLOOKUP($D170,'[1]Spec Sheet'!$B$1:$CK$65536,O$1,0)</f>
        <v>N/A</v>
      </c>
      <c r="P170" s="85" t="str">
        <f>VLOOKUP($D170,'[1]Spec Sheet'!$B$1:$CK$65536,P$1,0)</f>
        <v>N/A</v>
      </c>
      <c r="Q170" s="83" t="str">
        <f>VLOOKUP($D170,'[1]Spec Sheet'!$B$1:$CK$65536,Q$1,0)</f>
        <v>N/A</v>
      </c>
      <c r="R170" s="83" t="str">
        <f>VLOOKUP($D170,'[1]Spec Sheet'!$B$1:$CK$65536,R$1,0)</f>
        <v>N/A</v>
      </c>
      <c r="S170" s="84" t="str">
        <f>VLOOKUP($D170,'[1]Spec Sheet'!$B$1:$CK$65536,S$1,0)</f>
        <v>N/A</v>
      </c>
      <c r="T170" s="85" t="str">
        <f>VLOOKUP($D170,'[1]Spec Sheet'!$B$1:$CK$65536,T$1,0)</f>
        <v>N/A</v>
      </c>
      <c r="U170" s="84" t="str">
        <f>VLOOKUP($D170,'[1]Spec Sheet'!$B$1:$CK$65536,U$1,0)</f>
        <v>N/A</v>
      </c>
      <c r="V170" s="84" t="str">
        <f>VLOOKUP($D170,'[1]Spec Sheet'!$B$1:$CK$65536,V$1,0)</f>
        <v>N/A</v>
      </c>
      <c r="W170" s="84" t="str">
        <f>VLOOKUP($D170,'[1]Spec Sheet'!$B$1:$CK$65536,W$1,0)</f>
        <v>N/A</v>
      </c>
      <c r="X170" s="85" t="str">
        <f>VLOOKUP($D170,'[1]Spec Sheet'!$B$1:$CK$65536,X$1,0)</f>
        <v>N/A</v>
      </c>
      <c r="Y170" s="86" t="str">
        <f>VLOOKUP($D170,'[1]Spec Sheet'!$B$1:$CK$65536,Y$1,0)</f>
        <v>N/A</v>
      </c>
      <c r="Z170" s="86" t="str">
        <f>VLOOKUP($D170,'[1]Spec Sheet'!$B$1:$CK$65536,Z$1,0)</f>
        <v>N/A</v>
      </c>
      <c r="AA170" s="86" t="str">
        <f>VLOOKUP($D170,'[1]Spec Sheet'!$B$1:$CK$65536,AA$1,0)</f>
        <v>N/A</v>
      </c>
      <c r="AB170" s="86" t="str">
        <f>VLOOKUP($D170,'[1]Spec Sheet'!$B$1:$CK$65536,AB$1,0)</f>
        <v>N/A</v>
      </c>
      <c r="AC170" s="105" t="str">
        <f>IFERROR(VLOOKUP($C170,'[4]43QN90A'!$B$14:$C$167,2,0),"CHECK")</f>
        <v>N/A</v>
      </c>
      <c r="AD170" s="85" t="str">
        <f>VLOOKUP($D170,'[1]Spec Sheet'!$B$1:$CK$65536,AD$1,0)</f>
        <v>N/A</v>
      </c>
      <c r="AE170" s="83" t="str">
        <f>VLOOKUP($D170,'[1]Spec Sheet'!$B$1:$CK$65536,AE$1,0)</f>
        <v>N/A</v>
      </c>
      <c r="AF170" s="83" t="str">
        <f>VLOOKUP($D170,'[1]Spec Sheet'!$B$1:$CK$65536,AF$1,0)</f>
        <v>N/A</v>
      </c>
      <c r="AG170" s="83" t="str">
        <f>VLOOKUP($D170,'[1]Spec Sheet'!$B$1:$CK$65536,AG$1,0)</f>
        <v>N/A</v>
      </c>
      <c r="AH170" s="85" t="str">
        <f>VLOOKUP($D170,'[1]Spec Sheet'!$B$1:$CK$65536,AH$1,0)</f>
        <v>N/A</v>
      </c>
      <c r="AI170" s="86" t="str">
        <f>VLOOKUP($D170,'[1]Spec Sheet'!$B$1:$CK$65536,AI$1,0)</f>
        <v>N/A</v>
      </c>
      <c r="AJ170" s="83" t="str">
        <f>VLOOKUP($D170,'[1]Spec Sheet'!$B$1:$CK$65536,AJ$1,0)</f>
        <v>N/A</v>
      </c>
      <c r="AK170" s="83" t="str">
        <f>VLOOKUP($D170,'[1]Spec Sheet'!$B$1:$CK$65536,AK$1,0)</f>
        <v>N/A</v>
      </c>
      <c r="AL170" s="83" t="str">
        <f>VLOOKUP($D170,'[1]Spec Sheet'!$B$1:$CK$65536,AL$1,0)</f>
        <v>N/A</v>
      </c>
      <c r="AM170" s="85" t="str">
        <f>VLOOKUP($D170,'[1]Spec Sheet'!$B$1:$CK$65536,AM$1,0)</f>
        <v>N/A</v>
      </c>
      <c r="AN170" s="86" t="str">
        <f>VLOOKUP($D170,'[1]Spec Sheet'!$B$1:$CK$65536,AN$1,0)</f>
        <v>N/A</v>
      </c>
      <c r="AO170" s="86" t="str">
        <f>VLOOKUP($D170,'[1]Spec Sheet'!$B$1:$CK$65536,AO$1,0)</f>
        <v>N/A</v>
      </c>
      <c r="AP170" s="85" t="str">
        <f>VLOOKUP($D170,'[1]Spec Sheet'!$B$1:$CK$65536,AP$1,0)</f>
        <v>N/A</v>
      </c>
      <c r="AQ170" s="86" t="str">
        <f>VLOOKUP($D170,'[1]Spec Sheet'!$B$1:$CK$65536,AQ$1,0)</f>
        <v>N/A</v>
      </c>
      <c r="AR170" s="86" t="str">
        <f>VLOOKUP($D170,'[1]Spec Sheet'!$B$1:$CK$65536,AR$1,0)</f>
        <v>N/A</v>
      </c>
      <c r="AS170" s="86" t="str">
        <f>VLOOKUP($D170,'[1]Spec Sheet'!$B$1:$CK$65536,AS$1,0)</f>
        <v>N/A</v>
      </c>
      <c r="AT170" s="85" t="str">
        <f>VLOOKUP($D170,'[1]Spec Sheet'!$B$1:$CK$65536,AT$1,0)</f>
        <v>1049.8 x 340.4</v>
      </c>
      <c r="AU170" s="86" t="str">
        <f>VLOOKUP($D170,'[1]Spec Sheet'!$B$1:$CK$65536,AU$1,0)</f>
        <v>N/A</v>
      </c>
      <c r="AV170" s="86" t="str">
        <f>VLOOKUP($D170,'[1]Spec Sheet'!$B$1:$CK$65536,AV$1,0)</f>
        <v>N/A</v>
      </c>
      <c r="AW170" s="86" t="str">
        <f>VLOOKUP($D170,'[1]Spec Sheet'!$B$1:$CK$65536,AW$1,0)</f>
        <v>N/A</v>
      </c>
      <c r="AX170" s="86" t="str">
        <f>VLOOKUP($D170,'[1]Spec Sheet'!$B$1:$CK$65536,AX$1,0)</f>
        <v>N/A</v>
      </c>
      <c r="AY170" s="85" t="str">
        <f>VLOOKUP($D170,'[1]Spec Sheet'!$B$1:$CK$65536,AY$1,0)</f>
        <v>1129.8 x 396.6</v>
      </c>
      <c r="AZ170" s="86" t="str">
        <f>VLOOKUP($D170,'[1]Spec Sheet'!$B$1:$CK$65536,AZ$1,0)</f>
        <v>1049.8 x 340.4</v>
      </c>
      <c r="BA170" s="86" t="str">
        <f>VLOOKUP($D170,'[1]Spec Sheet'!$B$1:$CK$65536,BA$1,0)</f>
        <v>1049.8 x 340.4</v>
      </c>
      <c r="BB170" s="86" t="str">
        <f>VLOOKUP($D170,'[1]Spec Sheet'!$B$1:$CK$65536,BB$1,0)</f>
        <v>N/A</v>
      </c>
      <c r="BC170" s="83" t="str">
        <f>VLOOKUP($D170,'[1]Spec Sheet'!$B$1:$CK$65536,BC$1,0)</f>
        <v>N/A</v>
      </c>
      <c r="BD170" s="83" t="str">
        <f>VLOOKUP($D170,'[1]Spec Sheet'!$B$1:$CK$65536,BD$1,0)</f>
        <v>N/A</v>
      </c>
      <c r="BE170" s="83" t="str">
        <f>VLOOKUP($D170,'[1]Spec Sheet'!$B$1:$CK$65536,BE$1,0)</f>
        <v>N/A</v>
      </c>
      <c r="BF170" s="434" t="str">
        <f>VLOOKUP($D170,'[1]Spec Sheet'!$B$1:$CK$65536,BF$1,0)</f>
        <v>N/A</v>
      </c>
      <c r="BG170" s="123" t="str">
        <f>IFERROR(VLOOKUP($C170,'[4]85LS03A'!$B$13:$C$166,2,0),"CHECK")</f>
        <v>1120.4 x 347.9 mm</v>
      </c>
      <c r="BH170" s="85" t="str">
        <f>VLOOKUP($D170,'[1]Spec Sheet'!$B$1:$CK$65536,BH$1,0)</f>
        <v>- x -</v>
      </c>
      <c r="BI170" s="83" t="str">
        <f>VLOOKUP($D170,'[1]Spec Sheet'!$B$1:$CK$65536,BI$1,0)</f>
        <v>- x -</v>
      </c>
      <c r="BJ170" s="83" t="str">
        <f>VLOOKUP($D170,'[1]Spec Sheet'!$B$1:$CK$65536,BJ$1,0)</f>
        <v>- x -</v>
      </c>
      <c r="BK170" s="83" t="str">
        <f>VLOOKUP($D170,'[1]Spec Sheet'!$B$1:$CK$65536,BK$1,0)</f>
        <v>- x -</v>
      </c>
      <c r="BL170" s="87" t="str">
        <f>VLOOKUP($D170,'[1]Spec Sheet'!$B$1:$CK$65536,BL$1,0)</f>
        <v>- x -</v>
      </c>
      <c r="BM170" s="85" t="str">
        <f>VLOOKUP($D170,'[1]Spec Sheet'!$B$1:$CK$65536,BM$1,0)</f>
        <v>N/A</v>
      </c>
      <c r="BN170" s="83" t="str">
        <f>VLOOKUP($D170,'[1]Spec Sheet'!$B$1:$CK$65536,BN$1,0)</f>
        <v>N/A</v>
      </c>
      <c r="BO170" s="83" t="str">
        <f>VLOOKUP($D170,'[1]Spec Sheet'!$B$1:$CK$65536,BO$1,0)</f>
        <v>N/A</v>
      </c>
      <c r="BP170" s="84" t="str">
        <f>VLOOKUP($D170,'[1]Spec Sheet'!$B$1:$CK$65536,BP$1,0)</f>
        <v>N/A</v>
      </c>
      <c r="BQ170" s="84" t="str">
        <f>VLOOKUP($D170,'[1]Spec Sheet'!$B$1:$CK$65536,BQ$1,0)</f>
        <v>N/A</v>
      </c>
      <c r="BR170" s="85" t="str">
        <f>VLOOKUP($D170,'[1]Spec Sheet'!$B$1:$CK$65536,BR$1,0)</f>
        <v>N/A</v>
      </c>
      <c r="BS170" s="86" t="str">
        <f>VLOOKUP($D170,'[1]Spec Sheet'!$B$1:$CK$65536,BS$1,0)</f>
        <v>N/A</v>
      </c>
      <c r="BT170" s="85" t="str">
        <f>VLOOKUP($D170,'[1]Spec Sheet'!$B$1:$CK$65536,BT$1,0)</f>
        <v>1130 x 394.7</v>
      </c>
      <c r="BU170" s="83" t="str">
        <f>VLOOKUP($D170,'[1]Spec Sheet'!$B$1:$CK$65536,BU$1,0)</f>
        <v>1046.7 x 332.2</v>
      </c>
      <c r="BV170" s="83" t="str">
        <f>VLOOKUP($D170,'[1]Spec Sheet'!$B$1:$CK$65536,BV$1,0)</f>
        <v>N/A</v>
      </c>
      <c r="BW170" s="83" t="str">
        <f>VLOOKUP($D170,'[1]Spec Sheet'!$B$1:$CK$65536,BW$1,0)</f>
        <v>N/A</v>
      </c>
      <c r="BX170" s="83" t="str">
        <f>VLOOKUP($D170,'[1]Spec Sheet'!$B$1:$CK$65536,BX$1,0)</f>
        <v>N/A</v>
      </c>
      <c r="BY170" s="83" t="str">
        <f>VLOOKUP($D170,'[1]Spec Sheet'!$B$1:$CK$65536,BY$1,0)</f>
        <v>N/A</v>
      </c>
      <c r="BZ170" s="83" t="str">
        <f>VLOOKUP($D170,'[1]Spec Sheet'!$B$1:$CK$65536,BZ$1,0)</f>
        <v>N/A</v>
      </c>
      <c r="CA170" s="83" t="str">
        <f>VLOOKUP($D170,'[1]Spec Sheet'!$B$1:$CK$65536,CA$1,0)</f>
        <v>N/A</v>
      </c>
      <c r="CB170" s="85" t="str">
        <f>VLOOKUP($D170,'[1]Spec Sheet'!$B$1:$CK$65536,CB$1,0)</f>
        <v>1401.9 x 392.2</v>
      </c>
      <c r="CC170" s="83" t="str">
        <f>VLOOKUP($D170,'[1]Spec Sheet'!$B$1:$CK$65536,CC$1,0)</f>
        <v>N/A</v>
      </c>
      <c r="CD170" s="83" t="str">
        <f>VLOOKUP($D170,'[1]Spec Sheet'!$B$1:$CK$65536,CD$1,0)</f>
        <v>N/A</v>
      </c>
      <c r="CE170" s="83" t="str">
        <f>VLOOKUP($D170,'[1]Spec Sheet'!$B$1:$CK$65536,CE$1,0)</f>
        <v>N/A</v>
      </c>
      <c r="CF170" s="83" t="str">
        <f>VLOOKUP($D170,'[1]Spec Sheet'!$B$1:$CK$65536,CF$1,0)</f>
        <v>N/A</v>
      </c>
      <c r="CG170" s="83" t="str">
        <f>VLOOKUP($D170,'[1]Spec Sheet'!$B$1:$CK$65536,CG$1,0)</f>
        <v>N/A</v>
      </c>
      <c r="CH170" s="83" t="str">
        <f>VLOOKUP($D170,'[1]Spec Sheet'!$B$1:$CK$65536,CH$1,0)</f>
        <v>N/A</v>
      </c>
      <c r="CI170" s="83" t="str">
        <f>VLOOKUP($D170,'[1]Spec Sheet'!$B$1:$CK$65536,CI$1,0)</f>
        <v>N/A</v>
      </c>
      <c r="CJ170" s="83" t="str">
        <f>IFERROR(VLOOKUP($C170,'[4]40T5300'!$B$10:$C$179,2,0),"ERROR")</f>
        <v>N/A</v>
      </c>
      <c r="CL170" s="121" t="s">
        <v>1024</v>
      </c>
      <c r="CM170" s="83" t="s">
        <v>1024</v>
      </c>
      <c r="CN170" s="83" t="s">
        <v>1024</v>
      </c>
      <c r="CO170" s="83" t="s">
        <v>1024</v>
      </c>
      <c r="CP170" s="83" t="s">
        <v>1024</v>
      </c>
      <c r="CQ170" s="83" t="s">
        <v>1024</v>
      </c>
      <c r="CR170" s="83" t="s">
        <v>1024</v>
      </c>
      <c r="CS170" s="83" t="s">
        <v>1024</v>
      </c>
      <c r="CT170" s="83" t="s">
        <v>1024</v>
      </c>
      <c r="CU170" s="83"/>
      <c r="CV170" s="83" t="s">
        <v>1024</v>
      </c>
    </row>
    <row r="171" spans="2:100">
      <c r="B171" s="1079" t="s">
        <v>308</v>
      </c>
      <c r="C171" s="1080"/>
      <c r="D171" s="81" t="s">
        <v>309</v>
      </c>
      <c r="E171" s="92" t="str">
        <f>VLOOKUP($D171,'[1]Spec Sheet'!$B$1:$CK$65536,E$1,0)</f>
        <v/>
      </c>
      <c r="F171" s="93" t="str">
        <f>VLOOKUP($D171,'[1]Spec Sheet'!$B$1:$CK$65536,F$1,0)</f>
        <v/>
      </c>
      <c r="G171" s="92" t="str">
        <f>VLOOKUP($D171,'[1]Spec Sheet'!$B$1:$CK$65536,G$1,0)</f>
        <v/>
      </c>
      <c r="H171" s="93" t="str">
        <f>VLOOKUP($D171,'[1]Spec Sheet'!$B$1:$CK$65536,H$1,0)</f>
        <v/>
      </c>
      <c r="I171" s="97" t="str">
        <f>VLOOKUP($D171,'[1]Spec Sheet'!$B$1:$CK$65536,I$1,0)</f>
        <v/>
      </c>
      <c r="J171" s="95" t="str">
        <f>VLOOKUP($D171,'[1]Spec Sheet'!$B$1:$CK$65536,J$1,0)</f>
        <v/>
      </c>
      <c r="K171" s="93" t="str">
        <f>VLOOKUP($D171,'[1]Spec Sheet'!$B$1:$CK$65536,K$1,0)</f>
        <v/>
      </c>
      <c r="L171" s="94" t="str">
        <f>VLOOKUP($D171,'[1]Spec Sheet'!$B$1:$CK$65536,L$1,0)</f>
        <v/>
      </c>
      <c r="M171" s="95" t="str">
        <f>VLOOKUP($D171,'[1]Spec Sheet'!$B$1:$CK$65536,M$1,0)</f>
        <v/>
      </c>
      <c r="N171" s="93" t="str">
        <f>VLOOKUP($D171,'[1]Spec Sheet'!$B$1:$CK$65536,N$1,0)</f>
        <v/>
      </c>
      <c r="O171" s="97" t="str">
        <f>VLOOKUP($D171,'[1]Spec Sheet'!$B$1:$CK$65536,O$1,0)</f>
        <v/>
      </c>
      <c r="P171" s="95" t="str">
        <f>VLOOKUP($D171,'[1]Spec Sheet'!$B$1:$CK$65536,P$1,0)</f>
        <v/>
      </c>
      <c r="Q171" s="93" t="str">
        <f>VLOOKUP($D171,'[1]Spec Sheet'!$B$1:$CK$65536,Q$1,0)</f>
        <v/>
      </c>
      <c r="R171" s="93" t="str">
        <f>VLOOKUP($D171,'[1]Spec Sheet'!$B$1:$CK$65536,R$1,0)</f>
        <v/>
      </c>
      <c r="S171" s="94" t="str">
        <f>VLOOKUP($D171,'[1]Spec Sheet'!$B$1:$CK$65536,S$1,0)</f>
        <v/>
      </c>
      <c r="T171" s="95" t="str">
        <f>VLOOKUP($D171,'[1]Spec Sheet'!$B$1:$CK$65536,T$1,0)</f>
        <v/>
      </c>
      <c r="U171" s="94" t="str">
        <f>VLOOKUP($D171,'[1]Spec Sheet'!$B$1:$CK$65536,U$1,0)</f>
        <v/>
      </c>
      <c r="V171" s="94" t="str">
        <f>VLOOKUP($D171,'[1]Spec Sheet'!$B$1:$CK$65536,V$1,0)</f>
        <v/>
      </c>
      <c r="W171" s="94" t="str">
        <f>VLOOKUP($D171,'[1]Spec Sheet'!$B$1:$CK$65536,W$1,0)</f>
        <v/>
      </c>
      <c r="X171" s="95" t="str">
        <f>VLOOKUP($D171,'[1]Spec Sheet'!$B$1:$CK$65536,X$1,0)</f>
        <v/>
      </c>
      <c r="Y171" s="96" t="str">
        <f>VLOOKUP($D171,'[1]Spec Sheet'!$B$1:$CK$65536,Y$1,0)</f>
        <v/>
      </c>
      <c r="Z171" s="96" t="str">
        <f>VLOOKUP($D171,'[1]Spec Sheet'!$B$1:$CK$65536,Z$1,0)</f>
        <v/>
      </c>
      <c r="AA171" s="96" t="str">
        <f>VLOOKUP($D171,'[1]Spec Sheet'!$B$1:$CK$65536,AA$1,0)</f>
        <v/>
      </c>
      <c r="AB171" s="96" t="str">
        <f>VLOOKUP($D171,'[1]Spec Sheet'!$B$1:$CK$65536,AB$1,0)</f>
        <v/>
      </c>
      <c r="AC171" s="96" t="str">
        <f>VLOOKUP($D171,'[1]Spec Sheet'!$B$1:$CK$65536,AC$1,0)</f>
        <v/>
      </c>
      <c r="AD171" s="95" t="str">
        <f>VLOOKUP($D171,'[1]Spec Sheet'!$B$1:$CK$65536,AD$1,0)</f>
        <v/>
      </c>
      <c r="AE171" s="93" t="str">
        <f>VLOOKUP($D171,'[1]Spec Sheet'!$B$1:$CK$65536,AE$1,0)</f>
        <v/>
      </c>
      <c r="AF171" s="93" t="str">
        <f>VLOOKUP($D171,'[1]Spec Sheet'!$B$1:$CK$65536,AF$1,0)</f>
        <v/>
      </c>
      <c r="AG171" s="93" t="str">
        <f>VLOOKUP($D171,'[1]Spec Sheet'!$B$1:$CK$65536,AG$1,0)</f>
        <v/>
      </c>
      <c r="AH171" s="95" t="str">
        <f>VLOOKUP($D171,'[1]Spec Sheet'!$B$1:$CK$65536,AH$1,0)</f>
        <v/>
      </c>
      <c r="AI171" s="96" t="str">
        <f>VLOOKUP($D171,'[1]Spec Sheet'!$B$1:$CK$65536,AI$1,0)</f>
        <v/>
      </c>
      <c r="AJ171" s="93" t="str">
        <f>VLOOKUP($D171,'[1]Spec Sheet'!$B$1:$CK$65536,AJ$1,0)</f>
        <v/>
      </c>
      <c r="AK171" s="93" t="str">
        <f>VLOOKUP($D171,'[1]Spec Sheet'!$B$1:$CK$65536,AK$1,0)</f>
        <v/>
      </c>
      <c r="AL171" s="93" t="str">
        <f>VLOOKUP($D171,'[1]Spec Sheet'!$B$1:$CK$65536,AL$1,0)</f>
        <v/>
      </c>
      <c r="AM171" s="95" t="str">
        <f>VLOOKUP($D171,'[1]Spec Sheet'!$B$1:$CK$65536,AM$1,0)</f>
        <v/>
      </c>
      <c r="AN171" s="96" t="str">
        <f>VLOOKUP($D171,'[1]Spec Sheet'!$B$1:$CK$65536,AN$1,0)</f>
        <v/>
      </c>
      <c r="AO171" s="96" t="str">
        <f>VLOOKUP($D171,'[1]Spec Sheet'!$B$1:$CK$65536,AO$1,0)</f>
        <v/>
      </c>
      <c r="AP171" s="95" t="str">
        <f>VLOOKUP($D171,'[1]Spec Sheet'!$B$1:$CK$65536,AP$1,0)</f>
        <v/>
      </c>
      <c r="AQ171" s="96" t="str">
        <f>VLOOKUP($D171,'[1]Spec Sheet'!$B$1:$CK$65536,AQ$1,0)</f>
        <v/>
      </c>
      <c r="AR171" s="96" t="str">
        <f>VLOOKUP($D171,'[1]Spec Sheet'!$B$1:$CK$65536,AR$1,0)</f>
        <v/>
      </c>
      <c r="AS171" s="96" t="str">
        <f>VLOOKUP($D171,'[1]Spec Sheet'!$B$1:$CK$65536,AS$1,0)</f>
        <v/>
      </c>
      <c r="AT171" s="95" t="str">
        <f>VLOOKUP($D171,'[1]Spec Sheet'!$B$1:$CK$65536,AT$1,0)</f>
        <v/>
      </c>
      <c r="AU171" s="96" t="str">
        <f>VLOOKUP($D171,'[1]Spec Sheet'!$B$1:$CK$65536,AU$1,0)</f>
        <v/>
      </c>
      <c r="AV171" s="96" t="str">
        <f>VLOOKUP($D171,'[1]Spec Sheet'!$B$1:$CK$65536,AV$1,0)</f>
        <v/>
      </c>
      <c r="AW171" s="96" t="str">
        <f>VLOOKUP($D171,'[1]Spec Sheet'!$B$1:$CK$65536,AW$1,0)</f>
        <v/>
      </c>
      <c r="AX171" s="96" t="str">
        <f>VLOOKUP($D171,'[1]Spec Sheet'!$B$1:$CK$65536,AX$1,0)</f>
        <v/>
      </c>
      <c r="AY171" s="95" t="str">
        <f>VLOOKUP($D171,'[1]Spec Sheet'!$B$1:$CK$65536,AY$1,0)</f>
        <v/>
      </c>
      <c r="AZ171" s="96" t="str">
        <f>VLOOKUP($D171,'[1]Spec Sheet'!$B$1:$CK$65536,AZ$1,0)</f>
        <v/>
      </c>
      <c r="BA171" s="96" t="str">
        <f>VLOOKUP($D171,'[1]Spec Sheet'!$B$1:$CK$65536,BA$1,0)</f>
        <v/>
      </c>
      <c r="BB171" s="96" t="str">
        <f>VLOOKUP($D171,'[1]Spec Sheet'!$B$1:$CK$65536,BB$1,0)</f>
        <v/>
      </c>
      <c r="BC171" s="93" t="str">
        <f>VLOOKUP($D171,'[1]Spec Sheet'!$B$1:$CK$65536,BC$1,0)</f>
        <v/>
      </c>
      <c r="BD171" s="93" t="str">
        <f>VLOOKUP($D171,'[1]Spec Sheet'!$B$1:$CK$65536,BD$1,0)</f>
        <v/>
      </c>
      <c r="BE171" s="93" t="str">
        <f>VLOOKUP($D171,'[1]Spec Sheet'!$B$1:$CK$65536,BE$1,0)</f>
        <v/>
      </c>
      <c r="BF171" s="435" t="str">
        <f>VLOOKUP($D171,'[1]Spec Sheet'!$B$1:$CK$65536,BF$1,0)</f>
        <v/>
      </c>
      <c r="BG171" s="1412" t="str">
        <f>VLOOKUP($D171,'[1]Spec Sheet'!$B$1:$CK$65536,BG$1,0)</f>
        <v/>
      </c>
      <c r="BH171" s="95" t="str">
        <f>VLOOKUP($D171,'[1]Spec Sheet'!$B$1:$CK$65536,BH$1,0)</f>
        <v/>
      </c>
      <c r="BI171" s="93" t="str">
        <f>VLOOKUP($D171,'[1]Spec Sheet'!$B$1:$CK$65536,BI$1,0)</f>
        <v/>
      </c>
      <c r="BJ171" s="93" t="str">
        <f>VLOOKUP($D171,'[1]Spec Sheet'!$B$1:$CK$65536,BJ$1,0)</f>
        <v/>
      </c>
      <c r="BK171" s="93" t="str">
        <f>VLOOKUP($D171,'[1]Spec Sheet'!$B$1:$CK$65536,BK$1,0)</f>
        <v/>
      </c>
      <c r="BL171" s="97" t="str">
        <f>VLOOKUP($D171,'[1]Spec Sheet'!$B$1:$CK$65536,BL$1,0)</f>
        <v/>
      </c>
      <c r="BM171" s="95" t="str">
        <f>VLOOKUP($D171,'[1]Spec Sheet'!$B$1:$CK$65536,BM$1,0)</f>
        <v/>
      </c>
      <c r="BN171" s="93" t="str">
        <f>VLOOKUP($D171,'[1]Spec Sheet'!$B$1:$CK$65536,BN$1,0)</f>
        <v/>
      </c>
      <c r="BO171" s="93" t="str">
        <f>VLOOKUP($D171,'[1]Spec Sheet'!$B$1:$CK$65536,BO$1,0)</f>
        <v/>
      </c>
      <c r="BP171" s="94" t="str">
        <f>VLOOKUP($D171,'[1]Spec Sheet'!$B$1:$CK$65536,BP$1,0)</f>
        <v/>
      </c>
      <c r="BQ171" s="94" t="str">
        <f>VLOOKUP($D171,'[1]Spec Sheet'!$B$1:$CK$65536,BQ$1,0)</f>
        <v/>
      </c>
      <c r="BR171" s="95" t="str">
        <f>VLOOKUP($D171,'[1]Spec Sheet'!$B$1:$CK$65536,BR$1,0)</f>
        <v/>
      </c>
      <c r="BS171" s="96" t="str">
        <f>VLOOKUP($D171,'[1]Spec Sheet'!$B$1:$CK$65536,BS$1,0)</f>
        <v/>
      </c>
      <c r="BT171" s="95" t="str">
        <f>VLOOKUP($D171,'[1]Spec Sheet'!$B$1:$CK$65536,BT$1,0)</f>
        <v/>
      </c>
      <c r="BU171" s="93" t="str">
        <f>VLOOKUP($D171,'[1]Spec Sheet'!$B$1:$CK$65536,BU$1,0)</f>
        <v/>
      </c>
      <c r="BV171" s="93" t="str">
        <f>VLOOKUP($D171,'[1]Spec Sheet'!$B$1:$CK$65536,BV$1,0)</f>
        <v/>
      </c>
      <c r="BW171" s="93" t="str">
        <f>VLOOKUP($D171,'[1]Spec Sheet'!$B$1:$CK$65536,BW$1,0)</f>
        <v/>
      </c>
      <c r="BX171" s="93" t="str">
        <f>VLOOKUP($D171,'[1]Spec Sheet'!$B$1:$CK$65536,BX$1,0)</f>
        <v/>
      </c>
      <c r="BY171" s="93" t="str">
        <f>VLOOKUP($D171,'[1]Spec Sheet'!$B$1:$CK$65536,BY$1,0)</f>
        <v/>
      </c>
      <c r="BZ171" s="93" t="str">
        <f>VLOOKUP($D171,'[1]Spec Sheet'!$B$1:$CK$65536,BZ$1,0)</f>
        <v/>
      </c>
      <c r="CA171" s="93" t="str">
        <f>VLOOKUP($D171,'[1]Spec Sheet'!$B$1:$CK$65536,CA$1,0)</f>
        <v/>
      </c>
      <c r="CB171" s="95" t="str">
        <f>VLOOKUP($D171,'[1]Spec Sheet'!$B$1:$CK$65536,CB$1,0)</f>
        <v/>
      </c>
      <c r="CC171" s="93" t="str">
        <f>VLOOKUP($D171,'[1]Spec Sheet'!$B$1:$CK$65536,CC$1,0)</f>
        <v/>
      </c>
      <c r="CD171" s="93" t="str">
        <f>VLOOKUP($D171,'[1]Spec Sheet'!$B$1:$CK$65536,CD$1,0)</f>
        <v/>
      </c>
      <c r="CE171" s="93" t="str">
        <f>VLOOKUP($D171,'[1]Spec Sheet'!$B$1:$CK$65536,CE$1,0)</f>
        <v/>
      </c>
      <c r="CF171" s="93" t="str">
        <f>VLOOKUP($D171,'[1]Spec Sheet'!$B$1:$CK$65536,CF$1,0)</f>
        <v/>
      </c>
      <c r="CG171" s="93" t="str">
        <f>VLOOKUP($D171,'[1]Spec Sheet'!$B$1:$CK$65536,CG$1,0)</f>
        <v/>
      </c>
      <c r="CH171" s="93" t="str">
        <f>VLOOKUP($D171,'[1]Spec Sheet'!$B$1:$CK$65536,CH$1,0)</f>
        <v/>
      </c>
      <c r="CI171" s="93" t="str">
        <f>VLOOKUP($D171,'[1]Spec Sheet'!$B$1:$CK$65536,CI$1,0)</f>
        <v/>
      </c>
      <c r="CJ171" s="93" t="str">
        <f>VLOOKUP($D171,'[1]Spec Sheet'!$B$1:$CK$65536,CJ$1,0)</f>
        <v/>
      </c>
      <c r="CL171" s="1416" t="s">
        <v>995</v>
      </c>
      <c r="CM171" s="93" t="s">
        <v>995</v>
      </c>
      <c r="CN171" s="93"/>
      <c r="CO171" s="93" t="s">
        <v>995</v>
      </c>
      <c r="CP171" s="93" t="s">
        <v>995</v>
      </c>
      <c r="CQ171" s="93"/>
      <c r="CR171" s="93"/>
      <c r="CS171" s="93"/>
      <c r="CT171" s="93"/>
      <c r="CU171" s="93"/>
      <c r="CV171" s="93"/>
    </row>
    <row r="172" spans="2:100">
      <c r="B172" s="88"/>
      <c r="C172" s="89" t="s">
        <v>2108</v>
      </c>
      <c r="D172" s="81" t="s">
        <v>311</v>
      </c>
      <c r="E172" s="82" t="str">
        <f>VLOOKUP($D172,'[1]Spec Sheet'!$B$1:$CK$65536,E$1,0)</f>
        <v>TBD</v>
      </c>
      <c r="F172" s="83" t="str">
        <f>VLOOKUP($D172,'[1]Spec Sheet'!$B$1:$CK$65536,F$1,0)</f>
        <v>85</v>
      </c>
      <c r="G172" s="82" t="str">
        <f>VLOOKUP($D172,'[1]Spec Sheet'!$B$1:$CK$65536,G$1,0)</f>
        <v>43.1</v>
      </c>
      <c r="H172" s="83" t="str">
        <f>VLOOKUP($D172,'[1]Spec Sheet'!$B$1:$CK$65536,H$1,0)</f>
        <v>31.0</v>
      </c>
      <c r="I172" s="87" t="str">
        <f>VLOOKUP($D172,'[1]Spec Sheet'!$B$1:$CK$65536,I$1,0)</f>
        <v>22.1</v>
      </c>
      <c r="J172" s="85" t="str">
        <f>VLOOKUP($D172,'[1]Spec Sheet'!$B$1:$CK$65536,J$1,0)</f>
        <v>43.3</v>
      </c>
      <c r="K172" s="83" t="str">
        <f>VLOOKUP($D172,'[1]Spec Sheet'!$B$1:$CK$65536,K$1,0)</f>
        <v>32.1</v>
      </c>
      <c r="L172" s="84" t="str">
        <f>VLOOKUP($D172,'[1]Spec Sheet'!$B$1:$CK$65536,L$1,0)</f>
        <v>22.7</v>
      </c>
      <c r="M172" s="85" t="str">
        <f>VLOOKUP($D172,'[1]Spec Sheet'!$B$1:$CK$65536,M$1,0)</f>
        <v>32.1</v>
      </c>
      <c r="N172" s="83" t="str">
        <f>VLOOKUP($D172,'[1]Spec Sheet'!$B$1:$CK$65536,N$1,0)</f>
        <v>22.7</v>
      </c>
      <c r="O172" s="87" t="str">
        <f>VLOOKUP($D172,'[1]Spec Sheet'!$B$1:$CK$65536,O$1,0)</f>
        <v>16.7</v>
      </c>
      <c r="P172" s="85" t="str">
        <f>VLOOKUP($D172,'[1]Spec Sheet'!$B$1:$CK$65536,P$1,0)</f>
        <v>42.9</v>
      </c>
      <c r="Q172" s="83" t="str">
        <f>VLOOKUP($D172,'[1]Spec Sheet'!$B$1:$CK$65536,Q$1,0)</f>
        <v>33.2</v>
      </c>
      <c r="R172" s="83" t="str">
        <f>VLOOKUP($D172,'[1]Spec Sheet'!$B$1:$CK$65536,R$1,0)</f>
        <v>23.3</v>
      </c>
      <c r="S172" s="84" t="str">
        <f>VLOOKUP($D172,'[1]Spec Sheet'!$B$1:$CK$65536,S$1,0)</f>
        <v>16.8</v>
      </c>
      <c r="T172" s="85" t="str">
        <f>VLOOKUP($D172,'[1]Spec Sheet'!$B$1:$CK$65536,T$1,0)</f>
        <v>35.0</v>
      </c>
      <c r="U172" s="84" t="str">
        <f>VLOOKUP($D172,'[1]Spec Sheet'!$B$1:$CK$65536,U$1,0)</f>
        <v>24.4</v>
      </c>
      <c r="V172" s="84" t="str">
        <f>VLOOKUP($D172,'[1]Spec Sheet'!$B$1:$CK$65536,V$1,0)</f>
        <v>17.7</v>
      </c>
      <c r="W172" s="84" t="str">
        <f>VLOOKUP($D172,'[1]Spec Sheet'!$B$1:$CK$65536,W$1,0)</f>
        <v>14.0</v>
      </c>
      <c r="X172" s="85" t="str">
        <f>VLOOKUP($D172,'[1]Spec Sheet'!$B$1:$CK$65536,X$1,0)</f>
        <v>44.5</v>
      </c>
      <c r="Y172" s="86" t="str">
        <f>VLOOKUP($D172,'[1]Spec Sheet'!$B$1:$CK$65536,Y$1,0)</f>
        <v>35.0</v>
      </c>
      <c r="Z172" s="86" t="str">
        <f>VLOOKUP($D172,'[1]Spec Sheet'!$B$1:$CK$65536,Z$1,0)</f>
        <v>24.4</v>
      </c>
      <c r="AA172" s="86" t="str">
        <f>VLOOKUP($D172,'[1]Spec Sheet'!$B$1:$CK$65536,AA$1,0)</f>
        <v>17.7</v>
      </c>
      <c r="AB172" s="86" t="str">
        <f>VLOOKUP($D172,'[1]Spec Sheet'!$B$1:$CK$65536,AB$1,0)</f>
        <v>14.0</v>
      </c>
      <c r="AC172" s="105" t="str">
        <f>IFERROR(VLOOKUP($C172,'[4]43QN90A'!$B$14:$C$167,2,0),"CHECK")</f>
        <v>9.2 kg</v>
      </c>
      <c r="AD172" s="85" t="str">
        <f>VLOOKUP($D172,'[1]Spec Sheet'!$B$1:$CK$65536,AD$1,0)</f>
        <v>44.5</v>
      </c>
      <c r="AE172" s="83" t="str">
        <f>VLOOKUP($D172,'[1]Spec Sheet'!$B$1:$CK$65536,AE$1,0)</f>
        <v>34.6</v>
      </c>
      <c r="AF172" s="83" t="str">
        <f>VLOOKUP($D172,'[1]Spec Sheet'!$B$1:$CK$65536,AF$1,0)</f>
        <v>24.2</v>
      </c>
      <c r="AG172" s="83" t="str">
        <f>VLOOKUP($D172,'[1]Spec Sheet'!$B$1:$CK$65536,AG$1,0)</f>
        <v>17.7</v>
      </c>
      <c r="AH172" s="85" t="str">
        <f>VLOOKUP($D172,'[1]Spec Sheet'!$B$1:$CK$65536,AH$1,0)</f>
        <v>43.3</v>
      </c>
      <c r="AI172" s="86" t="str">
        <f>VLOOKUP($D172,'[1]Spec Sheet'!$B$1:$CK$65536,AI$1,0)</f>
        <v>34.4</v>
      </c>
      <c r="AJ172" s="83" t="str">
        <f>VLOOKUP($D172,'[1]Spec Sheet'!$B$1:$CK$65536,AJ$1,0)</f>
        <v>24.1</v>
      </c>
      <c r="AK172" s="83" t="str">
        <f>VLOOKUP($D172,'[1]Spec Sheet'!$B$1:$CK$65536,AK$1,0)</f>
        <v>17.9</v>
      </c>
      <c r="AL172" s="83" t="str">
        <f>VLOOKUP($D172,'[1]Spec Sheet'!$B$1:$CK$65536,AL$1,0)</f>
        <v>13.7</v>
      </c>
      <c r="AM172" s="85" t="str">
        <f>VLOOKUP($D172,'[1]Spec Sheet'!$B$1:$CK$65536,AM$1,0)</f>
        <v>32.1</v>
      </c>
      <c r="AN172" s="86" t="str">
        <f>VLOOKUP($D172,'[1]Spec Sheet'!$B$1:$CK$65536,AN$1,0)</f>
        <v>20.9</v>
      </c>
      <c r="AO172" s="86" t="str">
        <f>VLOOKUP($D172,'[1]Spec Sheet'!$B$1:$CK$65536,AO$1,0)</f>
        <v>15.5</v>
      </c>
      <c r="AP172" s="85" t="str">
        <f>VLOOKUP($D172,'[1]Spec Sheet'!$B$1:$CK$65536,AP$1,0)</f>
        <v>41.5</v>
      </c>
      <c r="AQ172" s="86" t="str">
        <f>VLOOKUP($D172,'[1]Spec Sheet'!$B$1:$CK$65536,AQ$1,0)</f>
        <v>32.1</v>
      </c>
      <c r="AR172" s="86" t="str">
        <f>VLOOKUP($D172,'[1]Spec Sheet'!$B$1:$CK$65536,AR$1,0)</f>
        <v>20.9</v>
      </c>
      <c r="AS172" s="86" t="str">
        <f>VLOOKUP($D172,'[1]Spec Sheet'!$B$1:$CK$65536,AS$1,0)</f>
        <v>15.5</v>
      </c>
      <c r="AT172" s="85" t="str">
        <f>VLOOKUP($D172,'[1]Spec Sheet'!$B$1:$CK$65536,AT$1,0)</f>
        <v>32.1</v>
      </c>
      <c r="AU172" s="86" t="str">
        <f>VLOOKUP($D172,'[1]Spec Sheet'!$B$1:$CK$65536,AU$1,0)</f>
        <v>20.9</v>
      </c>
      <c r="AV172" s="86" t="str">
        <f>VLOOKUP($D172,'[1]Spec Sheet'!$B$1:$CK$65536,AV$1,0)</f>
        <v>15.5</v>
      </c>
      <c r="AW172" s="86" t="str">
        <f>VLOOKUP($D172,'[1]Spec Sheet'!$B$1:$CK$65536,AW$1,0)</f>
        <v>11.5</v>
      </c>
      <c r="AX172" s="86" t="str">
        <f>VLOOKUP($D172,'[1]Spec Sheet'!$B$1:$CK$65536,AX$1,0)</f>
        <v>8.4</v>
      </c>
      <c r="AY172" s="85" t="str">
        <f>VLOOKUP($D172,'[1]Spec Sheet'!$B$1:$CK$65536,AY$1,0)</f>
        <v>41.5</v>
      </c>
      <c r="AZ172" s="86" t="str">
        <f>VLOOKUP($D172,'[1]Spec Sheet'!$B$1:$CK$65536,AZ$1,0)</f>
        <v>32.1</v>
      </c>
      <c r="BA172" s="86" t="str">
        <f>VLOOKUP($D172,'[1]Spec Sheet'!$B$1:$CK$65536,BA$1,0)</f>
        <v>32.1</v>
      </c>
      <c r="BB172" s="86" t="str">
        <f>VLOOKUP($D172,'[1]Spec Sheet'!$B$1:$CK$65536,BB$1,0)</f>
        <v>20.9</v>
      </c>
      <c r="BC172" s="83" t="str">
        <f>VLOOKUP($D172,'[1]Spec Sheet'!$B$1:$CK$65536,BC$1,0)</f>
        <v>15.5</v>
      </c>
      <c r="BD172" s="83" t="str">
        <f>VLOOKUP($D172,'[1]Spec Sheet'!$B$1:$CK$65536,BD$1,0)</f>
        <v>11.5</v>
      </c>
      <c r="BE172" s="83" t="str">
        <f>VLOOKUP($D172,'[1]Spec Sheet'!$B$1:$CK$65536,BE$1,0)</f>
        <v>8.4</v>
      </c>
      <c r="BF172" s="434" t="str">
        <f>VLOOKUP($D172,'[1]Spec Sheet'!$B$1:$CK$65536,BF$1,0)</f>
        <v>5.3</v>
      </c>
      <c r="BG172" s="123" t="str">
        <f>IFERROR(VLOOKUP($C172,'[4]85LS03A'!$B$13:$C$166,2,0),"CHECK")</f>
        <v>44.2 kg</v>
      </c>
      <c r="BH172" s="85" t="str">
        <f>VLOOKUP($D172,'[1]Spec Sheet'!$B$1:$CK$65536,BH$1,0)</f>
        <v>35.0</v>
      </c>
      <c r="BI172" s="83" t="str">
        <f>VLOOKUP($D172,'[1]Spec Sheet'!$B$1:$CK$65536,BI$1,0)</f>
        <v>22.1</v>
      </c>
      <c r="BJ172" s="83" t="str">
        <f>VLOOKUP($D172,'[1]Spec Sheet'!$B$1:$CK$65536,BJ$1,0)</f>
        <v>16.6</v>
      </c>
      <c r="BK172" s="83" t="str">
        <f>VLOOKUP($D172,'[1]Spec Sheet'!$B$1:$CK$65536,BK$1,0)</f>
        <v>11.8</v>
      </c>
      <c r="BL172" s="87" t="str">
        <f>VLOOKUP($D172,'[1]Spec Sheet'!$B$1:$CK$65536,BL$1,0)</f>
        <v>8.6</v>
      </c>
      <c r="BM172" s="85" t="str">
        <f>VLOOKUP($D172,'[1]Spec Sheet'!$B$1:$CK$65536,BM$1,0)</f>
        <v>32.1</v>
      </c>
      <c r="BN172" s="83" t="str">
        <f>VLOOKUP($D172,'[1]Spec Sheet'!$B$1:$CK$65536,BN$1,0)</f>
        <v>20.9</v>
      </c>
      <c r="BO172" s="83" t="str">
        <f>VLOOKUP($D172,'[1]Spec Sheet'!$B$1:$CK$65536,BO$1,0)</f>
        <v>15.5</v>
      </c>
      <c r="BP172" s="84" t="str">
        <f>VLOOKUP($D172,'[1]Spec Sheet'!$B$1:$CK$65536,BP$1,0)</f>
        <v>11.5</v>
      </c>
      <c r="BQ172" s="84" t="str">
        <f>VLOOKUP($D172,'[1]Spec Sheet'!$B$1:$CK$65536,BQ$1,0)</f>
        <v>8.4</v>
      </c>
      <c r="BR172" s="85" t="str">
        <f>VLOOKUP($D172,'[1]Spec Sheet'!$B$1:$CK$65536,BR$1,0)</f>
        <v>11.5</v>
      </c>
      <c r="BS172" s="86" t="str">
        <f>VLOOKUP($D172,'[1]Spec Sheet'!$B$1:$CK$65536,BS$1,0)</f>
        <v>8.4</v>
      </c>
      <c r="BT172" s="85" t="str">
        <f>VLOOKUP($D172,'[1]Spec Sheet'!$B$1:$CK$65536,BT$1,0)</f>
        <v>41.5</v>
      </c>
      <c r="BU172" s="83" t="str">
        <f>VLOOKUP($D172,'[1]Spec Sheet'!$B$1:$CK$65536,BU$1,0)</f>
        <v>32.1</v>
      </c>
      <c r="BV172" s="83" t="str">
        <f>VLOOKUP($D172,'[1]Spec Sheet'!$B$1:$CK$65536,BV$1,0)</f>
        <v>27.4</v>
      </c>
      <c r="BW172" s="83" t="str">
        <f>VLOOKUP($D172,'[1]Spec Sheet'!$B$1:$CK$65536,BW$1,0)</f>
        <v>20.9</v>
      </c>
      <c r="BX172" s="83" t="str">
        <f>VLOOKUP($D172,'[1]Spec Sheet'!$B$1:$CK$65536,BX$1,0)</f>
        <v>18.6</v>
      </c>
      <c r="BY172" s="83" t="str">
        <f>VLOOKUP($D172,'[1]Spec Sheet'!$B$1:$CK$65536,BY$1,0)</f>
        <v>15.5</v>
      </c>
      <c r="BZ172" s="83" t="str">
        <f>VLOOKUP($D172,'[1]Spec Sheet'!$B$1:$CK$65536,BZ$1,0)</f>
        <v>11.5</v>
      </c>
      <c r="CA172" s="83" t="str">
        <f>VLOOKUP($D172,'[1]Spec Sheet'!$B$1:$CK$65536,CA$1,0)</f>
        <v>8.4</v>
      </c>
      <c r="CB172" s="85" t="str">
        <f>VLOOKUP($D172,'[1]Spec Sheet'!$B$1:$CK$65536,CB$1,0)</f>
        <v>40.2</v>
      </c>
      <c r="CC172" s="83" t="str">
        <f>VLOOKUP($D172,'[1]Spec Sheet'!$B$1:$CK$65536,CC$1,0)</f>
        <v>30.4</v>
      </c>
      <c r="CD172" s="83" t="str">
        <f>VLOOKUP($D172,'[1]Spec Sheet'!$B$1:$CK$65536,CD$1,0)</f>
        <v>24.8</v>
      </c>
      <c r="CE172" s="83" t="str">
        <f>VLOOKUP($D172,'[1]Spec Sheet'!$B$1:$CK$65536,CE$1,0)</f>
        <v>20.6</v>
      </c>
      <c r="CF172" s="83" t="str">
        <f>VLOOKUP($D172,'[1]Spec Sheet'!$B$1:$CK$65536,CF$1,0)</f>
        <v>15.2</v>
      </c>
      <c r="CG172" s="83" t="str">
        <f>VLOOKUP($D172,'[1]Spec Sheet'!$B$1:$CK$65536,CG$1,0)</f>
        <v>13.9</v>
      </c>
      <c r="CH172" s="83" t="str">
        <f>VLOOKUP($D172,'[1]Spec Sheet'!$B$1:$CK$65536,CH$1,0)</f>
        <v>11.4</v>
      </c>
      <c r="CI172" s="83" t="str">
        <f>VLOOKUP($D172,'[1]Spec Sheet'!$B$1:$CK$65536,CI$1,0)</f>
        <v>8.1</v>
      </c>
      <c r="CJ172" s="83" t="str">
        <f>IFERROR(VLOOKUP($C172,'[4]40T5300'!$B$10:$C$179,2,0),"ERROR")</f>
        <v>7.0 kg</v>
      </c>
      <c r="CL172" s="121" t="str">
        <f>IFERROR(VLOOKUP($C172,'[4]65LS01T'!$B$14:$C$159,2,0),"CHECK")</f>
        <v>36.6 kg</v>
      </c>
      <c r="CM172" s="83" t="s">
        <v>1904</v>
      </c>
      <c r="CN172" s="83" t="s">
        <v>1905</v>
      </c>
      <c r="CO172" s="83" t="s">
        <v>1595</v>
      </c>
      <c r="CP172" s="83" t="s">
        <v>1651</v>
      </c>
      <c r="CQ172" s="83" t="s">
        <v>1955</v>
      </c>
      <c r="CR172" s="83" t="s">
        <v>1940</v>
      </c>
      <c r="CS172" s="83" t="s">
        <v>1933</v>
      </c>
      <c r="CT172" s="83" t="s">
        <v>1924</v>
      </c>
      <c r="CU172" s="83"/>
      <c r="CV172" s="83" t="s">
        <v>1973</v>
      </c>
    </row>
    <row r="173" spans="2:100">
      <c r="B173" s="88"/>
      <c r="C173" s="89" t="s">
        <v>2107</v>
      </c>
      <c r="D173" s="81" t="s">
        <v>313</v>
      </c>
      <c r="E173" s="82" t="str">
        <f>VLOOKUP($D173,'[1]Spec Sheet'!$B$1:$CK$65536,E$1,0)</f>
        <v>TBD</v>
      </c>
      <c r="F173" s="83" t="str">
        <f>VLOOKUP($D173,'[1]Spec Sheet'!$B$1:$CK$65536,F$1,0)</f>
        <v>105</v>
      </c>
      <c r="G173" s="82" t="str">
        <f>VLOOKUP($D173,'[1]Spec Sheet'!$B$1:$CK$65536,G$1,0)</f>
        <v>54.1</v>
      </c>
      <c r="H173" s="83" t="str">
        <f>VLOOKUP($D173,'[1]Spec Sheet'!$B$1:$CK$65536,H$1,0)</f>
        <v>41.0</v>
      </c>
      <c r="I173" s="87" t="str">
        <f>VLOOKUP($D173,'[1]Spec Sheet'!$B$1:$CK$65536,I$1,0)</f>
        <v>30.1</v>
      </c>
      <c r="J173" s="85" t="str">
        <f>VLOOKUP($D173,'[1]Spec Sheet'!$B$1:$CK$65536,J$1,0)</f>
        <v>54.3</v>
      </c>
      <c r="K173" s="83" t="str">
        <f>VLOOKUP($D173,'[1]Spec Sheet'!$B$1:$CK$65536,K$1,0)</f>
        <v>42.2</v>
      </c>
      <c r="L173" s="84" t="str">
        <f>VLOOKUP($D173,'[1]Spec Sheet'!$B$1:$CK$65536,L$1,0)</f>
        <v>30.8</v>
      </c>
      <c r="M173" s="85" t="str">
        <f>VLOOKUP($D173,'[1]Spec Sheet'!$B$1:$CK$65536,M$1,0)</f>
        <v>42.2</v>
      </c>
      <c r="N173" s="83" t="str">
        <f>VLOOKUP($D173,'[1]Spec Sheet'!$B$1:$CK$65536,N$1,0)</f>
        <v>30.8</v>
      </c>
      <c r="O173" s="87" t="str">
        <f>VLOOKUP($D173,'[1]Spec Sheet'!$B$1:$CK$65536,O$1,0)</f>
        <v>24.8</v>
      </c>
      <c r="P173" s="85" t="str">
        <f>VLOOKUP($D173,'[1]Spec Sheet'!$B$1:$CK$65536,P$1,0)</f>
        <v>55.1</v>
      </c>
      <c r="Q173" s="83" t="str">
        <f>VLOOKUP($D173,'[1]Spec Sheet'!$B$1:$CK$65536,Q$1,0)</f>
        <v>43</v>
      </c>
      <c r="R173" s="83" t="str">
        <f>VLOOKUP($D173,'[1]Spec Sheet'!$B$1:$CK$65536,R$1,0)</f>
        <v>30.3</v>
      </c>
      <c r="S173" s="84" t="str">
        <f>VLOOKUP($D173,'[1]Spec Sheet'!$B$1:$CK$65536,S$1,0)</f>
        <v>21.0</v>
      </c>
      <c r="T173" s="85" t="str">
        <f>VLOOKUP($D173,'[1]Spec Sheet'!$B$1:$CK$65536,T$1,0)</f>
        <v>44.8</v>
      </c>
      <c r="U173" s="84" t="str">
        <f>VLOOKUP($D173,'[1]Spec Sheet'!$B$1:$CK$65536,U$1,0)</f>
        <v>31.4</v>
      </c>
      <c r="V173" s="84" t="str">
        <f>VLOOKUP($D173,'[1]Spec Sheet'!$B$1:$CK$65536,V$1,0)</f>
        <v>21.9</v>
      </c>
      <c r="W173" s="84" t="str">
        <f>VLOOKUP($D173,'[1]Spec Sheet'!$B$1:$CK$65536,W$1,0)</f>
        <v>18.6</v>
      </c>
      <c r="X173" s="85" t="str">
        <f>VLOOKUP($D173,'[1]Spec Sheet'!$B$1:$CK$65536,X$1,0)</f>
        <v>56.7</v>
      </c>
      <c r="Y173" s="86" t="str">
        <f>VLOOKUP($D173,'[1]Spec Sheet'!$B$1:$CK$65536,Y$1,0)</f>
        <v>44.8</v>
      </c>
      <c r="Z173" s="86" t="str">
        <f>VLOOKUP($D173,'[1]Spec Sheet'!$B$1:$CK$65536,Z$1,0)</f>
        <v>31.4</v>
      </c>
      <c r="AA173" s="86" t="str">
        <f>VLOOKUP($D173,'[1]Spec Sheet'!$B$1:$CK$65536,AA$1,0)</f>
        <v>21.9</v>
      </c>
      <c r="AB173" s="86" t="str">
        <f>VLOOKUP($D173,'[1]Spec Sheet'!$B$1:$CK$65536,AB$1,0)</f>
        <v>18.6</v>
      </c>
      <c r="AC173" s="105" t="str">
        <f>IFERROR(VLOOKUP($C173,'[4]43QN90A'!$B$14:$C$167,2,0),"CHECK")</f>
        <v>13.8 kg</v>
      </c>
      <c r="AD173" s="85" t="str">
        <f>VLOOKUP($D173,'[1]Spec Sheet'!$B$1:$CK$65536,AD$1,0)</f>
        <v>51.6</v>
      </c>
      <c r="AE173" s="83" t="str">
        <f>VLOOKUP($D173,'[1]Spec Sheet'!$B$1:$CK$65536,AE$1,0)</f>
        <v>40.9</v>
      </c>
      <c r="AF173" s="83" t="str">
        <f>VLOOKUP($D173,'[1]Spec Sheet'!$B$1:$CK$65536,AF$1,0)</f>
        <v>28.1</v>
      </c>
      <c r="AG173" s="83" t="str">
        <f>VLOOKUP($D173,'[1]Spec Sheet'!$B$1:$CK$65536,AG$1,0)</f>
        <v>20.8</v>
      </c>
      <c r="AH173" s="85" t="str">
        <f>VLOOKUP($D173,'[1]Spec Sheet'!$B$1:$CK$65536,AH$1,0)</f>
        <v>50.1</v>
      </c>
      <c r="AI173" s="86" t="str">
        <f>VLOOKUP($D173,'[1]Spec Sheet'!$B$1:$CK$65536,AI$1,0)</f>
        <v>40.3</v>
      </c>
      <c r="AJ173" s="83" t="str">
        <f>VLOOKUP($D173,'[1]Spec Sheet'!$B$1:$CK$65536,AJ$1,0)</f>
        <v>27.8</v>
      </c>
      <c r="AK173" s="83" t="str">
        <f>VLOOKUP($D173,'[1]Spec Sheet'!$B$1:$CK$65536,AK$1,0)</f>
        <v>21.0</v>
      </c>
      <c r="AL173" s="83" t="str">
        <f>VLOOKUP($D173,'[1]Spec Sheet'!$B$1:$CK$65536,AL$1,0)</f>
        <v>18.1</v>
      </c>
      <c r="AM173" s="85" t="str">
        <f>VLOOKUP($D173,'[1]Spec Sheet'!$B$1:$CK$65536,AM$1,0)</f>
        <v>37.3</v>
      </c>
      <c r="AN173" s="86" t="str">
        <f>VLOOKUP($D173,'[1]Spec Sheet'!$B$1:$CK$65536,AN$1,0)</f>
        <v>23.8</v>
      </c>
      <c r="AO173" s="86" t="str">
        <f>VLOOKUP($D173,'[1]Spec Sheet'!$B$1:$CK$65536,AO$1,0)</f>
        <v>17.8</v>
      </c>
      <c r="AP173" s="85" t="str">
        <f>VLOOKUP($D173,'[1]Spec Sheet'!$B$1:$CK$65536,AP$1,0)</f>
        <v>48.6</v>
      </c>
      <c r="AQ173" s="86" t="str">
        <f>VLOOKUP($D173,'[1]Spec Sheet'!$B$1:$CK$65536,AQ$1,0)</f>
        <v>33.4</v>
      </c>
      <c r="AR173" s="86" t="str">
        <f>VLOOKUP($D173,'[1]Spec Sheet'!$B$1:$CK$65536,AR$1,0)</f>
        <v>21.8</v>
      </c>
      <c r="AS173" s="86" t="str">
        <f>VLOOKUP($D173,'[1]Spec Sheet'!$B$1:$CK$65536,AS$1,0)</f>
        <v>17.1</v>
      </c>
      <c r="AT173" s="85" t="str">
        <f>VLOOKUP($D173,'[1]Spec Sheet'!$B$1:$CK$65536,AT$1,0)</f>
        <v>33.3</v>
      </c>
      <c r="AU173" s="86" t="str">
        <f>VLOOKUP($D173,'[1]Spec Sheet'!$B$1:$CK$65536,AU$1,0)</f>
        <v>21.8</v>
      </c>
      <c r="AV173" s="86" t="str">
        <f>VLOOKUP($D173,'[1]Spec Sheet'!$B$1:$CK$65536,AV$1,0)</f>
        <v>16.2</v>
      </c>
      <c r="AW173" s="86" t="str">
        <f>VLOOKUP($D173,'[1]Spec Sheet'!$B$1:$CK$65536,AW$1,0)</f>
        <v>12.2</v>
      </c>
      <c r="AX173" s="86" t="str">
        <f>VLOOKUP($D173,'[1]Spec Sheet'!$B$1:$CK$65536,AX$1,0)</f>
        <v>8.9</v>
      </c>
      <c r="AY173" s="85" t="str">
        <f>VLOOKUP($D173,'[1]Spec Sheet'!$B$1:$CK$65536,AY$1,0)</f>
        <v>43.6</v>
      </c>
      <c r="AZ173" s="86" t="str">
        <f>VLOOKUP($D173,'[1]Spec Sheet'!$B$1:$CK$65536,AZ$1,0)</f>
        <v>33.3</v>
      </c>
      <c r="BA173" s="86" t="str">
        <f>VLOOKUP($D173,'[1]Spec Sheet'!$B$1:$CK$65536,BA$1,0)</f>
        <v>33.3</v>
      </c>
      <c r="BB173" s="86" t="str">
        <f>VLOOKUP($D173,'[1]Spec Sheet'!$B$1:$CK$65536,BB$1,0)</f>
        <v>21.8</v>
      </c>
      <c r="BC173" s="83" t="str">
        <f>VLOOKUP($D173,'[1]Spec Sheet'!$B$1:$CK$65536,BC$1,0)</f>
        <v>16.2</v>
      </c>
      <c r="BD173" s="83" t="str">
        <f>VLOOKUP($D173,'[1]Spec Sheet'!$B$1:$CK$65536,BD$1,0)</f>
        <v>12.2</v>
      </c>
      <c r="BE173" s="83" t="str">
        <f>VLOOKUP($D173,'[1]Spec Sheet'!$B$1:$CK$65536,BE$1,0)</f>
        <v>8.9</v>
      </c>
      <c r="BF173" s="434" t="str">
        <f>VLOOKUP($D173,'[1]Spec Sheet'!$B$1:$CK$65536,BF$1,0)</f>
        <v>5.4</v>
      </c>
      <c r="BG173" s="123" t="str">
        <f>IFERROR(VLOOKUP($C173,'[4]85LS03A'!$B$13:$C$166,2,0),"CHECK")</f>
        <v>45.1 kg</v>
      </c>
      <c r="BH173" s="85" t="str">
        <f>VLOOKUP($D173,'[1]Spec Sheet'!$B$1:$CK$65536,BH$1,0)</f>
        <v>35.6</v>
      </c>
      <c r="BI173" s="83" t="str">
        <f>VLOOKUP($D173,'[1]Spec Sheet'!$B$1:$CK$65536,BI$1,0)</f>
        <v>22.5</v>
      </c>
      <c r="BJ173" s="83" t="str">
        <f>VLOOKUP($D173,'[1]Spec Sheet'!$B$1:$CK$65536,BJ$1,0)</f>
        <v>17.0</v>
      </c>
      <c r="BK173" s="83" t="str">
        <f>VLOOKUP($D173,'[1]Spec Sheet'!$B$1:$CK$65536,BK$1,0)</f>
        <v>12.2</v>
      </c>
      <c r="BL173" s="87" t="str">
        <f>VLOOKUP($D173,'[1]Spec Sheet'!$B$1:$CK$65536,BL$1,0)</f>
        <v>8.9</v>
      </c>
      <c r="BM173" s="85" t="str">
        <f>VLOOKUP($D173,'[1]Spec Sheet'!$B$1:$CK$65536,BM$1,0)</f>
        <v>33.2</v>
      </c>
      <c r="BN173" s="83" t="str">
        <f>VLOOKUP($D173,'[1]Spec Sheet'!$B$1:$CK$65536,BN$1,0)</f>
        <v>21.7</v>
      </c>
      <c r="BO173" s="83" t="str">
        <f>VLOOKUP($D173,'[1]Spec Sheet'!$B$1:$CK$65536,BO$1,0)</f>
        <v>16.2</v>
      </c>
      <c r="BP173" s="84" t="str">
        <f>VLOOKUP($D173,'[1]Spec Sheet'!$B$1:$CK$65536,BP$1,0)</f>
        <v>12.1</v>
      </c>
      <c r="BQ173" s="84" t="str">
        <f>VLOOKUP($D173,'[1]Spec Sheet'!$B$1:$CK$65536,BQ$1,0)</f>
        <v>9</v>
      </c>
      <c r="BR173" s="85" t="str">
        <f>VLOOKUP($D173,'[1]Spec Sheet'!$B$1:$CK$65536,BR$1,0)</f>
        <v>12.1</v>
      </c>
      <c r="BS173" s="86" t="str">
        <f>VLOOKUP($D173,'[1]Spec Sheet'!$B$1:$CK$65536,BS$1,0)</f>
        <v>9</v>
      </c>
      <c r="BT173" s="85" t="str">
        <f>VLOOKUP($D173,'[1]Spec Sheet'!$B$1:$CK$65536,BT$1,0)</f>
        <v>43.5</v>
      </c>
      <c r="BU173" s="83" t="str">
        <f>VLOOKUP($D173,'[1]Spec Sheet'!$B$1:$CK$65536,BU$1,0)</f>
        <v>33.3</v>
      </c>
      <c r="BV173" s="83" t="str">
        <f>VLOOKUP($D173,'[1]Spec Sheet'!$B$1:$CK$65536,BV$1,0)</f>
        <v>28.6</v>
      </c>
      <c r="BW173" s="83" t="str">
        <f>VLOOKUP($D173,'[1]Spec Sheet'!$B$1:$CK$65536,BW$1,0)</f>
        <v>21.8</v>
      </c>
      <c r="BX173" s="83" t="str">
        <f>VLOOKUP($D173,'[1]Spec Sheet'!$B$1:$CK$65536,BX$1,0)</f>
        <v>19.5</v>
      </c>
      <c r="BY173" s="83" t="str">
        <f>VLOOKUP($D173,'[1]Spec Sheet'!$B$1:$CK$65536,BY$1,0)</f>
        <v>16.2</v>
      </c>
      <c r="BZ173" s="83" t="str">
        <f>VLOOKUP($D173,'[1]Spec Sheet'!$B$1:$CK$65536,BZ$1,0)</f>
        <v>12.2</v>
      </c>
      <c r="CA173" s="83" t="str">
        <f>VLOOKUP($D173,'[1]Spec Sheet'!$B$1:$CK$65536,CA$1,0)</f>
        <v>8.9</v>
      </c>
      <c r="CB173" s="85" t="str">
        <f>VLOOKUP($D173,'[1]Spec Sheet'!$B$1:$CK$65536,CB$1,0)</f>
        <v>41.3</v>
      </c>
      <c r="CC173" s="83" t="str">
        <f>VLOOKUP($D173,'[1]Spec Sheet'!$B$1:$CK$65536,CC$1,0)</f>
        <v>30.8</v>
      </c>
      <c r="CD173" s="83" t="str">
        <f>VLOOKUP($D173,'[1]Spec Sheet'!$B$1:$CK$65536,CD$1,0)</f>
        <v>25.3</v>
      </c>
      <c r="CE173" s="83" t="str">
        <f>VLOOKUP($D173,'[1]Spec Sheet'!$B$1:$CK$65536,CE$1,0)</f>
        <v>20.9</v>
      </c>
      <c r="CF173" s="83" t="str">
        <f>VLOOKUP($D173,'[1]Spec Sheet'!$B$1:$CK$65536,CF$1,0)</f>
        <v>15.4</v>
      </c>
      <c r="CG173" s="83" t="str">
        <f>VLOOKUP($D173,'[1]Spec Sheet'!$B$1:$CK$65536,CG$1,0)</f>
        <v>14.2</v>
      </c>
      <c r="CH173" s="83" t="str">
        <f>VLOOKUP($D173,'[1]Spec Sheet'!$B$1:$CK$65536,CH$1,0)</f>
        <v>11.6</v>
      </c>
      <c r="CI173" s="83" t="str">
        <f>VLOOKUP($D173,'[1]Spec Sheet'!$B$1:$CK$65536,CI$1,0)</f>
        <v>8.3</v>
      </c>
      <c r="CJ173" s="83" t="str">
        <f>IFERROR(VLOOKUP($C173,'[4]40T5300'!$B$10:$C$179,2,0),"ERROR")</f>
        <v>7.2 kg</v>
      </c>
      <c r="CL173" s="121" t="str">
        <f>IFERROR(VLOOKUP($C173,'[4]65LS01T'!$B$14:$C$159,2,0),"CHECK")</f>
        <v>37.8 kg</v>
      </c>
      <c r="CM173" s="83" t="s">
        <v>1906</v>
      </c>
      <c r="CN173" s="83" t="s">
        <v>1907</v>
      </c>
      <c r="CO173" s="83" t="s">
        <v>1590</v>
      </c>
      <c r="CP173" s="83" t="s">
        <v>1908</v>
      </c>
      <c r="CQ173" s="83" t="s">
        <v>1956</v>
      </c>
      <c r="CR173" s="83" t="s">
        <v>1024</v>
      </c>
      <c r="CS173" s="83" t="s">
        <v>1024</v>
      </c>
      <c r="CT173" s="83" t="s">
        <v>1024</v>
      </c>
      <c r="CU173" s="83"/>
      <c r="CV173" s="83" t="s">
        <v>1974</v>
      </c>
    </row>
    <row r="174" spans="2:100">
      <c r="B174" s="88"/>
      <c r="C174" s="89" t="s">
        <v>2106</v>
      </c>
      <c r="D174" s="81" t="s">
        <v>314</v>
      </c>
      <c r="E174" s="82" t="str">
        <f>VLOOKUP($D174,'[1]Spec Sheet'!$B$1:$CK$65536,E$1,0)</f>
        <v>TBD</v>
      </c>
      <c r="F174" s="83" t="str">
        <f>VLOOKUP($D174,'[1]Spec Sheet'!$B$1:$CK$65536,F$1,0)</f>
        <v>150</v>
      </c>
      <c r="G174" s="82" t="str">
        <f>VLOOKUP($D174,'[1]Spec Sheet'!$B$1:$CK$65536,G$1,0)</f>
        <v>71.5</v>
      </c>
      <c r="H174" s="83" t="str">
        <f>VLOOKUP($D174,'[1]Spec Sheet'!$B$1:$CK$65536,H$1,0)</f>
        <v>55.7</v>
      </c>
      <c r="I174" s="87" t="str">
        <f>VLOOKUP($D174,'[1]Spec Sheet'!$B$1:$CK$65536,I$1,0)</f>
        <v>43.0</v>
      </c>
      <c r="J174" s="85" t="str">
        <f>VLOOKUP($D174,'[1]Spec Sheet'!$B$1:$CK$65536,J$1,0)</f>
        <v>71.7</v>
      </c>
      <c r="K174" s="83" t="str">
        <f>VLOOKUP($D174,'[1]Spec Sheet'!$B$1:$CK$65536,K$1,0)</f>
        <v>57.5</v>
      </c>
      <c r="L174" s="84" t="str">
        <f>VLOOKUP($D174,'[1]Spec Sheet'!$B$1:$CK$65536,L$1,0)</f>
        <v>43.4</v>
      </c>
      <c r="M174" s="85" t="str">
        <f>VLOOKUP($D174,'[1]Spec Sheet'!$B$1:$CK$65536,M$1,0)</f>
        <v>57.5</v>
      </c>
      <c r="N174" s="83" t="str">
        <f>VLOOKUP($D174,'[1]Spec Sheet'!$B$1:$CK$65536,N$1,0)</f>
        <v>43.4</v>
      </c>
      <c r="O174" s="87" t="str">
        <f>VLOOKUP($D174,'[1]Spec Sheet'!$B$1:$CK$65536,O$1,0)</f>
        <v>35.8</v>
      </c>
      <c r="P174" s="85" t="str">
        <f>VLOOKUP($D174,'[1]Spec Sheet'!$B$1:$CK$65536,P$1,0)</f>
        <v>72.4</v>
      </c>
      <c r="Q174" s="83" t="str">
        <f>VLOOKUP($D174,'[1]Spec Sheet'!$B$1:$CK$65536,Q$1,0)</f>
        <v>56.7</v>
      </c>
      <c r="R174" s="83" t="str">
        <f>VLOOKUP($D174,'[1]Spec Sheet'!$B$1:$CK$65536,R$1,0)</f>
        <v>41.7</v>
      </c>
      <c r="S174" s="84" t="str">
        <f>VLOOKUP($D174,'[1]Spec Sheet'!$B$1:$CK$65536,S$1,0)</f>
        <v>30.4</v>
      </c>
      <c r="T174" s="85" t="str">
        <f>VLOOKUP($D174,'[1]Spec Sheet'!$B$1:$CK$65536,T$1,0)</f>
        <v>55.0</v>
      </c>
      <c r="U174" s="84" t="str">
        <f>VLOOKUP($D174,'[1]Spec Sheet'!$B$1:$CK$65536,U$1,0)</f>
        <v>39.4</v>
      </c>
      <c r="V174" s="84" t="str">
        <f>VLOOKUP($D174,'[1]Spec Sheet'!$B$1:$CK$65536,V$1,0)</f>
        <v>28.0</v>
      </c>
      <c r="W174" s="84" t="str">
        <f>VLOOKUP($D174,'[1]Spec Sheet'!$B$1:$CK$65536,W$1,0)</f>
        <v>22.0</v>
      </c>
      <c r="X174" s="85" t="str">
        <f>VLOOKUP($D174,'[1]Spec Sheet'!$B$1:$CK$65536,X$1,0)</f>
        <v>70.0</v>
      </c>
      <c r="Y174" s="86" t="str">
        <f>VLOOKUP($D174,'[1]Spec Sheet'!$B$1:$CK$65536,Y$1,0)</f>
        <v>55.0</v>
      </c>
      <c r="Z174" s="86" t="str">
        <f>VLOOKUP($D174,'[1]Spec Sheet'!$B$1:$CK$65536,Z$1,0)</f>
        <v>39.4</v>
      </c>
      <c r="AA174" s="86" t="str">
        <f>VLOOKUP($D174,'[1]Spec Sheet'!$B$1:$CK$65536,AA$1,0)</f>
        <v>28.0</v>
      </c>
      <c r="AB174" s="86" t="str">
        <f>VLOOKUP($D174,'[1]Spec Sheet'!$B$1:$CK$65536,AB$1,0)</f>
        <v>22.0</v>
      </c>
      <c r="AC174" s="105" t="str">
        <f>IFERROR(VLOOKUP($C174,'[4]43QN90A'!$B$14:$C$167,2,0),"CHECK")</f>
        <v>17.6 kg</v>
      </c>
      <c r="AD174" s="85" t="str">
        <f>VLOOKUP($D174,'[1]Spec Sheet'!$B$1:$CK$65536,AD$1,0)</f>
        <v>66.0</v>
      </c>
      <c r="AE174" s="83" t="str">
        <f>VLOOKUP($D174,'[1]Spec Sheet'!$B$1:$CK$65536,AE$1,0)</f>
        <v>51.8</v>
      </c>
      <c r="AF174" s="83" t="str">
        <f>VLOOKUP($D174,'[1]Spec Sheet'!$B$1:$CK$65536,AF$1,0)</f>
        <v>36.0</v>
      </c>
      <c r="AG174" s="83" t="str">
        <f>VLOOKUP($D174,'[1]Spec Sheet'!$B$1:$CK$65536,AG$1,0)</f>
        <v>26.8</v>
      </c>
      <c r="AH174" s="85" t="str">
        <f>VLOOKUP($D174,'[1]Spec Sheet'!$B$1:$CK$65536,AH$1,0)</f>
        <v>65.6</v>
      </c>
      <c r="AI174" s="86" t="str">
        <f>VLOOKUP($D174,'[1]Spec Sheet'!$B$1:$CK$65536,AI$1,0)</f>
        <v>52.0</v>
      </c>
      <c r="AJ174" s="83" t="str">
        <f>VLOOKUP($D174,'[1]Spec Sheet'!$B$1:$CK$65536,AJ$1,0)</f>
        <v>36.7</v>
      </c>
      <c r="AK174" s="83" t="str">
        <f>VLOOKUP($D174,'[1]Spec Sheet'!$B$1:$CK$65536,AK$1,0)</f>
        <v>27.0</v>
      </c>
      <c r="AL174" s="83" t="str">
        <f>VLOOKUP($D174,'[1]Spec Sheet'!$B$1:$CK$65536,AL$1,0)</f>
        <v>23.4</v>
      </c>
      <c r="AM174" s="85" t="str">
        <f>VLOOKUP($D174,'[1]Spec Sheet'!$B$1:$CK$65536,AM$1,0)</f>
        <v>51</v>
      </c>
      <c r="AN174" s="86" t="str">
        <f>VLOOKUP($D174,'[1]Spec Sheet'!$B$1:$CK$65536,AN$1,0)</f>
        <v>30.8</v>
      </c>
      <c r="AO174" s="86" t="str">
        <f>VLOOKUP($D174,'[1]Spec Sheet'!$B$1:$CK$65536,AO$1,0)</f>
        <v>24.0</v>
      </c>
      <c r="AP174" s="85" t="str">
        <f>VLOOKUP($D174,'[1]Spec Sheet'!$B$1:$CK$65536,AP$1,0)</f>
        <v>66</v>
      </c>
      <c r="AQ174" s="86" t="str">
        <f>VLOOKUP($D174,'[1]Spec Sheet'!$B$1:$CK$65536,AQ$1,0)</f>
        <v>44</v>
      </c>
      <c r="AR174" s="86" t="str">
        <f>VLOOKUP($D174,'[1]Spec Sheet'!$B$1:$CK$65536,AR$1,0)</f>
        <v>28.8</v>
      </c>
      <c r="AS174" s="86" t="str">
        <f>VLOOKUP($D174,'[1]Spec Sheet'!$B$1:$CK$65536,AS$1,0)</f>
        <v>22.3</v>
      </c>
      <c r="AT174" s="85" t="str">
        <f>VLOOKUP($D174,'[1]Spec Sheet'!$B$1:$CK$65536,AT$1,0)</f>
        <v>43.6</v>
      </c>
      <c r="AU174" s="86" t="str">
        <f>VLOOKUP($D174,'[1]Spec Sheet'!$B$1:$CK$65536,AU$1,0)</f>
        <v>28.8</v>
      </c>
      <c r="AV174" s="86" t="str">
        <f>VLOOKUP($D174,'[1]Spec Sheet'!$B$1:$CK$65536,AV$1,0)</f>
        <v>22.5</v>
      </c>
      <c r="AW174" s="86" t="str">
        <f>VLOOKUP($D174,'[1]Spec Sheet'!$B$1:$CK$65536,AW$1,0)</f>
        <v>16.4</v>
      </c>
      <c r="AX174" s="86" t="str">
        <f>VLOOKUP($D174,'[1]Spec Sheet'!$B$1:$CK$65536,AX$1,0)</f>
        <v>12.1</v>
      </c>
      <c r="AY174" s="85" t="str">
        <f>VLOOKUP($D174,'[1]Spec Sheet'!$B$1:$CK$65536,AY$1,0)</f>
        <v>56.4</v>
      </c>
      <c r="AZ174" s="86" t="str">
        <f>VLOOKUP($D174,'[1]Spec Sheet'!$B$1:$CK$65536,AZ$1,0)</f>
        <v>43.6</v>
      </c>
      <c r="BA174" s="86" t="str">
        <f>VLOOKUP($D174,'[1]Spec Sheet'!$B$1:$CK$65536,BA$1,0)</f>
        <v>43.6</v>
      </c>
      <c r="BB174" s="86" t="str">
        <f>VLOOKUP($D174,'[1]Spec Sheet'!$B$1:$CK$65536,BB$1,0)</f>
        <v>28.8</v>
      </c>
      <c r="BC174" s="83" t="str">
        <f>VLOOKUP($D174,'[1]Spec Sheet'!$B$1:$CK$65536,BC$1,0)</f>
        <v>22.5</v>
      </c>
      <c r="BD174" s="83" t="str">
        <f>VLOOKUP($D174,'[1]Spec Sheet'!$B$1:$CK$65536,BD$1,0)</f>
        <v>16.4</v>
      </c>
      <c r="BE174" s="83" t="str">
        <f>VLOOKUP($D174,'[1]Spec Sheet'!$B$1:$CK$65536,BE$1,0)</f>
        <v>12.1</v>
      </c>
      <c r="BF174" s="434" t="str">
        <f>VLOOKUP($D174,'[1]Spec Sheet'!$B$1:$CK$65536,BF$1,0)</f>
        <v>7.6</v>
      </c>
      <c r="BG174" s="123" t="str">
        <f>IFERROR(VLOOKUP($C174,'[4]85LS03A'!$B$13:$C$166,2,0),"CHECK")</f>
        <v>63.8 kg</v>
      </c>
      <c r="BH174" s="85" t="str">
        <f>VLOOKUP($D174,'[1]Spec Sheet'!$B$1:$CK$65536,BH$1,0)</f>
        <v>50.4</v>
      </c>
      <c r="BI174" s="83" t="str">
        <f>VLOOKUP($D174,'[1]Spec Sheet'!$B$1:$CK$65536,BI$1,0)</f>
        <v>35.1</v>
      </c>
      <c r="BJ174" s="83" t="str">
        <f>VLOOKUP($D174,'[1]Spec Sheet'!$B$1:$CK$65536,BJ$1,0)</f>
        <v>26.9</v>
      </c>
      <c r="BK174" s="83" t="str">
        <f>VLOOKUP($D174,'[1]Spec Sheet'!$B$1:$CK$65536,BK$1,0)</f>
        <v>20.9</v>
      </c>
      <c r="BL174" s="87" t="str">
        <f>VLOOKUP($D174,'[1]Spec Sheet'!$B$1:$CK$65536,BL$1,0)</f>
        <v>15.5</v>
      </c>
      <c r="BM174" s="85" t="str">
        <f>VLOOKUP($D174,'[1]Spec Sheet'!$B$1:$CK$65536,BM$1,0)</f>
        <v>44</v>
      </c>
      <c r="BN174" s="83" t="str">
        <f>VLOOKUP($D174,'[1]Spec Sheet'!$B$1:$CK$65536,BN$1,0)</f>
        <v>28.7</v>
      </c>
      <c r="BO174" s="83" t="str">
        <f>VLOOKUP($D174,'[1]Spec Sheet'!$B$1:$CK$65536,BO$1,0)</f>
        <v>21.2</v>
      </c>
      <c r="BP174" s="84" t="str">
        <f>VLOOKUP($D174,'[1]Spec Sheet'!$B$1:$CK$65536,BP$1,0)</f>
        <v>16.3</v>
      </c>
      <c r="BQ174" s="84" t="str">
        <f>VLOOKUP($D174,'[1]Spec Sheet'!$B$1:$CK$65536,BQ$1,0)</f>
        <v>12.1</v>
      </c>
      <c r="BR174" s="85" t="str">
        <f>VLOOKUP($D174,'[1]Spec Sheet'!$B$1:$CK$65536,BR$1,0)</f>
        <v>16.3</v>
      </c>
      <c r="BS174" s="86" t="str">
        <f>VLOOKUP($D174,'[1]Spec Sheet'!$B$1:$CK$65536,BS$1,0)</f>
        <v>12.1</v>
      </c>
      <c r="BT174" s="85" t="str">
        <f>VLOOKUP($D174,'[1]Spec Sheet'!$B$1:$CK$65536,BT$1,0)</f>
        <v>56.3</v>
      </c>
      <c r="BU174" s="83" t="str">
        <f>VLOOKUP($D174,'[1]Spec Sheet'!$B$1:$CK$65536,BU$1,0)</f>
        <v>43.6</v>
      </c>
      <c r="BV174" s="83" t="str">
        <f>VLOOKUP($D174,'[1]Spec Sheet'!$B$1:$CK$65536,BV$1,0)</f>
        <v>37.5</v>
      </c>
      <c r="BW174" s="83" t="str">
        <f>VLOOKUP($D174,'[1]Spec Sheet'!$B$1:$CK$65536,BW$1,0)</f>
        <v>28.8</v>
      </c>
      <c r="BX174" s="83" t="str">
        <f>VLOOKUP($D174,'[1]Spec Sheet'!$B$1:$CK$65536,BX$1,0)</f>
        <v>25.7</v>
      </c>
      <c r="BY174" s="83" t="str">
        <f>VLOOKUP($D174,'[1]Spec Sheet'!$B$1:$CK$65536,BY$1,0)</f>
        <v>22.5</v>
      </c>
      <c r="BZ174" s="83" t="str">
        <f>VLOOKUP($D174,'[1]Spec Sheet'!$B$1:$CK$65536,BZ$1,0)</f>
        <v>16.4</v>
      </c>
      <c r="CA174" s="83" t="str">
        <f>VLOOKUP($D174,'[1]Spec Sheet'!$B$1:$CK$65536,CA$1,0)</f>
        <v>12.1</v>
      </c>
      <c r="CB174" s="85" t="str">
        <f>VLOOKUP($D174,'[1]Spec Sheet'!$B$1:$CK$65536,CB$1,0)</f>
        <v>56.5</v>
      </c>
      <c r="CC174" s="83" t="str">
        <f>VLOOKUP($D174,'[1]Spec Sheet'!$B$1:$CK$65536,CC$1,0)</f>
        <v>41.9</v>
      </c>
      <c r="CD174" s="83" t="str">
        <f>VLOOKUP($D174,'[1]Spec Sheet'!$B$1:$CK$65536,CD$1,0)</f>
        <v>34</v>
      </c>
      <c r="CE174" s="83" t="str">
        <f>VLOOKUP($D174,'[1]Spec Sheet'!$B$1:$CK$65536,CE$1,0)</f>
        <v>28.6</v>
      </c>
      <c r="CF174" s="83" t="str">
        <f>VLOOKUP($D174,'[1]Spec Sheet'!$B$1:$CK$65536,CF$1,0)</f>
        <v>21.3</v>
      </c>
      <c r="CG174" s="83" t="str">
        <f>VLOOKUP($D174,'[1]Spec Sheet'!$B$1:$CK$65536,CG$1,0)</f>
        <v>19.5</v>
      </c>
      <c r="CH174" s="83" t="str">
        <f>VLOOKUP($D174,'[1]Spec Sheet'!$B$1:$CK$65536,CH$1,0)</f>
        <v>16</v>
      </c>
      <c r="CI174" s="83" t="str">
        <f>VLOOKUP($D174,'[1]Spec Sheet'!$B$1:$CK$65536,CI$1,0)</f>
        <v>11.8</v>
      </c>
      <c r="CJ174" s="83" t="str">
        <f>IFERROR(VLOOKUP($C174,'[4]40T5300'!$B$10:$C$179,2,0),"ERROR")</f>
        <v>9.2 kg</v>
      </c>
      <c r="CL174" s="121" t="str">
        <f>IFERROR(VLOOKUP($C174,'[4]65LS01T'!$B$14:$C$159,2,0),"CHECK")</f>
        <v>48.1 kg</v>
      </c>
      <c r="CM174" s="83" t="s">
        <v>1885</v>
      </c>
      <c r="CN174" s="83" t="s">
        <v>1909</v>
      </c>
      <c r="CO174" s="83" t="s">
        <v>1657</v>
      </c>
      <c r="CP174" s="83" t="s">
        <v>1544</v>
      </c>
      <c r="CQ174" s="83" t="s">
        <v>1957</v>
      </c>
      <c r="CR174" s="83" t="s">
        <v>1941</v>
      </c>
      <c r="CS174" s="83" t="s">
        <v>1934</v>
      </c>
      <c r="CT174" s="83" t="s">
        <v>1925</v>
      </c>
      <c r="CU174" s="83"/>
      <c r="CV174" s="83" t="s">
        <v>1975</v>
      </c>
    </row>
    <row r="175" spans="2:100">
      <c r="B175" s="1079" t="s">
        <v>315</v>
      </c>
      <c r="C175" s="1080"/>
      <c r="D175" s="81" t="s">
        <v>316</v>
      </c>
      <c r="E175" s="92" t="str">
        <f>VLOOKUP($D175,'[1]Spec Sheet'!$B$1:$CK$65536,E$1,0)</f>
        <v/>
      </c>
      <c r="F175" s="93" t="str">
        <f>VLOOKUP($D175,'[1]Spec Sheet'!$B$1:$CK$65536,F$1,0)</f>
        <v/>
      </c>
      <c r="G175" s="92" t="str">
        <f>VLOOKUP($D175,'[1]Spec Sheet'!$B$1:$CK$65536,G$1,0)</f>
        <v/>
      </c>
      <c r="H175" s="93" t="str">
        <f>VLOOKUP($D175,'[1]Spec Sheet'!$B$1:$CK$65536,H$1,0)</f>
        <v/>
      </c>
      <c r="I175" s="97" t="str">
        <f>VLOOKUP($D175,'[1]Spec Sheet'!$B$1:$CK$65536,I$1,0)</f>
        <v/>
      </c>
      <c r="J175" s="95" t="str">
        <f>VLOOKUP($D175,'[1]Spec Sheet'!$B$1:$CK$65536,J$1,0)</f>
        <v/>
      </c>
      <c r="K175" s="93" t="str">
        <f>VLOOKUP($D175,'[1]Spec Sheet'!$B$1:$CK$65536,K$1,0)</f>
        <v/>
      </c>
      <c r="L175" s="94" t="str">
        <f>VLOOKUP($D175,'[1]Spec Sheet'!$B$1:$CK$65536,L$1,0)</f>
        <v/>
      </c>
      <c r="M175" s="95" t="str">
        <f>VLOOKUP($D175,'[1]Spec Sheet'!$B$1:$CK$65536,M$1,0)</f>
        <v/>
      </c>
      <c r="N175" s="93" t="str">
        <f>VLOOKUP($D175,'[1]Spec Sheet'!$B$1:$CK$65536,N$1,0)</f>
        <v/>
      </c>
      <c r="O175" s="97" t="str">
        <f>VLOOKUP($D175,'[1]Spec Sheet'!$B$1:$CK$65536,O$1,0)</f>
        <v/>
      </c>
      <c r="P175" s="95" t="str">
        <f>VLOOKUP($D175,'[1]Spec Sheet'!$B$1:$CK$65536,P$1,0)</f>
        <v/>
      </c>
      <c r="Q175" s="93" t="str">
        <f>VLOOKUP($D175,'[1]Spec Sheet'!$B$1:$CK$65536,Q$1,0)</f>
        <v/>
      </c>
      <c r="R175" s="93" t="str">
        <f>VLOOKUP($D175,'[1]Spec Sheet'!$B$1:$CK$65536,R$1,0)</f>
        <v/>
      </c>
      <c r="S175" s="94" t="str">
        <f>VLOOKUP($D175,'[1]Spec Sheet'!$B$1:$CK$65536,S$1,0)</f>
        <v/>
      </c>
      <c r="T175" s="95" t="str">
        <f>VLOOKUP($D175,'[1]Spec Sheet'!$B$1:$CK$65536,T$1,0)</f>
        <v/>
      </c>
      <c r="U175" s="94" t="str">
        <f>VLOOKUP($D175,'[1]Spec Sheet'!$B$1:$CK$65536,U$1,0)</f>
        <v/>
      </c>
      <c r="V175" s="94" t="str">
        <f>VLOOKUP($D175,'[1]Spec Sheet'!$B$1:$CK$65536,V$1,0)</f>
        <v/>
      </c>
      <c r="W175" s="94" t="str">
        <f>VLOOKUP($D175,'[1]Spec Sheet'!$B$1:$CK$65536,W$1,0)</f>
        <v/>
      </c>
      <c r="X175" s="95" t="str">
        <f>VLOOKUP($D175,'[1]Spec Sheet'!$B$1:$CK$65536,X$1,0)</f>
        <v/>
      </c>
      <c r="Y175" s="96" t="str">
        <f>VLOOKUP($D175,'[1]Spec Sheet'!$B$1:$CK$65536,Y$1,0)</f>
        <v/>
      </c>
      <c r="Z175" s="96" t="str">
        <f>VLOOKUP($D175,'[1]Spec Sheet'!$B$1:$CK$65536,Z$1,0)</f>
        <v/>
      </c>
      <c r="AA175" s="96" t="str">
        <f>VLOOKUP($D175,'[1]Spec Sheet'!$B$1:$CK$65536,AA$1,0)</f>
        <v/>
      </c>
      <c r="AB175" s="96" t="str">
        <f>VLOOKUP($D175,'[1]Spec Sheet'!$B$1:$CK$65536,AB$1,0)</f>
        <v/>
      </c>
      <c r="AC175" s="96" t="str">
        <f>VLOOKUP($D175,'[1]Spec Sheet'!$B$1:$CK$65536,AC$1,0)</f>
        <v/>
      </c>
      <c r="AD175" s="95" t="str">
        <f>VLOOKUP($D175,'[1]Spec Sheet'!$B$1:$CK$65536,AD$1,0)</f>
        <v/>
      </c>
      <c r="AE175" s="93" t="str">
        <f>VLOOKUP($D175,'[1]Spec Sheet'!$B$1:$CK$65536,AE$1,0)</f>
        <v/>
      </c>
      <c r="AF175" s="93" t="str">
        <f>VLOOKUP($D175,'[1]Spec Sheet'!$B$1:$CK$65536,AF$1,0)</f>
        <v/>
      </c>
      <c r="AG175" s="93" t="str">
        <f>VLOOKUP($D175,'[1]Spec Sheet'!$B$1:$CK$65536,AG$1,0)</f>
        <v/>
      </c>
      <c r="AH175" s="95" t="str">
        <f>VLOOKUP($D175,'[1]Spec Sheet'!$B$1:$CK$65536,AH$1,0)</f>
        <v/>
      </c>
      <c r="AI175" s="96" t="str">
        <f>VLOOKUP($D175,'[1]Spec Sheet'!$B$1:$CK$65536,AI$1,0)</f>
        <v/>
      </c>
      <c r="AJ175" s="93" t="str">
        <f>VLOOKUP($D175,'[1]Spec Sheet'!$B$1:$CK$65536,AJ$1,0)</f>
        <v/>
      </c>
      <c r="AK175" s="93" t="str">
        <f>VLOOKUP($D175,'[1]Spec Sheet'!$B$1:$CK$65536,AK$1,0)</f>
        <v/>
      </c>
      <c r="AL175" s="93" t="str">
        <f>VLOOKUP($D175,'[1]Spec Sheet'!$B$1:$CK$65536,AL$1,0)</f>
        <v/>
      </c>
      <c r="AM175" s="95" t="str">
        <f>VLOOKUP($D175,'[1]Spec Sheet'!$B$1:$CK$65536,AM$1,0)</f>
        <v/>
      </c>
      <c r="AN175" s="96" t="str">
        <f>VLOOKUP($D175,'[1]Spec Sheet'!$B$1:$CK$65536,AN$1,0)</f>
        <v/>
      </c>
      <c r="AO175" s="96" t="str">
        <f>VLOOKUP($D175,'[1]Spec Sheet'!$B$1:$CK$65536,AO$1,0)</f>
        <v/>
      </c>
      <c r="AP175" s="95" t="str">
        <f>VLOOKUP($D175,'[1]Spec Sheet'!$B$1:$CK$65536,AP$1,0)</f>
        <v/>
      </c>
      <c r="AQ175" s="96" t="str">
        <f>VLOOKUP($D175,'[1]Spec Sheet'!$B$1:$CK$65536,AQ$1,0)</f>
        <v/>
      </c>
      <c r="AR175" s="96" t="str">
        <f>VLOOKUP($D175,'[1]Spec Sheet'!$B$1:$CK$65536,AR$1,0)</f>
        <v/>
      </c>
      <c r="AS175" s="96" t="str">
        <f>VLOOKUP($D175,'[1]Spec Sheet'!$B$1:$CK$65536,AS$1,0)</f>
        <v/>
      </c>
      <c r="AT175" s="95" t="str">
        <f>VLOOKUP($D175,'[1]Spec Sheet'!$B$1:$CK$65536,AT$1,0)</f>
        <v/>
      </c>
      <c r="AU175" s="96" t="str">
        <f>VLOOKUP($D175,'[1]Spec Sheet'!$B$1:$CK$65536,AU$1,0)</f>
        <v/>
      </c>
      <c r="AV175" s="96" t="str">
        <f>VLOOKUP($D175,'[1]Spec Sheet'!$B$1:$CK$65536,AV$1,0)</f>
        <v/>
      </c>
      <c r="AW175" s="96" t="str">
        <f>VLOOKUP($D175,'[1]Spec Sheet'!$B$1:$CK$65536,AW$1,0)</f>
        <v/>
      </c>
      <c r="AX175" s="96" t="str">
        <f>VLOOKUP($D175,'[1]Spec Sheet'!$B$1:$CK$65536,AX$1,0)</f>
        <v/>
      </c>
      <c r="AY175" s="95" t="str">
        <f>VLOOKUP($D175,'[1]Spec Sheet'!$B$1:$CK$65536,AY$1,0)</f>
        <v/>
      </c>
      <c r="AZ175" s="96" t="str">
        <f>VLOOKUP($D175,'[1]Spec Sheet'!$B$1:$CK$65536,AZ$1,0)</f>
        <v/>
      </c>
      <c r="BA175" s="96" t="str">
        <f>VLOOKUP($D175,'[1]Spec Sheet'!$B$1:$CK$65536,BA$1,0)</f>
        <v/>
      </c>
      <c r="BB175" s="96" t="str">
        <f>VLOOKUP($D175,'[1]Spec Sheet'!$B$1:$CK$65536,BB$1,0)</f>
        <v/>
      </c>
      <c r="BC175" s="93" t="str">
        <f>VLOOKUP($D175,'[1]Spec Sheet'!$B$1:$CK$65536,BC$1,0)</f>
        <v/>
      </c>
      <c r="BD175" s="93" t="str">
        <f>VLOOKUP($D175,'[1]Spec Sheet'!$B$1:$CK$65536,BD$1,0)</f>
        <v/>
      </c>
      <c r="BE175" s="93" t="str">
        <f>VLOOKUP($D175,'[1]Spec Sheet'!$B$1:$CK$65536,BE$1,0)</f>
        <v/>
      </c>
      <c r="BF175" s="435" t="str">
        <f>VLOOKUP($D175,'[1]Spec Sheet'!$B$1:$CK$65536,BF$1,0)</f>
        <v/>
      </c>
      <c r="BG175" s="1412" t="str">
        <f>VLOOKUP($D175,'[1]Spec Sheet'!$B$1:$CK$65536,BG$1,0)</f>
        <v/>
      </c>
      <c r="BH175" s="95" t="str">
        <f>VLOOKUP($D175,'[1]Spec Sheet'!$B$1:$CK$65536,BH$1,0)</f>
        <v/>
      </c>
      <c r="BI175" s="93" t="str">
        <f>VLOOKUP($D175,'[1]Spec Sheet'!$B$1:$CK$65536,BI$1,0)</f>
        <v/>
      </c>
      <c r="BJ175" s="93" t="str">
        <f>VLOOKUP($D175,'[1]Spec Sheet'!$B$1:$CK$65536,BJ$1,0)</f>
        <v/>
      </c>
      <c r="BK175" s="93" t="str">
        <f>VLOOKUP($D175,'[1]Spec Sheet'!$B$1:$CK$65536,BK$1,0)</f>
        <v/>
      </c>
      <c r="BL175" s="97" t="str">
        <f>VLOOKUP($D175,'[1]Spec Sheet'!$B$1:$CK$65536,BL$1,0)</f>
        <v/>
      </c>
      <c r="BM175" s="95" t="str">
        <f>VLOOKUP($D175,'[1]Spec Sheet'!$B$1:$CK$65536,BM$1,0)</f>
        <v/>
      </c>
      <c r="BN175" s="93" t="str">
        <f>VLOOKUP($D175,'[1]Spec Sheet'!$B$1:$CK$65536,BN$1,0)</f>
        <v/>
      </c>
      <c r="BO175" s="93" t="str">
        <f>VLOOKUP($D175,'[1]Spec Sheet'!$B$1:$CK$65536,BO$1,0)</f>
        <v/>
      </c>
      <c r="BP175" s="94" t="str">
        <f>VLOOKUP($D175,'[1]Spec Sheet'!$B$1:$CK$65536,BP$1,0)</f>
        <v/>
      </c>
      <c r="BQ175" s="94" t="str">
        <f>VLOOKUP($D175,'[1]Spec Sheet'!$B$1:$CK$65536,BQ$1,0)</f>
        <v/>
      </c>
      <c r="BR175" s="95" t="str">
        <f>VLOOKUP($D175,'[1]Spec Sheet'!$B$1:$CK$65536,BR$1,0)</f>
        <v/>
      </c>
      <c r="BS175" s="96" t="str">
        <f>VLOOKUP($D175,'[1]Spec Sheet'!$B$1:$CK$65536,BS$1,0)</f>
        <v/>
      </c>
      <c r="BT175" s="95" t="str">
        <f>VLOOKUP($D175,'[1]Spec Sheet'!$B$1:$CK$65536,BT$1,0)</f>
        <v/>
      </c>
      <c r="BU175" s="93" t="str">
        <f>VLOOKUP($D175,'[1]Spec Sheet'!$B$1:$CK$65536,BU$1,0)</f>
        <v/>
      </c>
      <c r="BV175" s="93" t="str">
        <f>VLOOKUP($D175,'[1]Spec Sheet'!$B$1:$CK$65536,BV$1,0)</f>
        <v/>
      </c>
      <c r="BW175" s="93" t="str">
        <f>VLOOKUP($D175,'[1]Spec Sheet'!$B$1:$CK$65536,BW$1,0)</f>
        <v/>
      </c>
      <c r="BX175" s="93" t="str">
        <f>VLOOKUP($D175,'[1]Spec Sheet'!$B$1:$CK$65536,BX$1,0)</f>
        <v/>
      </c>
      <c r="BY175" s="93" t="str">
        <f>VLOOKUP($D175,'[1]Spec Sheet'!$B$1:$CK$65536,BY$1,0)</f>
        <v/>
      </c>
      <c r="BZ175" s="93" t="str">
        <f>VLOOKUP($D175,'[1]Spec Sheet'!$B$1:$CK$65536,BZ$1,0)</f>
        <v/>
      </c>
      <c r="CA175" s="93" t="str">
        <f>VLOOKUP($D175,'[1]Spec Sheet'!$B$1:$CK$65536,CA$1,0)</f>
        <v/>
      </c>
      <c r="CB175" s="95" t="str">
        <f>VLOOKUP($D175,'[1]Spec Sheet'!$B$1:$CK$65536,CB$1,0)</f>
        <v/>
      </c>
      <c r="CC175" s="93" t="str">
        <f>VLOOKUP($D175,'[1]Spec Sheet'!$B$1:$CK$65536,CC$1,0)</f>
        <v/>
      </c>
      <c r="CD175" s="93" t="str">
        <f>VLOOKUP($D175,'[1]Spec Sheet'!$B$1:$CK$65536,CD$1,0)</f>
        <v/>
      </c>
      <c r="CE175" s="93" t="str">
        <f>VLOOKUP($D175,'[1]Spec Sheet'!$B$1:$CK$65536,CE$1,0)</f>
        <v/>
      </c>
      <c r="CF175" s="93" t="str">
        <f>VLOOKUP($D175,'[1]Spec Sheet'!$B$1:$CK$65536,CF$1,0)</f>
        <v/>
      </c>
      <c r="CG175" s="93" t="str">
        <f>VLOOKUP($D175,'[1]Spec Sheet'!$B$1:$CK$65536,CG$1,0)</f>
        <v/>
      </c>
      <c r="CH175" s="93" t="str">
        <f>VLOOKUP($D175,'[1]Spec Sheet'!$B$1:$CK$65536,CH$1,0)</f>
        <v/>
      </c>
      <c r="CI175" s="93" t="str">
        <f>VLOOKUP($D175,'[1]Spec Sheet'!$B$1:$CK$65536,CI$1,0)</f>
        <v/>
      </c>
      <c r="CJ175" s="93" t="str">
        <f>VLOOKUP($D175,'[1]Spec Sheet'!$B$1:$CK$65536,CJ$1,0)</f>
        <v/>
      </c>
      <c r="CL175" s="1416" t="s">
        <v>995</v>
      </c>
      <c r="CM175" s="93" t="s">
        <v>995</v>
      </c>
      <c r="CN175" s="93"/>
      <c r="CO175" s="93" t="s">
        <v>995</v>
      </c>
      <c r="CP175" s="93" t="s">
        <v>995</v>
      </c>
      <c r="CQ175" s="93"/>
      <c r="CR175" s="93"/>
      <c r="CS175" s="93"/>
      <c r="CT175" s="93"/>
      <c r="CU175" s="93"/>
      <c r="CV175" s="93"/>
    </row>
    <row r="176" spans="2:100" ht="58.2" customHeight="1">
      <c r="B176" s="88"/>
      <c r="C176" s="89" t="s">
        <v>317</v>
      </c>
      <c r="D176" s="81" t="s">
        <v>318</v>
      </c>
      <c r="E176" s="280" t="str">
        <f>VLOOKUP($D176,'[1]Spec Sheet'!$B$1:$CK$65536,E$1,0)</f>
        <v>TM2180E / 구주,중국 TM2180F* 태국 TM1240A 추가</v>
      </c>
      <c r="F176" s="275" t="str">
        <f>VLOOKUP($D176,'[1]Spec Sheet'!$B$1:$CK$65536,F$1,0)</f>
        <v>TM2180E / 구주,중국 TM2180F ※태국 TM1240A 추가</v>
      </c>
      <c r="G176" s="280" t="str">
        <f>VLOOKUP($D176,'[1]Spec Sheet'!$B$1:$CK$65536,G$1,0)</f>
        <v>TM2180E
(GB : TM2180E+TM1240A)</v>
      </c>
      <c r="H176" s="275" t="str">
        <f>VLOOKUP($D176,'[1]Spec Sheet'!$B$1:$CK$65536,H$1,0)</f>
        <v>TM2180E
(GB : TM2180E+TM1240A)</v>
      </c>
      <c r="I176" s="276" t="str">
        <f>VLOOKUP($D176,'[1]Spec Sheet'!$B$1:$CK$65536,I$1,0)</f>
        <v>TM2180E
(GB : TM2180E+TM1240A)</v>
      </c>
      <c r="J176" s="278" t="str">
        <f>VLOOKUP($D176,'[1]Spec Sheet'!$B$1:$CK$65536,J$1,0)</f>
        <v>TM2180E
(GB : TM2180E+TM1240A)</v>
      </c>
      <c r="K176" s="275" t="str">
        <f>VLOOKUP($D176,'[1]Spec Sheet'!$B$1:$CK$65536,K$1,0)</f>
        <v>TM2180E
(GB : TM2180E+TM1240A)</v>
      </c>
      <c r="L176" s="279" t="str">
        <f>VLOOKUP($D176,'[1]Spec Sheet'!$B$1:$CK$65536,L$1,0)</f>
        <v>TM2180E
(GB : TM2180E+TM1240A)</v>
      </c>
      <c r="M176" s="278" t="str">
        <f>VLOOKUP($D176,'[1]Spec Sheet'!$B$1:$CK$65536,M$1,0)</f>
        <v>TM2180E(UK: TM2180E+TM2140A)</v>
      </c>
      <c r="N176" s="275" t="str">
        <f>VLOOKUP($D176,'[1]Spec Sheet'!$B$1:$CK$65536,N$1,0)</f>
        <v>TM2180E(UK:TM2180E+TM2140A)</v>
      </c>
      <c r="O176" s="276" t="str">
        <f>VLOOKUP($D176,'[1]Spec Sheet'!$B$1:$CK$65536,O$1,0)</f>
        <v>TM2180E
*영국: TM2180E+TM2140A</v>
      </c>
      <c r="P176" s="278" t="str">
        <f>VLOOKUP($D176,'[1]Spec Sheet'!$B$1:$CK$65536,P$1,0)</f>
        <v>TM2180E
(GB: TM2180E+TM1240A)</v>
      </c>
      <c r="Q176" s="275" t="str">
        <f>VLOOKUP($D176,'[1]Spec Sheet'!$B$1:$CK$65536,Q$1,0)</f>
        <v>TM2180E
(GB: TM2180E+TM1240A)</v>
      </c>
      <c r="R176" s="275" t="str">
        <f>VLOOKUP($D176,'[1]Spec Sheet'!$B$1:$CK$65536,R$1,0)</f>
        <v>TM2180E
(GB: TM2180E+TM1240A)</v>
      </c>
      <c r="S176" s="279" t="str">
        <f>VLOOKUP($D176,'[1]Spec Sheet'!$B$1:$CK$65536,S$1,0)</f>
        <v>TM2180E
(GB: TM2180E+TM1240A)</v>
      </c>
      <c r="T176" s="278" t="str">
        <f>VLOOKUP($D176,'[1]Spec Sheet'!$B$1:$CK$65536,T$1,0)</f>
        <v>TM2180E
(GB: TM2180E+TM1240A)</v>
      </c>
      <c r="U176" s="279" t="str">
        <f>VLOOKUP($D176,'[1]Spec Sheet'!$B$1:$CK$65536,U$1,0)</f>
        <v>TM2180E
(GB: TM2180E+TM1240A)</v>
      </c>
      <c r="V176" s="279" t="str">
        <f>VLOOKUP($D176,'[1]Spec Sheet'!$B$1:$CK$65536,V$1,0)</f>
        <v>TM2180E
(GB: TM2180E+TM1240A)</v>
      </c>
      <c r="W176" s="279" t="str">
        <f>VLOOKUP($D176,'[1]Spec Sheet'!$B$1:$CK$65536,W$1,0)</f>
        <v>TM2180E
(GB: TM2180E+TM1240A)</v>
      </c>
      <c r="X176" s="278" t="str">
        <f>VLOOKUP($D176,'[1]Spec Sheet'!$B$1:$CK$65536,X$1,0)</f>
        <v>TM2180E
(GB: TM2180E+TM1240A)</v>
      </c>
      <c r="Y176" s="277" t="str">
        <f>VLOOKUP($D176,'[1]Spec Sheet'!$B$1:$CK$65536,Y$1,0)</f>
        <v>TM2180E
(GB: TM2180E+TM1240A)</v>
      </c>
      <c r="Z176" s="277" t="str">
        <f>VLOOKUP($D176,'[1]Spec Sheet'!$B$1:$CK$65536,Z$1,0)</f>
        <v>TM2180E
(GB: TM2180E+TM1240A)</v>
      </c>
      <c r="AA176" s="277" t="str">
        <f>VLOOKUP($D176,'[1]Spec Sheet'!$B$1:$CK$65536,AA$1,0)</f>
        <v>TM2180E
(GB: TM2180E+TM1240A)</v>
      </c>
      <c r="AB176" s="277" t="str">
        <f>VLOOKUP($D176,'[1]Spec Sheet'!$B$1:$CK$65536,AB$1,0)</f>
        <v>TM2180E
(GB: TM2180E+TM1240A)</v>
      </c>
      <c r="AC176" s="105" t="str">
        <f>IFERROR(VLOOKUP($C176,'[4]43QN90A'!$B$14:$C$167,2,0),"CHECK")</f>
        <v>TM2180E (GB: TM2180E+TM1240A)</v>
      </c>
      <c r="AD176" s="278" t="str">
        <f>VLOOKUP($D176,'[1]Spec Sheet'!$B$1:$CK$65536,AD$1,0)</f>
        <v>TM2180E</v>
      </c>
      <c r="AE176" s="275" t="str">
        <f>VLOOKUP($D176,'[1]Spec Sheet'!$B$1:$CK$65536,AE$1,0)</f>
        <v>TM2180E</v>
      </c>
      <c r="AF176" s="275" t="str">
        <f>VLOOKUP($D176,'[1]Spec Sheet'!$B$1:$CK$65536,AF$1,0)</f>
        <v>TM2180E</v>
      </c>
      <c r="AG176" s="275" t="str">
        <f>VLOOKUP($D176,'[1]Spec Sheet'!$B$1:$CK$65536,AG$1,0)</f>
        <v>TM2180E</v>
      </c>
      <c r="AH176" s="278" t="str">
        <f>VLOOKUP($D176,'[1]Spec Sheet'!$B$1:$CK$65536,AH$1,0)</f>
        <v>TM2180E*UK: TM2180E+TM2140A</v>
      </c>
      <c r="AI176" s="277" t="str">
        <f>VLOOKUP($D176,'[1]Spec Sheet'!$B$1:$CK$65536,AI$1,0)</f>
        <v>TM2180E*UK: TM2180E+TM2140A</v>
      </c>
      <c r="AJ176" s="275" t="str">
        <f>VLOOKUP($D176,'[1]Spec Sheet'!$B$1:$CK$65536,AJ$1,0)</f>
        <v>TM2180E*UK: TM2180E+TM2140A</v>
      </c>
      <c r="AK176" s="275" t="str">
        <f>VLOOKUP($D176,'[1]Spec Sheet'!$B$1:$CK$65536,AK$1,0)</f>
        <v>TM2180E*UK: TM2180E+TM2140A</v>
      </c>
      <c r="AL176" s="275" t="str">
        <f>VLOOKUP($D176,'[1]Spec Sheet'!$B$1:$CK$65536,AL$1,0)</f>
        <v>TM2180E*UK: TM2180E+TM2140A</v>
      </c>
      <c r="AM176" s="278" t="str">
        <f>VLOOKUP($D176,'[1]Spec Sheet'!$B$1:$CK$65536,AM$1,0)</f>
        <v>TM2180E_x000D_
*UK: TM2180E+TM2140A</v>
      </c>
      <c r="AN176" s="277" t="str">
        <f>VLOOKUP($D176,'[1]Spec Sheet'!$B$1:$CK$65536,AN$1,0)</f>
        <v>TM2180E_x000D_
*UK: TM2180E+TM2140A</v>
      </c>
      <c r="AO176" s="277" t="str">
        <f>VLOOKUP($D176,'[1]Spec Sheet'!$B$1:$CK$65536,AO$1,0)</f>
        <v>TM2180E_x000D_
*UK: TM2180E+TM2140A</v>
      </c>
      <c r="AP176" s="278" t="str">
        <f>VLOOKUP($D176,'[1]Spec Sheet'!$B$1:$CK$65536,AP$1,0)</f>
        <v>TM2180E*UK: TM2180E+TM2140A</v>
      </c>
      <c r="AQ176" s="277" t="str">
        <f>VLOOKUP($D176,'[1]Spec Sheet'!$B$1:$CK$65536,AQ$1,0)</f>
        <v>TM2180E*UK: TM2180E+TM2140A</v>
      </c>
      <c r="AR176" s="277" t="str">
        <f>VLOOKUP($D176,'[1]Spec Sheet'!$B$1:$CK$65536,AR$1,0)</f>
        <v>TM2180E*UK: TM2180E+TM2140A</v>
      </c>
      <c r="AS176" s="277" t="str">
        <f>VLOOKUP($D176,'[1]Spec Sheet'!$B$1:$CK$65536,AS$1,0)</f>
        <v>TM2180E*UK: TM2180E+TM2140A</v>
      </c>
      <c r="AT176" s="278" t="str">
        <f>VLOOKUP($D176,'[1]Spec Sheet'!$B$1:$CK$65536,AT$1,0)</f>
        <v>TM2180E_x000D_
*UK : TM2180E + TM1240A</v>
      </c>
      <c r="AU176" s="277" t="str">
        <f>VLOOKUP($D176,'[1]Spec Sheet'!$B$1:$CK$65536,AU$1,0)</f>
        <v>TM2180E_x000D_
*UK : TM2180E + TM1240A</v>
      </c>
      <c r="AV176" s="277" t="str">
        <f>VLOOKUP($D176,'[1]Spec Sheet'!$B$1:$CK$65536,AV$1,0)</f>
        <v>TM2180E_x000D_
*UK : TM2180E + TM1240A</v>
      </c>
      <c r="AW176" s="277" t="str">
        <f>VLOOKUP($D176,'[1]Spec Sheet'!$B$1:$CK$65536,AW$1,0)</f>
        <v>TM2180E_x000D_
*UK : TM2180E + TM1240A</v>
      </c>
      <c r="AX176" s="277" t="str">
        <f>VLOOKUP($D176,'[1]Spec Sheet'!$B$1:$CK$65536,AX$1,0)</f>
        <v>TM2180E_x000D_
*UK : TM2180E + TM1240A</v>
      </c>
      <c r="AY176" s="278" t="str">
        <f>VLOOKUP($D176,'[1]Spec Sheet'!$B$1:$CK$65536,AY$1,0)</f>
        <v>TM2180E_x000D_
*UK : TM2180E + TM1240A</v>
      </c>
      <c r="AZ176" s="277" t="str">
        <f>VLOOKUP($D176,'[1]Spec Sheet'!$B$1:$CK$65536,AZ$1,0)</f>
        <v>TM2180E_x000D_
*UK : TM2180E + TM1240A</v>
      </c>
      <c r="BA176" s="277" t="str">
        <f>VLOOKUP($D176,'[1]Spec Sheet'!$B$1:$CK$65536,BA$1,0)</f>
        <v>TM2180E_x000D_
*UK : TM2180E + TM1240A</v>
      </c>
      <c r="BB176" s="277" t="str">
        <f>VLOOKUP($D176,'[1]Spec Sheet'!$B$1:$CK$65536,BB$1,0)</f>
        <v>TM2180E_x000D_
*UK : TM2180E + TM1240A</v>
      </c>
      <c r="BC176" s="275" t="str">
        <f>VLOOKUP($D176,'[1]Spec Sheet'!$B$1:$CK$65536,BC$1,0)</f>
        <v>TM2180E_x000D_
*UK : TM2180E + TM1240A</v>
      </c>
      <c r="BD176" s="275" t="str">
        <f>VLOOKUP($D176,'[1]Spec Sheet'!$B$1:$CK$65536,BD$1,0)</f>
        <v>TM2180E_x000D_
*UK : TM2180E + TM1240A</v>
      </c>
      <c r="BE176" s="275" t="str">
        <f>VLOOKUP($D176,'[1]Spec Sheet'!$B$1:$CK$65536,BE$1,0)</f>
        <v>TM2180E_x000D_
*UK : TM2180E + TM1240A</v>
      </c>
      <c r="BF176" s="439" t="str">
        <f>VLOOKUP($D176,'[1]Spec Sheet'!$B$1:$CK$65536,BF$1,0)</f>
        <v>TM2180E
*UK : TM2180E + TM1240A</v>
      </c>
      <c r="BG176" s="123" t="str">
        <f>IFERROR(VLOOKUP($C176,'[4]85LS03A'!$B$13:$C$166,2,0),"CHECK")</f>
        <v>TM2180E (UK: TM2180E +TM1240A)</v>
      </c>
      <c r="BH176" s="278" t="str">
        <f>VLOOKUP($D176,'[1]Spec Sheet'!$B$1:$CK$65536,BH$1,0)</f>
        <v>TM2180E (UK: TM2180E +TM1240A)</v>
      </c>
      <c r="BI176" s="277" t="str">
        <f>VLOOKUP($D176,'[1]Spec Sheet'!$B$1:$CK$65536,BI$1,0)</f>
        <v>TM2180E (UK: TM2180E +TM1240A)</v>
      </c>
      <c r="BJ176" s="275" t="str">
        <f>VLOOKUP($D176,'[1]Spec Sheet'!$B$1:$CK$65536,BJ$1,0)</f>
        <v>TM2180E (UK: TM2180E +TM1240A)</v>
      </c>
      <c r="BK176" s="275" t="str">
        <f>VLOOKUP($D176,'[1]Spec Sheet'!$B$1:$CK$65536,BK$1,0)</f>
        <v>TM2180E (UK: TM2180E +TM1240A)</v>
      </c>
      <c r="BL176" s="276" t="str">
        <f>VLOOKUP($D176,'[1]Spec Sheet'!$B$1:$CK$65536,BL$1,0)</f>
        <v>TM2180E (UK: TM2180E +TM1240A)</v>
      </c>
      <c r="BM176" s="278" t="str">
        <f>VLOOKUP($D176,'[1]Spec Sheet'!$B$1:$CK$65536,BM$1,0)</f>
        <v>TM2180A</v>
      </c>
      <c r="BN176" s="277" t="str">
        <f>VLOOKUP($D176,'[1]Spec Sheet'!$B$1:$CK$65536,BN$1,0)</f>
        <v>TM2180A</v>
      </c>
      <c r="BO176" s="275" t="str">
        <f>VLOOKUP($D176,'[1]Spec Sheet'!$B$1:$CK$65536,BO$1,0)</f>
        <v>TM2180A</v>
      </c>
      <c r="BP176" s="279" t="str">
        <f>VLOOKUP($D176,'[1]Spec Sheet'!$B$1:$CK$65536,BP$1,0)</f>
        <v>TM2180A</v>
      </c>
      <c r="BQ176" s="279" t="str">
        <f>VLOOKUP($D176,'[1]Spec Sheet'!$B$1:$CK$65536,BQ$1,0)</f>
        <v>TM2180A</v>
      </c>
      <c r="BR176" s="278" t="str">
        <f>VLOOKUP($D176,'[1]Spec Sheet'!$B$1:$CK$65536,BR$1,0)</f>
        <v>TM2180A</v>
      </c>
      <c r="BS176" s="277" t="str">
        <f>VLOOKUP($D176,'[1]Spec Sheet'!$B$1:$CK$65536,BS$1,0)</f>
        <v>TM2180A</v>
      </c>
      <c r="BT176" s="278" t="str">
        <f>VLOOKUP($D176,'[1]Spec Sheet'!$B$1:$CK$65536,BT$1,0)</f>
        <v>TM2180A</v>
      </c>
      <c r="BU176" s="277" t="str">
        <f>VLOOKUP($D176,'[1]Spec Sheet'!$B$1:$CK$65536,BU$1,0)</f>
        <v>TM2180A</v>
      </c>
      <c r="BV176" s="275" t="str">
        <f>VLOOKUP($D176,'[1]Spec Sheet'!$B$1:$CK$65536,BV$1,0)</f>
        <v>TM2180A</v>
      </c>
      <c r="BW176" s="275" t="str">
        <f>VLOOKUP($D176,'[1]Spec Sheet'!$B$1:$CK$65536,BW$1,0)</f>
        <v>TM2180A</v>
      </c>
      <c r="BX176" s="275" t="str">
        <f>VLOOKUP($D176,'[1]Spec Sheet'!$B$1:$CK$65536,BX$1,0)</f>
        <v>TM2180A</v>
      </c>
      <c r="BY176" s="275" t="str">
        <f>VLOOKUP($D176,'[1]Spec Sheet'!$B$1:$CK$65536,BY$1,0)</f>
        <v>TM2180A</v>
      </c>
      <c r="BZ176" s="275" t="str">
        <f>VLOOKUP($D176,'[1]Spec Sheet'!$B$1:$CK$65536,BZ$1,0)</f>
        <v>TM2180A</v>
      </c>
      <c r="CA176" s="275" t="str">
        <f>VLOOKUP($D176,'[1]Spec Sheet'!$B$1:$CK$65536,CA$1,0)</f>
        <v>TM2180A</v>
      </c>
      <c r="CB176" s="278" t="str">
        <f>VLOOKUP($D176,'[1]Spec Sheet'!$B$1:$CK$65536,CB$1,0)</f>
        <v>TM2140A (UK: TM2140A/TM1240A)</v>
      </c>
      <c r="CC176" s="277" t="str">
        <f>VLOOKUP($D176,'[1]Spec Sheet'!$B$1:$CK$65536,CC$1,0)</f>
        <v>TM2140A (UK: TM2140A/TM1240A)</v>
      </c>
      <c r="CD176" s="275" t="str">
        <f>VLOOKUP($D176,'[1]Spec Sheet'!$B$1:$CK$65536,CD$1,0)</f>
        <v>TM2140A (UK: TM2140A/TM1240A)</v>
      </c>
      <c r="CE176" s="275" t="str">
        <f>VLOOKUP($D176,'[1]Spec Sheet'!$B$1:$CK$65536,CE$1,0)</f>
        <v>TM2140A (UK: TM2140A/TM1240A)</v>
      </c>
      <c r="CF176" s="275" t="str">
        <f>VLOOKUP($D176,'[1]Spec Sheet'!$B$1:$CK$65536,CF$1,0)</f>
        <v>TM2140A (UK: TM2140A/TM1240A)</v>
      </c>
      <c r="CG176" s="275" t="str">
        <f>VLOOKUP($D176,'[1]Spec Sheet'!$B$1:$CK$65536,CG$1,0)</f>
        <v>TM2140A (UK: TM2140A/TM1240A)</v>
      </c>
      <c r="CH176" s="275" t="str">
        <f>VLOOKUP($D176,'[1]Spec Sheet'!$B$1:$CK$65536,CH$1,0)</f>
        <v>TM2140A (UK: TM2140A/TM1240A)</v>
      </c>
      <c r="CI176" s="275" t="str">
        <f>VLOOKUP($D176,'[1]Spec Sheet'!$B$1:$CK$65536,CI$1,0)</f>
        <v>TM2140A (UK: TM2140A/TM1240A)</v>
      </c>
      <c r="CJ176" s="83" t="str">
        <f>IFERROR(VLOOKUP($C176,'[4]40T5300'!$B$10:$C$179,2,0),"ERROR")</f>
        <v>TM1240A</v>
      </c>
      <c r="CL176" s="275" t="s">
        <v>1910</v>
      </c>
      <c r="CM176" s="275" t="s">
        <v>1910</v>
      </c>
      <c r="CN176" s="275" t="s">
        <v>1910</v>
      </c>
      <c r="CO176" s="275" t="s">
        <v>1910</v>
      </c>
      <c r="CP176" s="275" t="s">
        <v>1910</v>
      </c>
      <c r="CQ176" s="275" t="s">
        <v>1958</v>
      </c>
      <c r="CR176" s="275" t="s">
        <v>1926</v>
      </c>
      <c r="CS176" s="275" t="s">
        <v>1926</v>
      </c>
      <c r="CT176" s="275" t="s">
        <v>1926</v>
      </c>
      <c r="CU176" s="275"/>
      <c r="CV176" s="275" t="s">
        <v>1976</v>
      </c>
    </row>
    <row r="177" spans="2:100">
      <c r="B177" s="117"/>
      <c r="C177" s="109" t="s">
        <v>319</v>
      </c>
      <c r="D177" s="81" t="s">
        <v>320</v>
      </c>
      <c r="E177" s="82" t="str">
        <f>VLOOKUP($D177,'[1]Spec Sheet'!$B$1:$CK$65536,E$1,0)</f>
        <v>Yes (Except Bangladesh)</v>
      </c>
      <c r="F177" s="83" t="str">
        <f>VLOOKUP($D177,'[1]Spec Sheet'!$B$1:$CK$65536,F$1,0)</f>
        <v>N/A</v>
      </c>
      <c r="G177" s="82" t="str">
        <f>VLOOKUP($D177,'[1]Spec Sheet'!$B$1:$CK$65536,G$1,0)</f>
        <v>N/A (UK Yes)</v>
      </c>
      <c r="H177" s="83" t="str">
        <f>VLOOKUP($D177,'[1]Spec Sheet'!$B$1:$CK$65536,H$1,0)</f>
        <v>N/A (UK Yes)</v>
      </c>
      <c r="I177" s="87" t="str">
        <f>VLOOKUP($D177,'[1]Spec Sheet'!$B$1:$CK$65536,I$1,0)</f>
        <v>N/A (UK Yes)</v>
      </c>
      <c r="J177" s="85" t="str">
        <f>VLOOKUP($D177,'[1]Spec Sheet'!$B$1:$CK$65536,J$1,0)</f>
        <v>N/A (UK Yes)</v>
      </c>
      <c r="K177" s="83" t="str">
        <f>VLOOKUP($D177,'[1]Spec Sheet'!$B$1:$CK$65536,K$1,0)</f>
        <v>N/A (UK Yes)</v>
      </c>
      <c r="L177" s="84" t="str">
        <f>VLOOKUP($D177,'[1]Spec Sheet'!$B$1:$CK$65536,L$1,0)</f>
        <v>N/A (UK Yes)</v>
      </c>
      <c r="M177" s="85" t="str">
        <f>VLOOKUP($D177,'[1]Spec Sheet'!$B$1:$CK$65536,M$1,0)</f>
        <v>N/A (UK Yes)</v>
      </c>
      <c r="N177" s="83" t="str">
        <f>VLOOKUP($D177,'[1]Spec Sheet'!$B$1:$CK$65536,N$1,0)</f>
        <v>N/A (UK Yes)</v>
      </c>
      <c r="O177" s="87" t="str">
        <f>VLOOKUP($D177,'[1]Spec Sheet'!$B$1:$CK$65536,O$1,0)</f>
        <v>N/A (UK Yes)</v>
      </c>
      <c r="P177" s="85" t="str">
        <f>VLOOKUP($D177,'[1]Spec Sheet'!$B$1:$CK$65536,P$1,0)</f>
        <v>N/A</v>
      </c>
      <c r="Q177" s="83" t="str">
        <f>VLOOKUP($D177,'[1]Spec Sheet'!$B$1:$CK$65536,Q$1,0)</f>
        <v>N/A</v>
      </c>
      <c r="R177" s="83" t="str">
        <f>VLOOKUP($D177,'[1]Spec Sheet'!$B$1:$CK$65536,R$1,0)</f>
        <v>No</v>
      </c>
      <c r="S177" s="84" t="str">
        <f>VLOOKUP($D177,'[1]Spec Sheet'!$B$1:$CK$65536,S$1,0)</f>
        <v>N/A</v>
      </c>
      <c r="T177" s="85" t="str">
        <f>VLOOKUP($D177,'[1]Spec Sheet'!$B$1:$CK$65536,T$1,0)</f>
        <v>N/A</v>
      </c>
      <c r="U177" s="84" t="str">
        <f>VLOOKUP($D177,'[1]Spec Sheet'!$B$1:$CK$65536,U$1,0)</f>
        <v>N/A</v>
      </c>
      <c r="V177" s="84" t="str">
        <f>VLOOKUP($D177,'[1]Spec Sheet'!$B$1:$CK$65536,V$1,0)</f>
        <v>N/A</v>
      </c>
      <c r="W177" s="84" t="str">
        <f>VLOOKUP($D177,'[1]Spec Sheet'!$B$1:$CK$65536,W$1,0)</f>
        <v>N/A</v>
      </c>
      <c r="X177" s="85" t="str">
        <f>VLOOKUP($D177,'[1]Spec Sheet'!$B$1:$CK$65536,X$1,0)</f>
        <v>N/A</v>
      </c>
      <c r="Y177" s="86" t="str">
        <f>VLOOKUP($D177,'[1]Spec Sheet'!$B$1:$CK$65536,Y$1,0)</f>
        <v>N/A</v>
      </c>
      <c r="Z177" s="86" t="str">
        <f>VLOOKUP($D177,'[1]Spec Sheet'!$B$1:$CK$65536,Z$1,0)</f>
        <v>N/A</v>
      </c>
      <c r="AA177" s="86" t="str">
        <f>VLOOKUP($D177,'[1]Spec Sheet'!$B$1:$CK$65536,AA$1,0)</f>
        <v>N/A</v>
      </c>
      <c r="AB177" s="86" t="str">
        <f>VLOOKUP($D177,'[1]Spec Sheet'!$B$1:$CK$65536,AB$1,0)</f>
        <v>N/A</v>
      </c>
      <c r="AC177" s="105" t="str">
        <f>IFERROR(VLOOKUP($C177,'[4]43QN90A'!$B$14:$C$167,2,0),"CHECK")</f>
        <v>N/A</v>
      </c>
      <c r="AD177" s="85" t="str">
        <f>VLOOKUP($D177,'[1]Spec Sheet'!$B$1:$CK$65536,AD$1,0)</f>
        <v>N/A</v>
      </c>
      <c r="AE177" s="83" t="str">
        <f>VLOOKUP($D177,'[1]Spec Sheet'!$B$1:$CK$65536,AE$1,0)</f>
        <v>N/A</v>
      </c>
      <c r="AF177" s="83" t="str">
        <f>VLOOKUP($D177,'[1]Spec Sheet'!$B$1:$CK$65536,AF$1,0)</f>
        <v>N/A</v>
      </c>
      <c r="AG177" s="83" t="str">
        <f>VLOOKUP($D177,'[1]Spec Sheet'!$B$1:$CK$65536,AG$1,0)</f>
        <v>N/A</v>
      </c>
      <c r="AH177" s="85" t="str">
        <f>VLOOKUP($D177,'[1]Spec Sheet'!$B$1:$CK$65536,AH$1,0)</f>
        <v>N/A (UK Yes)</v>
      </c>
      <c r="AI177" s="86" t="str">
        <f>VLOOKUP($D177,'[1]Spec Sheet'!$B$1:$CK$65536,AI$1,0)</f>
        <v>N/A (UK Yes)</v>
      </c>
      <c r="AJ177" s="83" t="str">
        <f>VLOOKUP($D177,'[1]Spec Sheet'!$B$1:$CK$65536,AJ$1,0)</f>
        <v>N/A (UK Yes)</v>
      </c>
      <c r="AK177" s="83" t="str">
        <f>VLOOKUP($D177,'[1]Spec Sheet'!$B$1:$CK$65536,AK$1,0)</f>
        <v>N/A (UK Yes)</v>
      </c>
      <c r="AL177" s="83" t="str">
        <f>VLOOKUP($D177,'[1]Spec Sheet'!$B$1:$CK$65536,AL$1,0)</f>
        <v>N/A (UK Yes)</v>
      </c>
      <c r="AM177" s="85" t="str">
        <f>VLOOKUP($D177,'[1]Spec Sheet'!$B$1:$CK$65536,AM$1,0)</f>
        <v>N/A (UK Yes)</v>
      </c>
      <c r="AN177" s="86" t="str">
        <f>VLOOKUP($D177,'[1]Spec Sheet'!$B$1:$CK$65536,AN$1,0)</f>
        <v>N/A (UK Yes)</v>
      </c>
      <c r="AO177" s="86" t="str">
        <f>VLOOKUP($D177,'[1]Spec Sheet'!$B$1:$CK$65536,AO$1,0)</f>
        <v>N/A (UK Yes)</v>
      </c>
      <c r="AP177" s="85" t="str">
        <f>VLOOKUP($D177,'[1]Spec Sheet'!$B$1:$CK$65536,AP$1,0)</f>
        <v>N/A (UK Yes)</v>
      </c>
      <c r="AQ177" s="86" t="str">
        <f>VLOOKUP($D177,'[1]Spec Sheet'!$B$1:$CK$65536,AQ$1,0)</f>
        <v>N/A (UK Yes)</v>
      </c>
      <c r="AR177" s="86" t="str">
        <f>VLOOKUP($D177,'[1]Spec Sheet'!$B$1:$CK$65536,AR$1,0)</f>
        <v>N/A (UK Yes)</v>
      </c>
      <c r="AS177" s="86" t="str">
        <f>VLOOKUP($D177,'[1]Spec Sheet'!$B$1:$CK$65536,AS$1,0)</f>
        <v>N/A (UK Yes)</v>
      </c>
      <c r="AT177" s="85" t="str">
        <f>VLOOKUP($D177,'[1]Spec Sheet'!$B$1:$CK$65536,AT$1,0)</f>
        <v>N/A (UK Yes)</v>
      </c>
      <c r="AU177" s="86" t="str">
        <f>VLOOKUP($D177,'[1]Spec Sheet'!$B$1:$CK$65536,AU$1,0)</f>
        <v>N/A (UK Yes)</v>
      </c>
      <c r="AV177" s="86" t="str">
        <f>VLOOKUP($D177,'[1]Spec Sheet'!$B$1:$CK$65536,AV$1,0)</f>
        <v>N/A (UK Yes)</v>
      </c>
      <c r="AW177" s="86" t="str">
        <f>VLOOKUP($D177,'[1]Spec Sheet'!$B$1:$CK$65536,AW$1,0)</f>
        <v>N/A (UK Yes)</v>
      </c>
      <c r="AX177" s="86" t="str">
        <f>VLOOKUP($D177,'[1]Spec Sheet'!$B$1:$CK$65536,AX$1,0)</f>
        <v>N/A (UK Yes)</v>
      </c>
      <c r="AY177" s="85" t="str">
        <f>VLOOKUP($D177,'[1]Spec Sheet'!$B$1:$CK$65536,AY$1,0)</f>
        <v>N/A (UK Yes)</v>
      </c>
      <c r="AZ177" s="86" t="str">
        <f>VLOOKUP($D177,'[1]Spec Sheet'!$B$1:$CK$65536,AZ$1,0)</f>
        <v>N/A (UK Yes)</v>
      </c>
      <c r="BA177" s="86" t="str">
        <f>VLOOKUP($D177,'[1]Spec Sheet'!$B$1:$CK$65536,BA$1,0)</f>
        <v>N/A (UK Yes)</v>
      </c>
      <c r="BB177" s="86" t="str">
        <f>VLOOKUP($D177,'[1]Spec Sheet'!$B$1:$CK$65536,BB$1,0)</f>
        <v>N/A (UK Yes)</v>
      </c>
      <c r="BC177" s="83" t="str">
        <f>VLOOKUP($D177,'[1]Spec Sheet'!$B$1:$CK$65536,BC$1,0)</f>
        <v>N/A (UK Yes)</v>
      </c>
      <c r="BD177" s="83" t="str">
        <f>VLOOKUP($D177,'[1]Spec Sheet'!$B$1:$CK$65536,BD$1,0)</f>
        <v>N/A (UK Yes)</v>
      </c>
      <c r="BE177" s="83" t="str">
        <f>VLOOKUP($D177,'[1]Spec Sheet'!$B$1:$CK$65536,BE$1,0)</f>
        <v>N/A (UK Yes)</v>
      </c>
      <c r="BF177" s="434" t="str">
        <f>VLOOKUP($D177,'[1]Spec Sheet'!$B$1:$CK$65536,BF$1,0)</f>
        <v>N/A</v>
      </c>
      <c r="BG177" s="123" t="str">
        <f>IFERROR(VLOOKUP($C177,'[4]85LS03A'!$B$13:$C$166,2,0),"CHECK")</f>
        <v>N/A</v>
      </c>
      <c r="BH177" s="85" t="str">
        <f>VLOOKUP($D177,'[1]Spec Sheet'!$B$1:$CK$65536,BH$1,0)</f>
        <v>N/A (UK Yes)</v>
      </c>
      <c r="BI177" s="83" t="str">
        <f>VLOOKUP($D177,'[1]Spec Sheet'!$B$1:$CK$65536,BI$1,0)</f>
        <v>N/A (UK Yes)</v>
      </c>
      <c r="BJ177" s="83" t="str">
        <f>VLOOKUP($D177,'[1]Spec Sheet'!$B$1:$CK$65536,BJ$1,0)</f>
        <v>N/A (UK Yes)</v>
      </c>
      <c r="BK177" s="83" t="str">
        <f>VLOOKUP($D177,'[1]Spec Sheet'!$B$1:$CK$65536,BK$1,0)</f>
        <v>N/A (UK Yes)</v>
      </c>
      <c r="BL177" s="87" t="str">
        <f>VLOOKUP($D177,'[1]Spec Sheet'!$B$1:$CK$65536,BL$1,0)</f>
        <v>N/A (UK Yes)</v>
      </c>
      <c r="BM177" s="85" t="str">
        <f>VLOOKUP($D177,'[1]Spec Sheet'!$B$1:$CK$65536,BM$1,0)</f>
        <v>Yes</v>
      </c>
      <c r="BN177" s="83" t="str">
        <f>VLOOKUP($D177,'[1]Spec Sheet'!$B$1:$CK$65536,BN$1,0)</f>
        <v>Yes</v>
      </c>
      <c r="BO177" s="83" t="str">
        <f>VLOOKUP($D177,'[1]Spec Sheet'!$B$1:$CK$65536,BO$1,0)</f>
        <v>Yes</v>
      </c>
      <c r="BP177" s="84" t="str">
        <f>VLOOKUP($D177,'[1]Spec Sheet'!$B$1:$CK$65536,BP$1,0)</f>
        <v>Yes</v>
      </c>
      <c r="BQ177" s="84" t="str">
        <f>VLOOKUP($D177,'[1]Spec Sheet'!$B$1:$CK$65536,BQ$1,0)</f>
        <v>Yes</v>
      </c>
      <c r="BR177" s="85" t="str">
        <f>VLOOKUP($D177,'[1]Spec Sheet'!$B$1:$CK$65536,BR$1,0)</f>
        <v>Yes</v>
      </c>
      <c r="BS177" s="86" t="str">
        <f>VLOOKUP($D177,'[1]Spec Sheet'!$B$1:$CK$65536,BS$1,0)</f>
        <v>Yes</v>
      </c>
      <c r="BT177" s="85" t="str">
        <f>VLOOKUP($D177,'[1]Spec Sheet'!$B$1:$CK$65536,BT$1,0)</f>
        <v>Yes</v>
      </c>
      <c r="BU177" s="83" t="str">
        <f>VLOOKUP($D177,'[1]Spec Sheet'!$B$1:$CK$65536,BU$1,0)</f>
        <v>Yes</v>
      </c>
      <c r="BV177" s="83" t="str">
        <f>VLOOKUP($D177,'[1]Spec Sheet'!$B$1:$CK$65536,BV$1,0)</f>
        <v>Yes</v>
      </c>
      <c r="BW177" s="83" t="str">
        <f>VLOOKUP($D177,'[1]Spec Sheet'!$B$1:$CK$65536,BW$1,0)</f>
        <v>Yes</v>
      </c>
      <c r="BX177" s="83" t="str">
        <f>VLOOKUP($D177,'[1]Spec Sheet'!$B$1:$CK$65536,BX$1,0)</f>
        <v>Yes</v>
      </c>
      <c r="BY177" s="83" t="str">
        <f>VLOOKUP($D177,'[1]Spec Sheet'!$B$1:$CK$65536,BY$1,0)</f>
        <v>Yes</v>
      </c>
      <c r="BZ177" s="83" t="str">
        <f>VLOOKUP($D177,'[1]Spec Sheet'!$B$1:$CK$65536,BZ$1,0)</f>
        <v>Yes</v>
      </c>
      <c r="CA177" s="83" t="str">
        <f>VLOOKUP($D177,'[1]Spec Sheet'!$B$1:$CK$65536,CA$1,0)</f>
        <v>Yes</v>
      </c>
      <c r="CB177" s="85" t="str">
        <f>VLOOKUP($D177,'[1]Spec Sheet'!$B$1:$CK$65536,CB$1,0)</f>
        <v>Yes</v>
      </c>
      <c r="CC177" s="83" t="str">
        <f>VLOOKUP($D177,'[1]Spec Sheet'!$B$1:$CK$65536,CC$1,0)</f>
        <v>Yes</v>
      </c>
      <c r="CD177" s="83" t="str">
        <f>VLOOKUP($D177,'[1]Spec Sheet'!$B$1:$CK$65536,CD$1,0)</f>
        <v>Yes</v>
      </c>
      <c r="CE177" s="83" t="str">
        <f>VLOOKUP($D177,'[1]Spec Sheet'!$B$1:$CK$65536,CE$1,0)</f>
        <v>Yes</v>
      </c>
      <c r="CF177" s="83" t="str">
        <f>VLOOKUP($D177,'[1]Spec Sheet'!$B$1:$CK$65536,CF$1,0)</f>
        <v>Yes</v>
      </c>
      <c r="CG177" s="83" t="str">
        <f>VLOOKUP($D177,'[1]Spec Sheet'!$B$1:$CK$65536,CG$1,0)</f>
        <v>Yes</v>
      </c>
      <c r="CH177" s="83" t="str">
        <f>VLOOKUP($D177,'[1]Spec Sheet'!$B$1:$CK$65536,CH$1,0)</f>
        <v>Yes</v>
      </c>
      <c r="CI177" s="83" t="str">
        <f>VLOOKUP($D177,'[1]Spec Sheet'!$B$1:$CK$65536,CI$1,0)</f>
        <v>Yes</v>
      </c>
      <c r="CJ177" s="83" t="str">
        <f>IFERROR(VLOOKUP($C177,'[4]40T5300'!$B$10:$C$179,2,0),"ERROR")</f>
        <v>Yes</v>
      </c>
      <c r="CL177" s="121" t="str">
        <f>IFERROR(VLOOKUP($C177,'[4]65LS01T'!$B$14:$C$159,2,0),"CHECK")</f>
        <v>Yes</v>
      </c>
      <c r="CM177" s="83" t="s">
        <v>1032</v>
      </c>
      <c r="CN177" s="83" t="s">
        <v>1032</v>
      </c>
      <c r="CO177" s="83" t="s">
        <v>1032</v>
      </c>
      <c r="CP177" s="83" t="s">
        <v>1032</v>
      </c>
      <c r="CQ177" s="83" t="s">
        <v>1032</v>
      </c>
      <c r="CR177" s="83" t="s">
        <v>1032</v>
      </c>
      <c r="CS177" s="83" t="s">
        <v>1032</v>
      </c>
      <c r="CT177" s="83" t="s">
        <v>1032</v>
      </c>
      <c r="CU177" s="83"/>
      <c r="CV177" s="83" t="s">
        <v>1032</v>
      </c>
    </row>
    <row r="178" spans="2:100">
      <c r="B178" s="88"/>
      <c r="C178" s="89" t="s">
        <v>321</v>
      </c>
      <c r="D178" s="81" t="s">
        <v>322</v>
      </c>
      <c r="E178" s="82" t="str">
        <f>VLOOKUP($D178,'[1]Spec Sheet'!$B$1:$CK$65536,E$1,0)</f>
        <v>Yes</v>
      </c>
      <c r="F178" s="83" t="str">
        <f>VLOOKUP($D178,'[1]Spec Sheet'!$B$1:$CK$65536,F$1,0)</f>
        <v>Yes</v>
      </c>
      <c r="G178" s="82" t="str">
        <f>VLOOKUP($D178,'[1]Spec Sheet'!$B$1:$CK$65536,G$1,0)</f>
        <v>Yes</v>
      </c>
      <c r="H178" s="83" t="str">
        <f>VLOOKUP($D178,'[1]Spec Sheet'!$B$1:$CK$65536,H$1,0)</f>
        <v>Yes</v>
      </c>
      <c r="I178" s="87" t="str">
        <f>VLOOKUP($D178,'[1]Spec Sheet'!$B$1:$CK$65536,I$1,0)</f>
        <v>Yes</v>
      </c>
      <c r="J178" s="85" t="str">
        <f>VLOOKUP($D178,'[1]Spec Sheet'!$B$1:$CK$65536,J$1,0)</f>
        <v>Yes</v>
      </c>
      <c r="K178" s="83" t="str">
        <f>VLOOKUP($D178,'[1]Spec Sheet'!$B$1:$CK$65536,K$1,0)</f>
        <v>Yes</v>
      </c>
      <c r="L178" s="84" t="str">
        <f>VLOOKUP($D178,'[1]Spec Sheet'!$B$1:$CK$65536,L$1,0)</f>
        <v>Yes</v>
      </c>
      <c r="M178" s="85" t="str">
        <f>VLOOKUP($D178,'[1]Spec Sheet'!$B$1:$CK$65536,M$1,0)</f>
        <v>Yes</v>
      </c>
      <c r="N178" s="83" t="str">
        <f>VLOOKUP($D178,'[1]Spec Sheet'!$B$1:$CK$65536,N$1,0)</f>
        <v>Yes</v>
      </c>
      <c r="O178" s="87" t="str">
        <f>VLOOKUP($D178,'[1]Spec Sheet'!$B$1:$CK$65536,O$1,0)</f>
        <v>Yes</v>
      </c>
      <c r="P178" s="85" t="str">
        <f>VLOOKUP($D178,'[1]Spec Sheet'!$B$1:$CK$65536,P$1,0)</f>
        <v>Yes</v>
      </c>
      <c r="Q178" s="83" t="str">
        <f>VLOOKUP($D178,'[1]Spec Sheet'!$B$1:$CK$65536,Q$1,0)</f>
        <v>Yes</v>
      </c>
      <c r="R178" s="83" t="str">
        <f>VLOOKUP($D178,'[1]Spec Sheet'!$B$1:$CK$65536,R$1,0)</f>
        <v>Yes</v>
      </c>
      <c r="S178" s="84" t="str">
        <f>VLOOKUP($D178,'[1]Spec Sheet'!$B$1:$CK$65536,S$1,0)</f>
        <v>Yes</v>
      </c>
      <c r="T178" s="85" t="str">
        <f>VLOOKUP($D178,'[1]Spec Sheet'!$B$1:$CK$65536,T$1,0)</f>
        <v>Yes</v>
      </c>
      <c r="U178" s="84" t="str">
        <f>VLOOKUP($D178,'[1]Spec Sheet'!$B$1:$CK$65536,U$1,0)</f>
        <v>Yes</v>
      </c>
      <c r="V178" s="84" t="str">
        <f>VLOOKUP($D178,'[1]Spec Sheet'!$B$1:$CK$65536,V$1,0)</f>
        <v>Yes</v>
      </c>
      <c r="W178" s="84" t="str">
        <f>VLOOKUP($D178,'[1]Spec Sheet'!$B$1:$CK$65536,W$1,0)</f>
        <v>Yes</v>
      </c>
      <c r="X178" s="85" t="str">
        <f>VLOOKUP($D178,'[1]Spec Sheet'!$B$1:$CK$65536,X$1,0)</f>
        <v>Yes</v>
      </c>
      <c r="Y178" s="86" t="str">
        <f>VLOOKUP($D178,'[1]Spec Sheet'!$B$1:$CK$65536,Y$1,0)</f>
        <v>Yes</v>
      </c>
      <c r="Z178" s="86" t="str">
        <f>VLOOKUP($D178,'[1]Spec Sheet'!$B$1:$CK$65536,Z$1,0)</f>
        <v>Yes</v>
      </c>
      <c r="AA178" s="86" t="str">
        <f>VLOOKUP($D178,'[1]Spec Sheet'!$B$1:$CK$65536,AA$1,0)</f>
        <v>Yes</v>
      </c>
      <c r="AB178" s="86" t="str">
        <f>VLOOKUP($D178,'[1]Spec Sheet'!$B$1:$CK$65536,AB$1,0)</f>
        <v>Yes</v>
      </c>
      <c r="AC178" s="105" t="str">
        <f>IFERROR(VLOOKUP($C178,'[4]43QN90A'!$B$14:$C$167,2,0),"CHECK")</f>
        <v>Yes</v>
      </c>
      <c r="AD178" s="85" t="str">
        <f>VLOOKUP($D178,'[1]Spec Sheet'!$B$1:$CK$65536,AD$1,0)</f>
        <v>Yes</v>
      </c>
      <c r="AE178" s="83" t="str">
        <f>VLOOKUP($D178,'[1]Spec Sheet'!$B$1:$CK$65536,AE$1,0)</f>
        <v>Yes</v>
      </c>
      <c r="AF178" s="83" t="str">
        <f>VLOOKUP($D178,'[1]Spec Sheet'!$B$1:$CK$65536,AF$1,0)</f>
        <v>Yes</v>
      </c>
      <c r="AG178" s="83" t="str">
        <f>VLOOKUP($D178,'[1]Spec Sheet'!$B$1:$CK$65536,AG$1,0)</f>
        <v>Yes</v>
      </c>
      <c r="AH178" s="85" t="str">
        <f>VLOOKUP($D178,'[1]Spec Sheet'!$B$1:$CK$65536,AH$1,0)</f>
        <v>Yes</v>
      </c>
      <c r="AI178" s="86" t="str">
        <f>VLOOKUP($D178,'[1]Spec Sheet'!$B$1:$CK$65536,AI$1,0)</f>
        <v>Yes</v>
      </c>
      <c r="AJ178" s="83" t="str">
        <f>VLOOKUP($D178,'[1]Spec Sheet'!$B$1:$CK$65536,AJ$1,0)</f>
        <v>Yes</v>
      </c>
      <c r="AK178" s="83" t="str">
        <f>VLOOKUP($D178,'[1]Spec Sheet'!$B$1:$CK$65536,AK$1,0)</f>
        <v>Yes</v>
      </c>
      <c r="AL178" s="83" t="str">
        <f>VLOOKUP($D178,'[1]Spec Sheet'!$B$1:$CK$65536,AL$1,0)</f>
        <v>Yes</v>
      </c>
      <c r="AM178" s="85" t="str">
        <f>VLOOKUP($D178,'[1]Spec Sheet'!$B$1:$CK$65536,AM$1,0)</f>
        <v>Yes</v>
      </c>
      <c r="AN178" s="86" t="str">
        <f>VLOOKUP($D178,'[1]Spec Sheet'!$B$1:$CK$65536,AN$1,0)</f>
        <v>Yes</v>
      </c>
      <c r="AO178" s="86" t="str">
        <f>VLOOKUP($D178,'[1]Spec Sheet'!$B$1:$CK$65536,AO$1,0)</f>
        <v>Yes</v>
      </c>
      <c r="AP178" s="85" t="str">
        <f>VLOOKUP($D178,'[1]Spec Sheet'!$B$1:$CK$65536,AP$1,0)</f>
        <v>Yes</v>
      </c>
      <c r="AQ178" s="86" t="str">
        <f>VLOOKUP($D178,'[1]Spec Sheet'!$B$1:$CK$65536,AQ$1,0)</f>
        <v>Yes</v>
      </c>
      <c r="AR178" s="86" t="str">
        <f>VLOOKUP($D178,'[1]Spec Sheet'!$B$1:$CK$65536,AR$1,0)</f>
        <v>Yes</v>
      </c>
      <c r="AS178" s="86" t="str">
        <f>VLOOKUP($D178,'[1]Spec Sheet'!$B$1:$CK$65536,AS$1,0)</f>
        <v>Yes</v>
      </c>
      <c r="AT178" s="85" t="str">
        <f>VLOOKUP($D178,'[1]Spec Sheet'!$B$1:$CK$65536,AT$1,0)</f>
        <v>Yes</v>
      </c>
      <c r="AU178" s="86" t="str">
        <f>VLOOKUP($D178,'[1]Spec Sheet'!$B$1:$CK$65536,AU$1,0)</f>
        <v>Yes</v>
      </c>
      <c r="AV178" s="86" t="str">
        <f>VLOOKUP($D178,'[1]Spec Sheet'!$B$1:$CK$65536,AV$1,0)</f>
        <v>Yes</v>
      </c>
      <c r="AW178" s="86" t="str">
        <f>VLOOKUP($D178,'[1]Spec Sheet'!$B$1:$CK$65536,AW$1,0)</f>
        <v>Yes</v>
      </c>
      <c r="AX178" s="86" t="str">
        <f>VLOOKUP($D178,'[1]Spec Sheet'!$B$1:$CK$65536,AX$1,0)</f>
        <v>Yes</v>
      </c>
      <c r="AY178" s="85" t="str">
        <f>VLOOKUP($D178,'[1]Spec Sheet'!$B$1:$CK$65536,AY$1,0)</f>
        <v>Yes</v>
      </c>
      <c r="AZ178" s="86" t="str">
        <f>VLOOKUP($D178,'[1]Spec Sheet'!$B$1:$CK$65536,AZ$1,0)</f>
        <v>Yes</v>
      </c>
      <c r="BA178" s="86" t="str">
        <f>VLOOKUP($D178,'[1]Spec Sheet'!$B$1:$CK$65536,BA$1,0)</f>
        <v>Yes</v>
      </c>
      <c r="BB178" s="86" t="str">
        <f>VLOOKUP($D178,'[1]Spec Sheet'!$B$1:$CK$65536,BB$1,0)</f>
        <v>Yes</v>
      </c>
      <c r="BC178" s="83" t="str">
        <f>VLOOKUP($D178,'[1]Spec Sheet'!$B$1:$CK$65536,BC$1,0)</f>
        <v>Yes</v>
      </c>
      <c r="BD178" s="83" t="str">
        <f>VLOOKUP($D178,'[1]Spec Sheet'!$B$1:$CK$65536,BD$1,0)</f>
        <v>Yes</v>
      </c>
      <c r="BE178" s="83" t="str">
        <f>VLOOKUP($D178,'[1]Spec Sheet'!$B$1:$CK$65536,BE$1,0)</f>
        <v>Yes</v>
      </c>
      <c r="BF178" s="434" t="str">
        <f>VLOOKUP($D178,'[1]Spec Sheet'!$B$1:$CK$65536,BF$1,0)</f>
        <v>Yes</v>
      </c>
      <c r="BG178" s="123" t="str">
        <f>IFERROR(VLOOKUP($C178,'[4]85LS03A'!$B$13:$C$166,2,0),"CHECK")</f>
        <v>Yes</v>
      </c>
      <c r="BH178" s="85" t="str">
        <f>VLOOKUP($D178,'[1]Spec Sheet'!$B$1:$CK$65536,BH$1,0)</f>
        <v>Yes</v>
      </c>
      <c r="BI178" s="83" t="str">
        <f>VLOOKUP($D178,'[1]Spec Sheet'!$B$1:$CK$65536,BI$1,0)</f>
        <v>Yes</v>
      </c>
      <c r="BJ178" s="83" t="str">
        <f>VLOOKUP($D178,'[1]Spec Sheet'!$B$1:$CK$65536,BJ$1,0)</f>
        <v>Yes</v>
      </c>
      <c r="BK178" s="83" t="str">
        <f>VLOOKUP($D178,'[1]Spec Sheet'!$B$1:$CK$65536,BK$1,0)</f>
        <v>Yes</v>
      </c>
      <c r="BL178" s="87" t="str">
        <f>VLOOKUP($D178,'[1]Spec Sheet'!$B$1:$CK$65536,BL$1,0)</f>
        <v>Yes</v>
      </c>
      <c r="BM178" s="85" t="str">
        <f>VLOOKUP($D178,'[1]Spec Sheet'!$B$1:$CK$65536,BM$1,0)</f>
        <v>Yes</v>
      </c>
      <c r="BN178" s="83" t="str">
        <f>VLOOKUP($D178,'[1]Spec Sheet'!$B$1:$CK$65536,BN$1,0)</f>
        <v>Yes</v>
      </c>
      <c r="BO178" s="83" t="str">
        <f>VLOOKUP($D178,'[1]Spec Sheet'!$B$1:$CK$65536,BO$1,0)</f>
        <v>Yes</v>
      </c>
      <c r="BP178" s="84" t="str">
        <f>VLOOKUP($D178,'[1]Spec Sheet'!$B$1:$CK$65536,BP$1,0)</f>
        <v>Yes</v>
      </c>
      <c r="BQ178" s="84" t="str">
        <f>VLOOKUP($D178,'[1]Spec Sheet'!$B$1:$CK$65536,BQ$1,0)</f>
        <v>Yes</v>
      </c>
      <c r="BR178" s="85" t="str">
        <f>VLOOKUP($D178,'[1]Spec Sheet'!$B$1:$CK$65536,BR$1,0)</f>
        <v>Yes</v>
      </c>
      <c r="BS178" s="86" t="str">
        <f>VLOOKUP($D178,'[1]Spec Sheet'!$B$1:$CK$65536,BS$1,0)</f>
        <v>Yes</v>
      </c>
      <c r="BT178" s="85" t="str">
        <f>VLOOKUP($D178,'[1]Spec Sheet'!$B$1:$CK$65536,BT$1,0)</f>
        <v>Yes</v>
      </c>
      <c r="BU178" s="83" t="str">
        <f>VLOOKUP($D178,'[1]Spec Sheet'!$B$1:$CK$65536,BU$1,0)</f>
        <v>Yes</v>
      </c>
      <c r="BV178" s="83" t="str">
        <f>VLOOKUP($D178,'[1]Spec Sheet'!$B$1:$CK$65536,BV$1,0)</f>
        <v>Yes</v>
      </c>
      <c r="BW178" s="83" t="str">
        <f>VLOOKUP($D178,'[1]Spec Sheet'!$B$1:$CK$65536,BW$1,0)</f>
        <v>Yes</v>
      </c>
      <c r="BX178" s="83" t="str">
        <f>VLOOKUP($D178,'[1]Spec Sheet'!$B$1:$CK$65536,BX$1,0)</f>
        <v>Yes</v>
      </c>
      <c r="BY178" s="83" t="str">
        <f>VLOOKUP($D178,'[1]Spec Sheet'!$B$1:$CK$65536,BY$1,0)</f>
        <v>Yes</v>
      </c>
      <c r="BZ178" s="83" t="str">
        <f>VLOOKUP($D178,'[1]Spec Sheet'!$B$1:$CK$65536,BZ$1,0)</f>
        <v>Yes</v>
      </c>
      <c r="CA178" s="83" t="str">
        <f>VLOOKUP($D178,'[1]Spec Sheet'!$B$1:$CK$65536,CA$1,0)</f>
        <v>Yes</v>
      </c>
      <c r="CB178" s="85" t="str">
        <f>VLOOKUP($D178,'[1]Spec Sheet'!$B$1:$CK$65536,CB$1,0)</f>
        <v>N/A</v>
      </c>
      <c r="CC178" s="83" t="str">
        <f>VLOOKUP($D178,'[1]Spec Sheet'!$B$1:$CK$65536,CC$1,0)</f>
        <v>N/A</v>
      </c>
      <c r="CD178" s="83" t="str">
        <f>VLOOKUP($D178,'[1]Spec Sheet'!$B$1:$CK$65536,CD$1,0)</f>
        <v>N/A</v>
      </c>
      <c r="CE178" s="83" t="str">
        <f>VLOOKUP($D178,'[1]Spec Sheet'!$B$1:$CK$65536,CE$1,0)</f>
        <v>N/A</v>
      </c>
      <c r="CF178" s="83" t="str">
        <f>VLOOKUP($D178,'[1]Spec Sheet'!$B$1:$CK$65536,CF$1,0)</f>
        <v>N/A</v>
      </c>
      <c r="CG178" s="83" t="str">
        <f>VLOOKUP($D178,'[1]Spec Sheet'!$B$1:$CK$65536,CG$1,0)</f>
        <v>N/A</v>
      </c>
      <c r="CH178" s="83" t="str">
        <f>VLOOKUP($D178,'[1]Spec Sheet'!$B$1:$CK$65536,CH$1,0)</f>
        <v>N/A</v>
      </c>
      <c r="CI178" s="83" t="str">
        <f>VLOOKUP($D178,'[1]Spec Sheet'!$B$1:$CK$65536,CI$1,0)</f>
        <v>N/A</v>
      </c>
      <c r="CJ178" s="83" t="str">
        <f>IFERROR(VLOOKUP($C178,'[4]40T5300'!$B$10:$C$179,2,0),"ERROR")</f>
        <v>N/A</v>
      </c>
      <c r="CL178" s="121" t="str">
        <f>IFERROR(VLOOKUP($C178,'[4]65LS01T'!$B$14:$C$159,2,0),"CHECK")</f>
        <v>Yes</v>
      </c>
      <c r="CM178" s="83" t="s">
        <v>1032</v>
      </c>
      <c r="CN178" s="83" t="s">
        <v>1032</v>
      </c>
      <c r="CO178" s="83" t="s">
        <v>1032</v>
      </c>
      <c r="CP178" s="83" t="s">
        <v>1032</v>
      </c>
      <c r="CQ178" s="83" t="s">
        <v>1032</v>
      </c>
      <c r="CR178" s="83" t="s">
        <v>1032</v>
      </c>
      <c r="CS178" s="83" t="s">
        <v>1032</v>
      </c>
      <c r="CT178" s="83" t="s">
        <v>1032</v>
      </c>
      <c r="CU178" s="83"/>
      <c r="CV178" s="83" t="s">
        <v>1032</v>
      </c>
    </row>
    <row r="179" spans="2:100">
      <c r="B179" s="88"/>
      <c r="C179" s="140" t="s">
        <v>2075</v>
      </c>
      <c r="D179" s="81" t="s">
        <v>732</v>
      </c>
      <c r="E179" s="82" t="str">
        <f>VLOOKUP($D179,'[1]Spec Sheet'!$B$1:$CK$65536,E$1,0)</f>
        <v>N/A</v>
      </c>
      <c r="F179" s="83" t="str">
        <f>VLOOKUP($D179,'[1]Spec Sheet'!$B$1:$CK$65536,F$1,0)</f>
        <v>N/A</v>
      </c>
      <c r="G179" s="82" t="str">
        <f>VLOOKUP($D179,'[1]Spec Sheet'!$B$1:$CK$65536,G$1,0)</f>
        <v>Yes</v>
      </c>
      <c r="H179" s="83" t="str">
        <f>VLOOKUP($D179,'[1]Spec Sheet'!$B$1:$CK$65536,H$1,0)</f>
        <v>Yes</v>
      </c>
      <c r="I179" s="87" t="str">
        <f>VLOOKUP($D179,'[1]Spec Sheet'!$B$1:$CK$65536,I$1,0)</f>
        <v>Yes</v>
      </c>
      <c r="J179" s="85" t="str">
        <f>VLOOKUP($D179,'[1]Spec Sheet'!$B$1:$CK$65536,J$1,0)</f>
        <v>Yes</v>
      </c>
      <c r="K179" s="83" t="str">
        <f>VLOOKUP($D179,'[1]Spec Sheet'!$B$1:$CK$65536,K$1,0)</f>
        <v>Yes</v>
      </c>
      <c r="L179" s="84" t="str">
        <f>VLOOKUP($D179,'[1]Spec Sheet'!$B$1:$CK$65536,L$1,0)</f>
        <v>Yes</v>
      </c>
      <c r="M179" s="85" t="str">
        <f>VLOOKUP($D179,'[1]Spec Sheet'!$B$1:$CK$65536,M$1,0)</f>
        <v>Yes</v>
      </c>
      <c r="N179" s="83" t="str">
        <f>VLOOKUP($D179,'[1]Spec Sheet'!$B$1:$CK$65536,N$1,0)</f>
        <v>Yes</v>
      </c>
      <c r="O179" s="87" t="str">
        <f>VLOOKUP($D179,'[1]Spec Sheet'!$B$1:$CK$65536,O$1,0)</f>
        <v>Yes</v>
      </c>
      <c r="P179" s="85" t="str">
        <f>VLOOKUP($D179,'[1]Spec Sheet'!$B$1:$CK$65536,P$1,0)</f>
        <v>Yes</v>
      </c>
      <c r="Q179" s="83" t="str">
        <f>VLOOKUP($D179,'[1]Spec Sheet'!$B$1:$CK$65536,Q$1,0)</f>
        <v>Yes</v>
      </c>
      <c r="R179" s="83" t="str">
        <f>VLOOKUP($D179,'[1]Spec Sheet'!$B$1:$CK$65536,R$1,0)</f>
        <v>Yes</v>
      </c>
      <c r="S179" s="84" t="str">
        <f>VLOOKUP($D179,'[1]Spec Sheet'!$B$1:$CK$65536,S$1,0)</f>
        <v>Yes</v>
      </c>
      <c r="T179" s="85" t="str">
        <f>VLOOKUP($D179,'[1]Spec Sheet'!$B$1:$CK$65536,T$1,0)</f>
        <v>Yes</v>
      </c>
      <c r="U179" s="84" t="str">
        <f>VLOOKUP($D179,'[1]Spec Sheet'!$B$1:$CK$65536,U$1,0)</f>
        <v>Yes</v>
      </c>
      <c r="V179" s="84" t="str">
        <f>VLOOKUP($D179,'[1]Spec Sheet'!$B$1:$CK$65536,V$1,0)</f>
        <v>Yes</v>
      </c>
      <c r="W179" s="84" t="str">
        <f>VLOOKUP($D179,'[1]Spec Sheet'!$B$1:$CK$65536,W$1,0)</f>
        <v>Yes</v>
      </c>
      <c r="X179" s="85" t="str">
        <f>VLOOKUP($D179,'[1]Spec Sheet'!$B$1:$CK$65536,X$1,0)</f>
        <v>Yes</v>
      </c>
      <c r="Y179" s="86" t="str">
        <f>VLOOKUP($D179,'[1]Spec Sheet'!$B$1:$CK$65536,Y$1,0)</f>
        <v>Yes</v>
      </c>
      <c r="Z179" s="86" t="str">
        <f>VLOOKUP($D179,'[1]Spec Sheet'!$B$1:$CK$65536,Z$1,0)</f>
        <v>Yes</v>
      </c>
      <c r="AA179" s="86" t="str">
        <f>VLOOKUP($D179,'[1]Spec Sheet'!$B$1:$CK$65536,AA$1,0)</f>
        <v>Yes</v>
      </c>
      <c r="AB179" s="86" t="str">
        <f>VLOOKUP($D179,'[1]Spec Sheet'!$B$1:$CK$65536,AB$1,0)</f>
        <v>Yes</v>
      </c>
      <c r="AC179" s="105" t="str">
        <f>IFERROR(VLOOKUP($C179,'[4]43QN90A'!$B$14:$C$167,2,0),"CHECK")</f>
        <v>Yes</v>
      </c>
      <c r="AD179" s="85" t="str">
        <f>VLOOKUP($D179,'[1]Spec Sheet'!$B$1:$CK$65536,AD$1,0)</f>
        <v>Yes</v>
      </c>
      <c r="AE179" s="83" t="str">
        <f>VLOOKUP($D179,'[1]Spec Sheet'!$B$1:$CK$65536,AE$1,0)</f>
        <v>Yes</v>
      </c>
      <c r="AF179" s="83" t="str">
        <f>VLOOKUP($D179,'[1]Spec Sheet'!$B$1:$CK$65536,AF$1,0)</f>
        <v>Yes</v>
      </c>
      <c r="AG179" s="83" t="str">
        <f>VLOOKUP($D179,'[1]Spec Sheet'!$B$1:$CK$65536,AG$1,0)</f>
        <v>Yes</v>
      </c>
      <c r="AH179" s="85" t="str">
        <f>VLOOKUP($D179,'[1]Spec Sheet'!$B$1:$CK$65536,AH$1,0)</f>
        <v>N/A</v>
      </c>
      <c r="AI179" s="86" t="str">
        <f>VLOOKUP($D179,'[1]Spec Sheet'!$B$1:$CK$65536,AI$1,0)</f>
        <v>N/A</v>
      </c>
      <c r="AJ179" s="83" t="str">
        <f>VLOOKUP($D179,'[1]Spec Sheet'!$B$1:$CK$65536,AJ$1,0)</f>
        <v>N/A</v>
      </c>
      <c r="AK179" s="83" t="str">
        <f>VLOOKUP($D179,'[1]Spec Sheet'!$B$1:$CK$65536,AK$1,0)</f>
        <v>N/A</v>
      </c>
      <c r="AL179" s="83" t="str">
        <f>VLOOKUP($D179,'[1]Spec Sheet'!$B$1:$CK$65536,AL$1,0)</f>
        <v>N/A</v>
      </c>
      <c r="AM179" s="85" t="str">
        <f>VLOOKUP($D179,'[1]Spec Sheet'!$B$1:$CK$65536,AM$1,0)</f>
        <v>Yes</v>
      </c>
      <c r="AN179" s="86" t="str">
        <f>VLOOKUP($D179,'[1]Spec Sheet'!$B$1:$CK$65536,AN$1,0)</f>
        <v>Yes</v>
      </c>
      <c r="AO179" s="86" t="str">
        <f>VLOOKUP($D179,'[1]Spec Sheet'!$B$1:$CK$65536,AO$1,0)</f>
        <v>Yes</v>
      </c>
      <c r="AP179" s="85" t="str">
        <f>VLOOKUP($D179,'[1]Spec Sheet'!$B$1:$CK$65536,AP$1,0)</f>
        <v>Yes</v>
      </c>
      <c r="AQ179" s="86" t="str">
        <f>VLOOKUP($D179,'[1]Spec Sheet'!$B$1:$CK$65536,AQ$1,0)</f>
        <v>Yes</v>
      </c>
      <c r="AR179" s="86" t="str">
        <f>VLOOKUP($D179,'[1]Spec Sheet'!$B$1:$CK$65536,AR$1,0)</f>
        <v>Yes</v>
      </c>
      <c r="AS179" s="86" t="str">
        <f>VLOOKUP($D179,'[1]Spec Sheet'!$B$1:$CK$65536,AS$1,0)</f>
        <v>Yes</v>
      </c>
      <c r="AT179" s="85" t="str">
        <f>VLOOKUP($D179,'[1]Spec Sheet'!$B$1:$CK$65536,AT$1,0)</f>
        <v>Yes</v>
      </c>
      <c r="AU179" s="86" t="str">
        <f>VLOOKUP($D179,'[1]Spec Sheet'!$B$1:$CK$65536,AU$1,0)</f>
        <v>Yes</v>
      </c>
      <c r="AV179" s="86" t="str">
        <f>VLOOKUP($D179,'[1]Spec Sheet'!$B$1:$CK$65536,AV$1,0)</f>
        <v>Yes</v>
      </c>
      <c r="AW179" s="86" t="str">
        <f>VLOOKUP($D179,'[1]Spec Sheet'!$B$1:$CK$65536,AW$1,0)</f>
        <v>Yes</v>
      </c>
      <c r="AX179" s="86" t="str">
        <f>VLOOKUP($D179,'[1]Spec Sheet'!$B$1:$CK$65536,AX$1,0)</f>
        <v>Yes</v>
      </c>
      <c r="AY179" s="85" t="str">
        <f>VLOOKUP($D179,'[1]Spec Sheet'!$B$1:$CK$65536,AY$1,0)</f>
        <v>Yes</v>
      </c>
      <c r="AZ179" s="86" t="str">
        <f>VLOOKUP($D179,'[1]Spec Sheet'!$B$1:$CK$65536,AZ$1,0)</f>
        <v>Yes</v>
      </c>
      <c r="BA179" s="86" t="str">
        <f>VLOOKUP($D179,'[1]Spec Sheet'!$B$1:$CK$65536,BA$1,0)</f>
        <v>Yes</v>
      </c>
      <c r="BB179" s="86" t="str">
        <f>VLOOKUP($D179,'[1]Spec Sheet'!$B$1:$CK$65536,BB$1,0)</f>
        <v>Yes</v>
      </c>
      <c r="BC179" s="83" t="str">
        <f>VLOOKUP($D179,'[1]Spec Sheet'!$B$1:$CK$65536,BC$1,0)</f>
        <v>Yes</v>
      </c>
      <c r="BD179" s="83" t="str">
        <f>VLOOKUP($D179,'[1]Spec Sheet'!$B$1:$CK$65536,BD$1,0)</f>
        <v>Yes</v>
      </c>
      <c r="BE179" s="83" t="str">
        <f>VLOOKUP($D179,'[1]Spec Sheet'!$B$1:$CK$65536,BE$1,0)</f>
        <v>Yes</v>
      </c>
      <c r="BF179" s="434" t="str">
        <f>VLOOKUP($D179,'[1]Spec Sheet'!$B$1:$CK$65536,BF$1,0)</f>
        <v>N/A</v>
      </c>
      <c r="BG179" s="123" t="str">
        <f>IFERROR(VLOOKUP($C179,'[4]85LS03A'!$B$13:$C$166,2,0),"CHECK")</f>
        <v>Yes</v>
      </c>
      <c r="BH179" s="85" t="s">
        <v>1695</v>
      </c>
      <c r="BI179" s="83" t="s">
        <v>1695</v>
      </c>
      <c r="BJ179" s="83" t="s">
        <v>1695</v>
      </c>
      <c r="BK179" s="83" t="s">
        <v>1695</v>
      </c>
      <c r="BL179" s="87" t="s">
        <v>1695</v>
      </c>
      <c r="BM179" s="85" t="str">
        <f>VLOOKUP($D179,'[1]Spec Sheet'!$B$1:$CK$65536,BM$1,0)</f>
        <v>Yes</v>
      </c>
      <c r="BN179" s="83" t="str">
        <f>VLOOKUP($D179,'[1]Spec Sheet'!$B$1:$CK$65536,BN$1,0)</f>
        <v>Yes</v>
      </c>
      <c r="BO179" s="83" t="str">
        <f>VLOOKUP($D179,'[1]Spec Sheet'!$B$1:$CK$65536,BO$1,0)</f>
        <v>Yes</v>
      </c>
      <c r="BP179" s="84" t="str">
        <f>VLOOKUP($D179,'[1]Spec Sheet'!$B$1:$CK$65536,BP$1,0)</f>
        <v>Yes</v>
      </c>
      <c r="BQ179" s="84" t="str">
        <f>VLOOKUP($D179,'[1]Spec Sheet'!$B$1:$CK$65536,BQ$1,0)</f>
        <v>Yes</v>
      </c>
      <c r="BR179" s="85" t="str">
        <f>VLOOKUP($D179,'[1]Spec Sheet'!$B$1:$CK$65536,BR$1,0)</f>
        <v>Yes</v>
      </c>
      <c r="BS179" s="86" t="str">
        <f>VLOOKUP($D179,'[1]Spec Sheet'!$B$1:$CK$65536,BS$1,0)</f>
        <v>Yes</v>
      </c>
      <c r="BT179" s="85" t="str">
        <f>VLOOKUP($D179,'[1]Spec Sheet'!$B$1:$CK$65536,BT$1,0)</f>
        <v>Yes</v>
      </c>
      <c r="BU179" s="83" t="str">
        <f>VLOOKUP($D179,'[1]Spec Sheet'!$B$1:$CK$65536,BU$1,0)</f>
        <v>Yes</v>
      </c>
      <c r="BV179" s="83" t="str">
        <f>VLOOKUP($D179,'[1]Spec Sheet'!$B$1:$CK$65536,BV$1,0)</f>
        <v>Yes</v>
      </c>
      <c r="BW179" s="83" t="str">
        <f>VLOOKUP($D179,'[1]Spec Sheet'!$B$1:$CK$65536,BW$1,0)</f>
        <v>Yes</v>
      </c>
      <c r="BX179" s="83" t="str">
        <f>VLOOKUP($D179,'[1]Spec Sheet'!$B$1:$CK$65536,BX$1,0)</f>
        <v>Yes</v>
      </c>
      <c r="BY179" s="83" t="str">
        <f>VLOOKUP($D179,'[1]Spec Sheet'!$B$1:$CK$65536,BY$1,0)</f>
        <v>Yes</v>
      </c>
      <c r="BZ179" s="83" t="str">
        <f>VLOOKUP($D179,'[1]Spec Sheet'!$B$1:$CK$65536,BZ$1,0)</f>
        <v>Yes</v>
      </c>
      <c r="CA179" s="83" t="str">
        <f>VLOOKUP($D179,'[1]Spec Sheet'!$B$1:$CK$65536,CA$1,0)</f>
        <v>Yes</v>
      </c>
      <c r="CB179" s="85" t="str">
        <f>VLOOKUP($D179,'[1]Spec Sheet'!$B$1:$CK$65536,CB$1,0)</f>
        <v>N/A</v>
      </c>
      <c r="CC179" s="83" t="str">
        <f>VLOOKUP($D179,'[1]Spec Sheet'!$B$1:$CK$65536,CC$1,0)</f>
        <v>N/A</v>
      </c>
      <c r="CD179" s="83" t="str">
        <f>VLOOKUP($D179,'[1]Spec Sheet'!$B$1:$CK$65536,CD$1,0)</f>
        <v>N/A</v>
      </c>
      <c r="CE179" s="83" t="str">
        <f>VLOOKUP($D179,'[1]Spec Sheet'!$B$1:$CK$65536,CE$1,0)</f>
        <v>N/A</v>
      </c>
      <c r="CF179" s="83" t="str">
        <f>VLOOKUP($D179,'[1]Spec Sheet'!$B$1:$CK$65536,CF$1,0)</f>
        <v>N/A</v>
      </c>
      <c r="CG179" s="83" t="str">
        <f>VLOOKUP($D179,'[1]Spec Sheet'!$B$1:$CK$65536,CG$1,0)</f>
        <v>N/A</v>
      </c>
      <c r="CH179" s="83" t="str">
        <f>VLOOKUP($D179,'[1]Spec Sheet'!$B$1:$CK$65536,CH$1,0)</f>
        <v>N/A</v>
      </c>
      <c r="CI179" s="83" t="str">
        <f>VLOOKUP($D179,'[1]Spec Sheet'!$B$1:$CK$65536,CI$1,0)</f>
        <v>N/A</v>
      </c>
      <c r="CJ179" s="83" t="s">
        <v>1024</v>
      </c>
      <c r="CL179" s="1415" t="s">
        <v>1024</v>
      </c>
      <c r="CM179" s="83" t="s">
        <v>1024</v>
      </c>
      <c r="CN179" s="83" t="s">
        <v>1024</v>
      </c>
      <c r="CO179" s="83" t="s">
        <v>1024</v>
      </c>
      <c r="CP179" s="83" t="s">
        <v>1024</v>
      </c>
      <c r="CQ179" s="83" t="s">
        <v>1024</v>
      </c>
      <c r="CR179" s="83" t="s">
        <v>1024</v>
      </c>
      <c r="CS179" s="83" t="s">
        <v>1024</v>
      </c>
      <c r="CT179" s="83" t="s">
        <v>1024</v>
      </c>
      <c r="CU179" s="83"/>
      <c r="CV179" s="83" t="s">
        <v>1024</v>
      </c>
    </row>
    <row r="180" spans="2:100">
      <c r="B180" s="88"/>
      <c r="C180" s="281" t="s">
        <v>2076</v>
      </c>
      <c r="D180" s="81" t="s">
        <v>372</v>
      </c>
      <c r="E180" s="82" t="str">
        <f>VLOOKUP($D180,'[1]Spec Sheet'!$B$1:$CK$65536,E$1,0)</f>
        <v>N/A</v>
      </c>
      <c r="F180" s="83" t="str">
        <f>VLOOKUP($D180,'[1]Spec Sheet'!$B$1:$CK$65536,F$1,0)</f>
        <v>N/A</v>
      </c>
      <c r="G180" s="82" t="str">
        <f>VLOOKUP($D180,'[1]Spec Sheet'!$B$1:$CK$65536,G$1,0)</f>
        <v>N/A</v>
      </c>
      <c r="H180" s="83" t="str">
        <f>VLOOKUP($D180,'[1]Spec Sheet'!$B$1:$CK$65536,H$1,0)</f>
        <v>N/A</v>
      </c>
      <c r="I180" s="87" t="str">
        <f>VLOOKUP($D180,'[1]Spec Sheet'!$B$1:$CK$65536,I$1,0)</f>
        <v>Yes</v>
      </c>
      <c r="J180" s="85" t="str">
        <f>VLOOKUP($D180,'[1]Spec Sheet'!$B$1:$CK$65536,J$1,0)</f>
        <v>N/A</v>
      </c>
      <c r="K180" s="83" t="str">
        <f>VLOOKUP($D180,'[1]Spec Sheet'!$B$1:$CK$65536,K$1,0)</f>
        <v>N/A</v>
      </c>
      <c r="L180" s="84" t="str">
        <f>VLOOKUP($D180,'[1]Spec Sheet'!$B$1:$CK$65536,L$1,0)</f>
        <v>Yes</v>
      </c>
      <c r="M180" s="85" t="str">
        <f>VLOOKUP($D180,'[1]Spec Sheet'!$B$1:$CK$65536,M$1,0)</f>
        <v>N/A</v>
      </c>
      <c r="N180" s="83" t="str">
        <f>VLOOKUP($D180,'[1]Spec Sheet'!$B$1:$CK$65536,N$1,0)</f>
        <v>Yes</v>
      </c>
      <c r="O180" s="87" t="str">
        <f>VLOOKUP($D180,'[1]Spec Sheet'!$B$1:$CK$65536,O$1,0)</f>
        <v>N/A</v>
      </c>
      <c r="P180" s="85" t="str">
        <f>VLOOKUP($D180,'[1]Spec Sheet'!$B$1:$CK$65536,P$1,0)</f>
        <v>N/A</v>
      </c>
      <c r="Q180" s="83" t="str">
        <f>VLOOKUP($D180,'[1]Spec Sheet'!$B$1:$CK$65536,Q$1,0)</f>
        <v>N/A</v>
      </c>
      <c r="R180" s="83" t="str">
        <f>VLOOKUP($D180,'[1]Spec Sheet'!$B$1:$CK$65536,R$1,0)</f>
        <v>Yes</v>
      </c>
      <c r="S180" s="84" t="str">
        <f>VLOOKUP($D180,'[1]Spec Sheet'!$B$1:$CK$65536,S$1,0)</f>
        <v>Yes</v>
      </c>
      <c r="T180" s="85" t="str">
        <f>VLOOKUP($D180,'[1]Spec Sheet'!$B$1:$CK$65536,T$1,0)</f>
        <v>N/A</v>
      </c>
      <c r="U180" s="84" t="str">
        <f>VLOOKUP($D180,'[1]Spec Sheet'!$B$1:$CK$65536,U$1,0)</f>
        <v>Yes</v>
      </c>
      <c r="V180" s="84" t="str">
        <f>VLOOKUP($D180,'[1]Spec Sheet'!$B$1:$CK$65536,V$1,0)</f>
        <v>Yes</v>
      </c>
      <c r="W180" s="84" t="str">
        <f>VLOOKUP($D180,'[1]Spec Sheet'!$B$1:$CK$65536,W$1,0)</f>
        <v>N/A</v>
      </c>
      <c r="X180" s="85" t="str">
        <f>VLOOKUP($D180,'[1]Spec Sheet'!$B$1:$CK$65536,X$1,0)</f>
        <v>N/A</v>
      </c>
      <c r="Y180" s="86" t="str">
        <f>VLOOKUP($D180,'[1]Spec Sheet'!$B$1:$CK$65536,Y$1,0)</f>
        <v>N/A</v>
      </c>
      <c r="Z180" s="86" t="str">
        <f>VLOOKUP($D180,'[1]Spec Sheet'!$B$1:$CK$65536,Z$1,0)</f>
        <v>Yes</v>
      </c>
      <c r="AA180" s="86" t="str">
        <f>VLOOKUP($D180,'[1]Spec Sheet'!$B$1:$CK$65536,AA$1,0)</f>
        <v>Yes</v>
      </c>
      <c r="AB180" s="86" t="str">
        <f>VLOOKUP($D180,'[1]Spec Sheet'!$B$1:$CK$65536,AB$1,0)</f>
        <v>N/A</v>
      </c>
      <c r="AC180" s="105" t="str">
        <f>IFERROR(VLOOKUP($C180,'[4]43QN90A'!$B$14:$C$167,2,0),"CHECK")</f>
        <v>N/A</v>
      </c>
      <c r="AD180" s="85" t="str">
        <f>VLOOKUP($D180,'[1]Spec Sheet'!$B$1:$CK$65536,AD$1,0)</f>
        <v>N/A</v>
      </c>
      <c r="AE180" s="83" t="str">
        <f>VLOOKUP($D180,'[1]Spec Sheet'!$B$1:$CK$65536,AE$1,0)</f>
        <v>N/A</v>
      </c>
      <c r="AF180" s="83" t="str">
        <f>VLOOKUP($D180,'[1]Spec Sheet'!$B$1:$CK$65536,AF$1,0)</f>
        <v>Yes</v>
      </c>
      <c r="AG180" s="83" t="str">
        <f>VLOOKUP($D180,'[1]Spec Sheet'!$B$1:$CK$65536,AG$1,0)</f>
        <v>Yes</v>
      </c>
      <c r="AH180" s="85" t="str">
        <f>VLOOKUP($D180,'[1]Spec Sheet'!$B$1:$CK$65536,AH$1,0)</f>
        <v>N/A</v>
      </c>
      <c r="AI180" s="86" t="str">
        <f>VLOOKUP($D180,'[1]Spec Sheet'!$B$1:$CK$65536,AI$1,0)</f>
        <v>N/A</v>
      </c>
      <c r="AJ180" s="83" t="str">
        <f>VLOOKUP($D180,'[1]Spec Sheet'!$B$1:$CK$65536,AJ$1,0)</f>
        <v>Yes</v>
      </c>
      <c r="AK180" s="83" t="str">
        <f>VLOOKUP($D180,'[1]Spec Sheet'!$B$1:$CK$65536,AK$1,0)</f>
        <v>Yes</v>
      </c>
      <c r="AL180" s="83" t="str">
        <f>VLOOKUP($D180,'[1]Spec Sheet'!$B$1:$CK$65536,AL$1,0)</f>
        <v>Yes</v>
      </c>
      <c r="AM180" s="85" t="str">
        <f>VLOOKUP($D180,'[1]Spec Sheet'!$B$1:$CK$65536,AM$1,0)</f>
        <v>N/A</v>
      </c>
      <c r="AN180" s="86" t="str">
        <f>VLOOKUP($D180,'[1]Spec Sheet'!$B$1:$CK$65536,AN$1,0)</f>
        <v>Yes</v>
      </c>
      <c r="AO180" s="86" t="str">
        <f>VLOOKUP($D180,'[1]Spec Sheet'!$B$1:$CK$65536,AO$1,0)</f>
        <v>Yes</v>
      </c>
      <c r="AP180" s="85" t="str">
        <f>VLOOKUP($D180,'[1]Spec Sheet'!$B$1:$CK$65536,AP$1,0)</f>
        <v>N/A</v>
      </c>
      <c r="AQ180" s="86" t="str">
        <f>VLOOKUP($D180,'[1]Spec Sheet'!$B$1:$CK$65536,AQ$1,0)</f>
        <v>N/A</v>
      </c>
      <c r="AR180" s="86" t="str">
        <f>VLOOKUP($D180,'[1]Spec Sheet'!$B$1:$CK$65536,AR$1,0)</f>
        <v>Yes</v>
      </c>
      <c r="AS180" s="86" t="str">
        <f>VLOOKUP($D180,'[1]Spec Sheet'!$B$1:$CK$65536,AS$1,0)</f>
        <v>Yes</v>
      </c>
      <c r="AT180" s="85" t="str">
        <f>VLOOKUP($D180,'[1]Spec Sheet'!$B$1:$CK$65536,AT$1,0)</f>
        <v>N/A</v>
      </c>
      <c r="AU180" s="86" t="str">
        <f>VLOOKUP($D180,'[1]Spec Sheet'!$B$1:$CK$65536,AU$1,0)</f>
        <v>Yes</v>
      </c>
      <c r="AV180" s="86" t="str">
        <f>VLOOKUP($D180,'[1]Spec Sheet'!$B$1:$CK$65536,AV$1,0)</f>
        <v>Yes</v>
      </c>
      <c r="AW180" s="86" t="str">
        <f>VLOOKUP($D180,'[1]Spec Sheet'!$B$1:$CK$65536,AW$1,0)</f>
        <v>N/A</v>
      </c>
      <c r="AX180" s="86" t="str">
        <f>VLOOKUP($D180,'[1]Spec Sheet'!$B$1:$CK$65536,AX$1,0)</f>
        <v>N/A</v>
      </c>
      <c r="AY180" s="85" t="str">
        <f>VLOOKUP($D180,'[1]Spec Sheet'!$B$1:$CK$65536,AY$1,0)</f>
        <v>N/A</v>
      </c>
      <c r="AZ180" s="86" t="str">
        <f>VLOOKUP($D180,'[1]Spec Sheet'!$B$1:$CK$65536,AZ$1,0)</f>
        <v>N/A</v>
      </c>
      <c r="BA180" s="86" t="str">
        <f>VLOOKUP($D180,'[1]Spec Sheet'!$B$1:$CK$65536,BA$1,0)</f>
        <v>N/A</v>
      </c>
      <c r="BB180" s="86" t="str">
        <f>VLOOKUP($D180,'[1]Spec Sheet'!$B$1:$CK$65536,BB$1,0)</f>
        <v>Yes</v>
      </c>
      <c r="BC180" s="83" t="str">
        <f>VLOOKUP($D180,'[1]Spec Sheet'!$B$1:$CK$65536,BC$1,0)</f>
        <v>Yes</v>
      </c>
      <c r="BD180" s="83" t="str">
        <f>VLOOKUP($D180,'[1]Spec Sheet'!$B$1:$CK$65536,BD$1,0)</f>
        <v>N/A</v>
      </c>
      <c r="BE180" s="83" t="str">
        <f>VLOOKUP($D180,'[1]Spec Sheet'!$B$1:$CK$65536,BE$1,0)</f>
        <v>N/A</v>
      </c>
      <c r="BF180" s="434" t="str">
        <f>VLOOKUP($D180,'[1]Spec Sheet'!$B$1:$CK$65536,BF$1,0)</f>
        <v>N/A</v>
      </c>
      <c r="BG180" s="123" t="str">
        <f>IFERROR(VLOOKUP($C180,'[4]85LS03A'!$B$13:$C$166,2,0),"CHECK")</f>
        <v>N/A</v>
      </c>
      <c r="BH180" s="85" t="str">
        <f>VLOOKUP($D180,'[1]Spec Sheet'!$B$1:$CK$65536,BH$1,0)</f>
        <v>N/A</v>
      </c>
      <c r="BI180" s="83" t="str">
        <f>VLOOKUP($D180,'[1]Spec Sheet'!$B$1:$CK$65536,BI$1,0)</f>
        <v>Yes</v>
      </c>
      <c r="BJ180" s="83" t="str">
        <f>VLOOKUP($D180,'[1]Spec Sheet'!$B$1:$CK$65536,BJ$1,0)</f>
        <v>Yes</v>
      </c>
      <c r="BK180" s="83" t="str">
        <f>VLOOKUP($D180,'[1]Spec Sheet'!$B$1:$CK$65536,BK$1,0)</f>
        <v>Yes</v>
      </c>
      <c r="BL180" s="87" t="str">
        <f>VLOOKUP($D180,'[1]Spec Sheet'!$B$1:$CK$65536,BL$1,0)</f>
        <v>N/A</v>
      </c>
      <c r="BM180" s="85" t="str">
        <f>VLOOKUP($D180,'[1]Spec Sheet'!$B$1:$CK$65536,BM$1,0)</f>
        <v>N/A</v>
      </c>
      <c r="BN180" s="83" t="str">
        <f>VLOOKUP($D180,'[1]Spec Sheet'!$B$1:$CK$65536,BN$1,0)</f>
        <v>Yes</v>
      </c>
      <c r="BO180" s="83" t="str">
        <f>VLOOKUP($D180,'[1]Spec Sheet'!$B$1:$CK$65536,BO$1,0)</f>
        <v>Yes</v>
      </c>
      <c r="BP180" s="84" t="str">
        <f>VLOOKUP($D180,'[1]Spec Sheet'!$B$1:$CK$65536,BP$1,0)</f>
        <v>N/A</v>
      </c>
      <c r="BQ180" s="84" t="str">
        <f>VLOOKUP($D180,'[1]Spec Sheet'!$B$1:$CK$65536,BQ$1,0)</f>
        <v>N/A</v>
      </c>
      <c r="BR180" s="85" t="str">
        <f>VLOOKUP($D180,'[1]Spec Sheet'!$B$1:$CK$65536,BR$1,0)</f>
        <v>N/A</v>
      </c>
      <c r="BS180" s="86" t="str">
        <f>VLOOKUP($D180,'[1]Spec Sheet'!$B$1:$CK$65536,BS$1,0)</f>
        <v>N/A</v>
      </c>
      <c r="BT180" s="85" t="str">
        <f>VLOOKUP($D180,'[1]Spec Sheet'!$B$1:$CK$65536,BT$1,0)</f>
        <v>N/A</v>
      </c>
      <c r="BU180" s="83" t="str">
        <f>VLOOKUP($D180,'[1]Spec Sheet'!$B$1:$CK$65536,BU$1,0)</f>
        <v>N/A</v>
      </c>
      <c r="BV180" s="83" t="str">
        <f>VLOOKUP($D180,'[1]Spec Sheet'!$B$1:$CK$65536,BV$1,0)</f>
        <v>N/A</v>
      </c>
      <c r="BW180" s="83" t="str">
        <f>VLOOKUP($D180,'[1]Spec Sheet'!$B$1:$CK$65536,BW$1,0)</f>
        <v>Yes</v>
      </c>
      <c r="BX180" s="83" t="str">
        <f>VLOOKUP($D180,'[1]Spec Sheet'!$B$1:$CK$65536,BX$1,0)</f>
        <v>Yes</v>
      </c>
      <c r="BY180" s="83" t="str">
        <f>VLOOKUP($D180,'[1]Spec Sheet'!$B$1:$CK$65536,BY$1,0)</f>
        <v>Yes</v>
      </c>
      <c r="BZ180" s="83" t="str">
        <f>VLOOKUP($D180,'[1]Spec Sheet'!$B$1:$CK$65536,BZ$1,0)</f>
        <v>N/A</v>
      </c>
      <c r="CA180" s="83" t="str">
        <f>VLOOKUP($D180,'[1]Spec Sheet'!$B$1:$CK$65536,CA$1,0)</f>
        <v>N/A</v>
      </c>
      <c r="CB180" s="85" t="str">
        <f>VLOOKUP($D180,'[1]Spec Sheet'!$B$1:$CK$65536,CB$1,0)</f>
        <v>N/A</v>
      </c>
      <c r="CC180" s="83" t="str">
        <f>VLOOKUP($D180,'[1]Spec Sheet'!$B$1:$CK$65536,CC$1,0)</f>
        <v>N/A</v>
      </c>
      <c r="CD180" s="83" t="str">
        <f>VLOOKUP($D180,'[1]Spec Sheet'!$B$1:$CK$65536,CD$1,0)</f>
        <v>N/A</v>
      </c>
      <c r="CE180" s="83" t="str">
        <f>VLOOKUP($D180,'[1]Spec Sheet'!$B$1:$CK$65536,CE$1,0)</f>
        <v>Yes</v>
      </c>
      <c r="CF180" s="83" t="str">
        <f>VLOOKUP($D180,'[1]Spec Sheet'!$B$1:$CK$65536,CF$1,0)</f>
        <v>Yes</v>
      </c>
      <c r="CG180" s="83" t="str">
        <f>VLOOKUP($D180,'[1]Spec Sheet'!$B$1:$CK$65536,CG$1,0)</f>
        <v>N/A</v>
      </c>
      <c r="CH180" s="83" t="str">
        <f>VLOOKUP($D180,'[1]Spec Sheet'!$B$1:$CK$65536,CH$1,0)</f>
        <v>N/A</v>
      </c>
      <c r="CI180" s="83" t="str">
        <f>VLOOKUP($D180,'[1]Spec Sheet'!$B$1:$CK$65536,CI$1,0)</f>
        <v>N/A</v>
      </c>
      <c r="CJ180" s="83" t="str">
        <f>IFERROR(VLOOKUP($C180,'[4]40T5300'!$B$10:$C$179,2,0),"ERROR")</f>
        <v>N/A</v>
      </c>
      <c r="CL180" s="121" t="str">
        <f>IFERROR(VLOOKUP($C180,'[4]65LS01T'!$B$14:$C$159,2,0),"CHECK")</f>
        <v>N/A</v>
      </c>
      <c r="CM180" s="83" t="s">
        <v>1024</v>
      </c>
      <c r="CN180" s="83" t="s">
        <v>1024</v>
      </c>
      <c r="CO180" s="83" t="s">
        <v>1024</v>
      </c>
      <c r="CP180" s="83" t="s">
        <v>1024</v>
      </c>
      <c r="CQ180" s="83" t="s">
        <v>1024</v>
      </c>
      <c r="CR180" s="83" t="s">
        <v>1024</v>
      </c>
      <c r="CS180" s="83" t="s">
        <v>1024</v>
      </c>
      <c r="CT180" s="83" t="s">
        <v>1024</v>
      </c>
      <c r="CU180" s="83"/>
      <c r="CV180" s="83" t="s">
        <v>1024</v>
      </c>
    </row>
    <row r="181" spans="2:100">
      <c r="B181" s="88"/>
      <c r="C181" s="281" t="s">
        <v>2077</v>
      </c>
      <c r="D181" s="81" t="s">
        <v>374</v>
      </c>
      <c r="E181" s="82" t="str">
        <f>VLOOKUP($D181,'[1]Spec Sheet'!$B$1:$CK$65536,E$1,0)</f>
        <v>N/A</v>
      </c>
      <c r="F181" s="83" t="str">
        <f>VLOOKUP($D181,'[1]Spec Sheet'!$B$1:$CK$65536,F$1,0)</f>
        <v>N/A</v>
      </c>
      <c r="G181" s="82" t="str">
        <f>VLOOKUP($D181,'[1]Spec Sheet'!$B$1:$CK$65536,G$1,0)</f>
        <v>Yes</v>
      </c>
      <c r="H181" s="83" t="str">
        <f>VLOOKUP($D181,'[1]Spec Sheet'!$B$1:$CK$65536,H$1,0)</f>
        <v>Yes</v>
      </c>
      <c r="I181" s="87" t="str">
        <f>VLOOKUP($D181,'[1]Spec Sheet'!$B$1:$CK$65536,I$1,0)</f>
        <v>Yes</v>
      </c>
      <c r="J181" s="85" t="str">
        <f>VLOOKUP($D181,'[1]Spec Sheet'!$B$1:$CK$65536,J$1,0)</f>
        <v>Yes</v>
      </c>
      <c r="K181" s="83" t="str">
        <f>VLOOKUP($D181,'[1]Spec Sheet'!$B$1:$CK$65536,K$1,0)</f>
        <v>Yes</v>
      </c>
      <c r="L181" s="84" t="str">
        <f>VLOOKUP($D181,'[1]Spec Sheet'!$B$1:$CK$65536,L$1,0)</f>
        <v>Yes</v>
      </c>
      <c r="M181" s="85" t="str">
        <f>VLOOKUP($D181,'[1]Spec Sheet'!$B$1:$CK$65536,M$1,0)</f>
        <v>Yes</v>
      </c>
      <c r="N181" s="83" t="str">
        <f>VLOOKUP($D181,'[1]Spec Sheet'!$B$1:$CK$65536,N$1,0)</f>
        <v>Yes</v>
      </c>
      <c r="O181" s="87" t="str">
        <f>VLOOKUP($D181,'[1]Spec Sheet'!$B$1:$CK$65536,O$1,0)</f>
        <v>Yes</v>
      </c>
      <c r="P181" s="85" t="str">
        <f>VLOOKUP($D181,'[1]Spec Sheet'!$B$1:$CK$65536,P$1,0)</f>
        <v>Yes</v>
      </c>
      <c r="Q181" s="83" t="str">
        <f>VLOOKUP($D181,'[1]Spec Sheet'!$B$1:$CK$65536,Q$1,0)</f>
        <v>Yes</v>
      </c>
      <c r="R181" s="83" t="str">
        <f>VLOOKUP($D181,'[1]Spec Sheet'!$B$1:$CK$65536,R$1,0)</f>
        <v>Yes</v>
      </c>
      <c r="S181" s="84" t="str">
        <f>VLOOKUP($D181,'[1]Spec Sheet'!$B$1:$CK$65536,S$1,0)</f>
        <v>Yes</v>
      </c>
      <c r="T181" s="85" t="str">
        <f>VLOOKUP($D181,'[1]Spec Sheet'!$B$1:$CK$65536,T$1,0)</f>
        <v>N/A</v>
      </c>
      <c r="U181" s="84" t="str">
        <f>VLOOKUP($D181,'[1]Spec Sheet'!$B$1:$CK$65536,U$1,0)</f>
        <v>N/A</v>
      </c>
      <c r="V181" s="84" t="str">
        <f>VLOOKUP($D181,'[1]Spec Sheet'!$B$1:$CK$65536,V$1,0)</f>
        <v>N/A</v>
      </c>
      <c r="W181" s="84" t="str">
        <f>VLOOKUP($D181,'[1]Spec Sheet'!$B$1:$CK$65536,W$1,0)</f>
        <v>N/A</v>
      </c>
      <c r="X181" s="85" t="str">
        <f>VLOOKUP($D181,'[1]Spec Sheet'!$B$1:$CK$65536,X$1,0)</f>
        <v>N/A</v>
      </c>
      <c r="Y181" s="86" t="str">
        <f>VLOOKUP($D181,'[1]Spec Sheet'!$B$1:$CK$65536,Y$1,0)</f>
        <v>N/A</v>
      </c>
      <c r="Z181" s="86" t="str">
        <f>VLOOKUP($D181,'[1]Spec Sheet'!$B$1:$CK$65536,Z$1,0)</f>
        <v>N/A</v>
      </c>
      <c r="AA181" s="86" t="str">
        <f>VLOOKUP($D181,'[1]Spec Sheet'!$B$1:$CK$65536,AA$1,0)</f>
        <v>N/A</v>
      </c>
      <c r="AB181" s="86" t="str">
        <f>VLOOKUP($D181,'[1]Spec Sheet'!$B$1:$CK$65536,AB$1,0)</f>
        <v>N/A</v>
      </c>
      <c r="AC181" s="105" t="s">
        <v>1024</v>
      </c>
      <c r="AD181" s="85" t="str">
        <f>VLOOKUP($D181,'[1]Spec Sheet'!$B$1:$CK$65536,AD$1,0)</f>
        <v>N/A</v>
      </c>
      <c r="AE181" s="83" t="str">
        <f>VLOOKUP($D181,'[1]Spec Sheet'!$B$1:$CK$65536,AE$1,0)</f>
        <v>N/A</v>
      </c>
      <c r="AF181" s="83" t="str">
        <f>VLOOKUP($D181,'[1]Spec Sheet'!$B$1:$CK$65536,AF$1,0)</f>
        <v>N/A</v>
      </c>
      <c r="AG181" s="83" t="str">
        <f>VLOOKUP($D181,'[1]Spec Sheet'!$B$1:$CK$65536,AG$1,0)</f>
        <v>N/A</v>
      </c>
      <c r="AH181" s="85" t="str">
        <f>VLOOKUP($D181,'[1]Spec Sheet'!$B$1:$CK$65536,AH$1,0)</f>
        <v>N/A</v>
      </c>
      <c r="AI181" s="86" t="str">
        <f>VLOOKUP($D181,'[1]Spec Sheet'!$B$1:$CK$65536,AI$1,0)</f>
        <v>N/A</v>
      </c>
      <c r="AJ181" s="83" t="str">
        <f>VLOOKUP($D181,'[1]Spec Sheet'!$B$1:$CK$65536,AJ$1,0)</f>
        <v>N/A</v>
      </c>
      <c r="AK181" s="83" t="str">
        <f>VLOOKUP($D181,'[1]Spec Sheet'!$B$1:$CK$65536,AK$1,0)</f>
        <v>N/A</v>
      </c>
      <c r="AL181" s="83" t="str">
        <f>VLOOKUP($D181,'[1]Spec Sheet'!$B$1:$CK$65536,AL$1,0)</f>
        <v>N/A</v>
      </c>
      <c r="AM181" s="85" t="str">
        <f>VLOOKUP($D181,'[1]Spec Sheet'!$B$1:$CK$65536,AM$1,0)</f>
        <v>N/A</v>
      </c>
      <c r="AN181" s="86" t="str">
        <f>VLOOKUP($D181,'[1]Spec Sheet'!$B$1:$CK$65536,AN$1,0)</f>
        <v>N/A</v>
      </c>
      <c r="AO181" s="86" t="str">
        <f>VLOOKUP($D181,'[1]Spec Sheet'!$B$1:$CK$65536,AO$1,0)</f>
        <v>N/A</v>
      </c>
      <c r="AP181" s="85" t="str">
        <f>VLOOKUP($D181,'[1]Spec Sheet'!$B$1:$CK$65536,AP$1,0)</f>
        <v>N/A</v>
      </c>
      <c r="AQ181" s="86" t="str">
        <f>VLOOKUP($D181,'[1]Spec Sheet'!$B$1:$CK$65536,AQ$1,0)</f>
        <v>N/A</v>
      </c>
      <c r="AR181" s="86" t="str">
        <f>VLOOKUP($D181,'[1]Spec Sheet'!$B$1:$CK$65536,AR$1,0)</f>
        <v>N/A</v>
      </c>
      <c r="AS181" s="86" t="str">
        <f>VLOOKUP($D181,'[1]Spec Sheet'!$B$1:$CK$65536,AS$1,0)</f>
        <v>N/A</v>
      </c>
      <c r="AT181" s="85" t="str">
        <f>VLOOKUP($D181,'[1]Spec Sheet'!$B$1:$CK$65536,AT$1,0)</f>
        <v>N/A</v>
      </c>
      <c r="AU181" s="86" t="str">
        <f>VLOOKUP($D181,'[1]Spec Sheet'!$B$1:$CK$65536,AU$1,0)</f>
        <v>N/A</v>
      </c>
      <c r="AV181" s="86" t="str">
        <f>VLOOKUP($D181,'[1]Spec Sheet'!$B$1:$CK$65536,AV$1,0)</f>
        <v>N/A</v>
      </c>
      <c r="AW181" s="86" t="str">
        <f>VLOOKUP($D181,'[1]Spec Sheet'!$B$1:$CK$65536,AW$1,0)</f>
        <v>N/A</v>
      </c>
      <c r="AX181" s="86" t="str">
        <f>VLOOKUP($D181,'[1]Spec Sheet'!$B$1:$CK$65536,AX$1,0)</f>
        <v>N/A</v>
      </c>
      <c r="AY181" s="85" t="str">
        <f>VLOOKUP($D181,'[1]Spec Sheet'!$B$1:$CK$65536,AY$1,0)</f>
        <v>N/A</v>
      </c>
      <c r="AZ181" s="86" t="str">
        <f>VLOOKUP($D181,'[1]Spec Sheet'!$B$1:$CK$65536,AZ$1,0)</f>
        <v>N/A</v>
      </c>
      <c r="BA181" s="86" t="str">
        <f>VLOOKUP($D181,'[1]Spec Sheet'!$B$1:$CK$65536,BA$1,0)</f>
        <v>N/A</v>
      </c>
      <c r="BB181" s="86" t="str">
        <f>VLOOKUP($D181,'[1]Spec Sheet'!$B$1:$CK$65536,BB$1,0)</f>
        <v>N/A</v>
      </c>
      <c r="BC181" s="83" t="str">
        <f>VLOOKUP($D181,'[1]Spec Sheet'!$B$1:$CK$65536,BC$1,0)</f>
        <v>N/A</v>
      </c>
      <c r="BD181" s="83" t="str">
        <f>VLOOKUP($D181,'[1]Spec Sheet'!$B$1:$CK$65536,BD$1,0)</f>
        <v>N/A</v>
      </c>
      <c r="BE181" s="83" t="str">
        <f>VLOOKUP($D181,'[1]Spec Sheet'!$B$1:$CK$65536,BE$1,0)</f>
        <v>N/A</v>
      </c>
      <c r="BF181" s="434" t="str">
        <f>VLOOKUP($D181,'[1]Spec Sheet'!$B$1:$CK$65536,BF$1,0)</f>
        <v>N/A</v>
      </c>
      <c r="BG181" s="123" t="str">
        <f>BH181</f>
        <v>Yes</v>
      </c>
      <c r="BH181" s="85" t="str">
        <f>VLOOKUP($D181,'[1]Spec Sheet'!$B$1:$CK$65536,BH$1,0)</f>
        <v>Yes</v>
      </c>
      <c r="BI181" s="83" t="str">
        <f>VLOOKUP($D181,'[1]Spec Sheet'!$B$1:$CK$65536,BI$1,0)</f>
        <v>Yes</v>
      </c>
      <c r="BJ181" s="83" t="str">
        <f>VLOOKUP($D181,'[1]Spec Sheet'!$B$1:$CK$65536,BJ$1,0)</f>
        <v>Yes</v>
      </c>
      <c r="BK181" s="83" t="str">
        <f>VLOOKUP($D181,'[1]Spec Sheet'!$B$1:$CK$65536,BK$1,0)</f>
        <v>Yes</v>
      </c>
      <c r="BL181" s="87" t="str">
        <f>VLOOKUP($D181,'[1]Spec Sheet'!$B$1:$CK$65536,BL$1,0)</f>
        <v>Yes</v>
      </c>
      <c r="BM181" s="85" t="str">
        <f>VLOOKUP($D181,'[1]Spec Sheet'!$B$1:$CK$65536,BM$1,0)</f>
        <v>N/A</v>
      </c>
      <c r="BN181" s="83" t="str">
        <f>VLOOKUP($D181,'[1]Spec Sheet'!$B$1:$CK$65536,BN$1,0)</f>
        <v>N/A</v>
      </c>
      <c r="BO181" s="83" t="str">
        <f>VLOOKUP($D181,'[1]Spec Sheet'!$B$1:$CK$65536,BO$1,0)</f>
        <v>N/A</v>
      </c>
      <c r="BP181" s="84" t="str">
        <f>VLOOKUP($D181,'[1]Spec Sheet'!$B$1:$CK$65536,BP$1,0)</f>
        <v>N/A</v>
      </c>
      <c r="BQ181" s="84" t="str">
        <f>VLOOKUP($D181,'[1]Spec Sheet'!$B$1:$CK$65536,BQ$1,0)</f>
        <v>N/A</v>
      </c>
      <c r="BR181" s="85" t="str">
        <f>VLOOKUP($D181,'[1]Spec Sheet'!$B$1:$CK$65536,BR$1,0)</f>
        <v>N/A</v>
      </c>
      <c r="BS181" s="86" t="str">
        <f>VLOOKUP($D181,'[1]Spec Sheet'!$B$1:$CK$65536,BS$1,0)</f>
        <v>N/A</v>
      </c>
      <c r="BT181" s="85" t="str">
        <f>VLOOKUP($D181,'[1]Spec Sheet'!$B$1:$CK$65536,BT$1,0)</f>
        <v>N/A</v>
      </c>
      <c r="BU181" s="83" t="str">
        <f>VLOOKUP($D181,'[1]Spec Sheet'!$B$1:$CK$65536,BU$1,0)</f>
        <v>N/A</v>
      </c>
      <c r="BV181" s="83" t="str">
        <f>VLOOKUP($D181,'[1]Spec Sheet'!$B$1:$CK$65536,BV$1,0)</f>
        <v>N/A</v>
      </c>
      <c r="BW181" s="83" t="str">
        <f>VLOOKUP($D181,'[1]Spec Sheet'!$B$1:$CK$65536,BW$1,0)</f>
        <v>N/A</v>
      </c>
      <c r="BX181" s="83" t="str">
        <f>VLOOKUP($D181,'[1]Spec Sheet'!$B$1:$CK$65536,BX$1,0)</f>
        <v>N/A</v>
      </c>
      <c r="BY181" s="83" t="str">
        <f>VLOOKUP($D181,'[1]Spec Sheet'!$B$1:$CK$65536,BY$1,0)</f>
        <v>N/A</v>
      </c>
      <c r="BZ181" s="83" t="str">
        <f>VLOOKUP($D181,'[1]Spec Sheet'!$B$1:$CK$65536,BZ$1,0)</f>
        <v>N/A</v>
      </c>
      <c r="CA181" s="83" t="str">
        <f>VLOOKUP($D181,'[1]Spec Sheet'!$B$1:$CK$65536,CA$1,0)</f>
        <v>N/A</v>
      </c>
      <c r="CB181" s="85" t="str">
        <f>VLOOKUP($D181,'[1]Spec Sheet'!$B$1:$CK$65536,CB$1,0)</f>
        <v>N/A</v>
      </c>
      <c r="CC181" s="83" t="str">
        <f>VLOOKUP($D181,'[1]Spec Sheet'!$B$1:$CK$65536,CC$1,0)</f>
        <v>N/A</v>
      </c>
      <c r="CD181" s="83" t="str">
        <f>VLOOKUP($D181,'[1]Spec Sheet'!$B$1:$CK$65536,CD$1,0)</f>
        <v>N/A</v>
      </c>
      <c r="CE181" s="83" t="str">
        <f>VLOOKUP($D181,'[1]Spec Sheet'!$B$1:$CK$65536,CE$1,0)</f>
        <v>N/A</v>
      </c>
      <c r="CF181" s="83" t="str">
        <f>VLOOKUP($D181,'[1]Spec Sheet'!$B$1:$CK$65536,CF$1,0)</f>
        <v>N/A</v>
      </c>
      <c r="CG181" s="83" t="str">
        <f>VLOOKUP($D181,'[1]Spec Sheet'!$B$1:$CK$65536,CG$1,0)</f>
        <v>N/A</v>
      </c>
      <c r="CH181" s="83" t="str">
        <f>VLOOKUP($D181,'[1]Spec Sheet'!$B$1:$CK$65536,CH$1,0)</f>
        <v>N/A</v>
      </c>
      <c r="CI181" s="83" t="str">
        <f>VLOOKUP($D181,'[1]Spec Sheet'!$B$1:$CK$65536,CI$1,0)</f>
        <v>N/A</v>
      </c>
      <c r="CJ181" s="83" t="s">
        <v>2115</v>
      </c>
      <c r="CL181" s="1415" t="s">
        <v>1024</v>
      </c>
      <c r="CM181" s="83" t="s">
        <v>1024</v>
      </c>
      <c r="CN181" s="83" t="s">
        <v>1024</v>
      </c>
      <c r="CO181" s="83" t="s">
        <v>1024</v>
      </c>
      <c r="CP181" s="83" t="s">
        <v>1024</v>
      </c>
      <c r="CQ181" s="83" t="s">
        <v>1024</v>
      </c>
      <c r="CR181" s="83" t="s">
        <v>1024</v>
      </c>
      <c r="CS181" s="83" t="s">
        <v>1024</v>
      </c>
      <c r="CT181" s="83" t="s">
        <v>1024</v>
      </c>
      <c r="CU181" s="83"/>
      <c r="CV181" s="83" t="s">
        <v>1024</v>
      </c>
    </row>
    <row r="182" spans="2:100">
      <c r="B182" s="88"/>
      <c r="C182" s="89" t="s">
        <v>323</v>
      </c>
      <c r="D182" s="81" t="s">
        <v>324</v>
      </c>
      <c r="E182" s="82" t="str">
        <f>VLOOKUP($D182,'[1]Spec Sheet'!$B$1:$CK$65536,E$1,0)</f>
        <v>N/A</v>
      </c>
      <c r="F182" s="83" t="str">
        <f>VLOOKUP($D182,'[1]Spec Sheet'!$B$1:$CK$65536,F$1,0)</f>
        <v>N/A</v>
      </c>
      <c r="G182" s="82" t="str">
        <f>VLOOKUP($D182,'[1]Spec Sheet'!$B$1:$CK$65536,G$1,0)</f>
        <v>N/A</v>
      </c>
      <c r="H182" s="83" t="str">
        <f>VLOOKUP($D182,'[1]Spec Sheet'!$B$1:$CK$65536,H$1,0)</f>
        <v>N/A</v>
      </c>
      <c r="I182" s="87" t="str">
        <f>VLOOKUP($D182,'[1]Spec Sheet'!$B$1:$CK$65536,I$1,0)</f>
        <v>Yes</v>
      </c>
      <c r="J182" s="85" t="str">
        <f>VLOOKUP($D182,'[1]Spec Sheet'!$B$1:$CK$65536,J$1,0)</f>
        <v>N/A</v>
      </c>
      <c r="K182" s="83" t="str">
        <f>VLOOKUP($D182,'[1]Spec Sheet'!$B$1:$CK$65536,K$1,0)</f>
        <v>N/A</v>
      </c>
      <c r="L182" s="84" t="str">
        <f>VLOOKUP($D182,'[1]Spec Sheet'!$B$1:$CK$65536,L$1,0)</f>
        <v>Yes</v>
      </c>
      <c r="M182" s="85" t="str">
        <f>VLOOKUP($D182,'[1]Spec Sheet'!$B$1:$CK$65536,M$1,0)</f>
        <v>N/A</v>
      </c>
      <c r="N182" s="83" t="str">
        <f>VLOOKUP($D182,'[1]Spec Sheet'!$B$1:$CK$65536,N$1,0)</f>
        <v>Yes</v>
      </c>
      <c r="O182" s="87" t="str">
        <f>VLOOKUP($D182,'[1]Spec Sheet'!$B$1:$CK$65536,O$1,0)</f>
        <v>Yes</v>
      </c>
      <c r="P182" s="85" t="str">
        <f>VLOOKUP($D182,'[1]Spec Sheet'!$B$1:$CK$65536,P$1,0)</f>
        <v>N/A</v>
      </c>
      <c r="Q182" s="83" t="str">
        <f>VLOOKUP($D182,'[1]Spec Sheet'!$B$1:$CK$65536,Q$1,0)</f>
        <v>N/A</v>
      </c>
      <c r="R182" s="83" t="str">
        <f>VLOOKUP($D182,'[1]Spec Sheet'!$B$1:$CK$65536,R$1,0)</f>
        <v>Yes</v>
      </c>
      <c r="S182" s="84" t="str">
        <f>VLOOKUP($D182,'[1]Spec Sheet'!$B$1:$CK$65536,S$1,0)</f>
        <v>Yes</v>
      </c>
      <c r="T182" s="85" t="str">
        <f>VLOOKUP($D182,'[1]Spec Sheet'!$B$1:$CK$65536,T$1,0)</f>
        <v>N/A</v>
      </c>
      <c r="U182" s="84" t="str">
        <f>VLOOKUP($D182,'[1]Spec Sheet'!$B$1:$CK$65536,U$1,0)</f>
        <v>Yes</v>
      </c>
      <c r="V182" s="84" t="str">
        <f>VLOOKUP($D182,'[1]Spec Sheet'!$B$1:$CK$65536,V$1,0)</f>
        <v>Yes</v>
      </c>
      <c r="W182" s="84" t="str">
        <f>VLOOKUP($D182,'[1]Spec Sheet'!$B$1:$CK$65536,W$1,0)</f>
        <v>Yes</v>
      </c>
      <c r="X182" s="85" t="str">
        <f>VLOOKUP($D182,'[1]Spec Sheet'!$B$1:$CK$65536,X$1,0)</f>
        <v>N/A</v>
      </c>
      <c r="Y182" s="86" t="str">
        <f>VLOOKUP($D182,'[1]Spec Sheet'!$B$1:$CK$65536,Y$1,0)</f>
        <v>N/A</v>
      </c>
      <c r="Z182" s="86" t="str">
        <f>VLOOKUP($D182,'[1]Spec Sheet'!$B$1:$CK$65536,Z$1,0)</f>
        <v>Yes</v>
      </c>
      <c r="AA182" s="86" t="str">
        <f>VLOOKUP($D182,'[1]Spec Sheet'!$B$1:$CK$65536,AA$1,0)</f>
        <v>Yes</v>
      </c>
      <c r="AB182" s="86" t="str">
        <f>VLOOKUP($D182,'[1]Spec Sheet'!$B$1:$CK$65536,AB$1,0)</f>
        <v>Yes</v>
      </c>
      <c r="AC182" s="105" t="str">
        <f>IFERROR(VLOOKUP($C182,'[4]43QN90A'!$B$14:$C$167,2,0),"CHECK")</f>
        <v>Yes</v>
      </c>
      <c r="AD182" s="85" t="str">
        <f>VLOOKUP($D182,'[1]Spec Sheet'!$B$1:$CK$65536,AD$1,0)</f>
        <v>N/A</v>
      </c>
      <c r="AE182" s="83" t="str">
        <f>VLOOKUP($D182,'[1]Spec Sheet'!$B$1:$CK$65536,AE$1,0)</f>
        <v>N/A</v>
      </c>
      <c r="AF182" s="83" t="str">
        <f>VLOOKUP($D182,'[1]Spec Sheet'!$B$1:$CK$65536,AF$1,0)</f>
        <v>Yes</v>
      </c>
      <c r="AG182" s="83" t="str">
        <f>VLOOKUP($D182,'[1]Spec Sheet'!$B$1:$CK$65536,AG$1,0)</f>
        <v>Yes</v>
      </c>
      <c r="AH182" s="85" t="str">
        <f>VLOOKUP($D182,'[1]Spec Sheet'!$B$1:$CK$65536,AH$1,0)</f>
        <v>N/A</v>
      </c>
      <c r="AI182" s="86" t="str">
        <f>VLOOKUP($D182,'[1]Spec Sheet'!$B$1:$CK$65536,AI$1,0)</f>
        <v>N/A</v>
      </c>
      <c r="AJ182" s="83" t="str">
        <f>VLOOKUP($D182,'[1]Spec Sheet'!$B$1:$CK$65536,AJ$1,0)</f>
        <v>Yes</v>
      </c>
      <c r="AK182" s="83" t="str">
        <f>VLOOKUP($D182,'[1]Spec Sheet'!$B$1:$CK$65536,AK$1,0)</f>
        <v>Yes</v>
      </c>
      <c r="AL182" s="83" t="str">
        <f>VLOOKUP($D182,'[1]Spec Sheet'!$B$1:$CK$65536,AL$1,0)</f>
        <v>Yes</v>
      </c>
      <c r="AM182" s="85" t="str">
        <f>VLOOKUP($D182,'[1]Spec Sheet'!$B$1:$CK$65536,AM$1,0)</f>
        <v>N/A</v>
      </c>
      <c r="AN182" s="86" t="str">
        <f>VLOOKUP($D182,'[1]Spec Sheet'!$B$1:$CK$65536,AN$1,0)</f>
        <v>Yes</v>
      </c>
      <c r="AO182" s="86" t="str">
        <f>VLOOKUP($D182,'[1]Spec Sheet'!$B$1:$CK$65536,AO$1,0)</f>
        <v>Yes</v>
      </c>
      <c r="AP182" s="85" t="str">
        <f>VLOOKUP($D182,'[1]Spec Sheet'!$B$1:$CK$65536,AP$1,0)</f>
        <v>N/A</v>
      </c>
      <c r="AQ182" s="86" t="str">
        <f>VLOOKUP($D182,'[1]Spec Sheet'!$B$1:$CK$65536,AQ$1,0)</f>
        <v>N/A</v>
      </c>
      <c r="AR182" s="86" t="str">
        <f>VLOOKUP($D182,'[1]Spec Sheet'!$B$1:$CK$65536,AR$1,0)</f>
        <v>Yes</v>
      </c>
      <c r="AS182" s="86" t="str">
        <f>VLOOKUP($D182,'[1]Spec Sheet'!$B$1:$CK$65536,AS$1,0)</f>
        <v>Yes</v>
      </c>
      <c r="AT182" s="85" t="str">
        <f>VLOOKUP($D182,'[1]Spec Sheet'!$B$1:$CK$65536,AT$1,0)</f>
        <v>N/A</v>
      </c>
      <c r="AU182" s="86" t="str">
        <f>VLOOKUP($D182,'[1]Spec Sheet'!$B$1:$CK$65536,AU$1,0)</f>
        <v>Yes</v>
      </c>
      <c r="AV182" s="86" t="str">
        <f>VLOOKUP($D182,'[1]Spec Sheet'!$B$1:$CK$65536,AV$1,0)</f>
        <v>Yes</v>
      </c>
      <c r="AW182" s="86" t="str">
        <f>VLOOKUP($D182,'[1]Spec Sheet'!$B$1:$CK$65536,AW$1,0)</f>
        <v>Yes</v>
      </c>
      <c r="AX182" s="86" t="str">
        <f>VLOOKUP($D182,'[1]Spec Sheet'!$B$1:$CK$65536,AX$1,0)</f>
        <v>Yes</v>
      </c>
      <c r="AY182" s="85" t="str">
        <f>VLOOKUP($D182,'[1]Spec Sheet'!$B$1:$CK$65536,AY$1,0)</f>
        <v>N/A</v>
      </c>
      <c r="AZ182" s="86" t="str">
        <f>VLOOKUP($D182,'[1]Spec Sheet'!$B$1:$CK$65536,AZ$1,0)</f>
        <v>N/A</v>
      </c>
      <c r="BA182" s="86" t="str">
        <f>VLOOKUP($D182,'[1]Spec Sheet'!$B$1:$CK$65536,BA$1,0)</f>
        <v>N/A</v>
      </c>
      <c r="BB182" s="86" t="str">
        <f>VLOOKUP($D182,'[1]Spec Sheet'!$B$1:$CK$65536,BB$1,0)</f>
        <v>Yes</v>
      </c>
      <c r="BC182" s="83" t="str">
        <f>VLOOKUP($D182,'[1]Spec Sheet'!$B$1:$CK$65536,BC$1,0)</f>
        <v>Yes</v>
      </c>
      <c r="BD182" s="83" t="str">
        <f>VLOOKUP($D182,'[1]Spec Sheet'!$B$1:$CK$65536,BD$1,0)</f>
        <v>Yes</v>
      </c>
      <c r="BE182" s="83" t="str">
        <f>VLOOKUP($D182,'[1]Spec Sheet'!$B$1:$CK$65536,BE$1,0)</f>
        <v>Yes</v>
      </c>
      <c r="BF182" s="434" t="str">
        <f>VLOOKUP($D182,'[1]Spec Sheet'!$B$1:$CK$65536,BF$1,0)</f>
        <v>N/A</v>
      </c>
      <c r="BG182" s="123" t="str">
        <f>IFERROR(VLOOKUP($C182,'[4]85LS03A'!$B$13:$C$166,2,0),"CHECK")</f>
        <v>N/A</v>
      </c>
      <c r="BH182" s="85" t="str">
        <f>VLOOKUP($D182,'[1]Spec Sheet'!$B$1:$CK$65536,BH$1,0)</f>
        <v>N/A</v>
      </c>
      <c r="BI182" s="83" t="str">
        <f>VLOOKUP($D182,'[1]Spec Sheet'!$B$1:$CK$65536,BI$1,0)</f>
        <v>Yes</v>
      </c>
      <c r="BJ182" s="83" t="str">
        <f>VLOOKUP($D182,'[1]Spec Sheet'!$B$1:$CK$65536,BJ$1,0)</f>
        <v>Yes</v>
      </c>
      <c r="BK182" s="83" t="str">
        <f>VLOOKUP($D182,'[1]Spec Sheet'!$B$1:$CK$65536,BK$1,0)</f>
        <v>Yes</v>
      </c>
      <c r="BL182" s="87" t="str">
        <f>VLOOKUP($D182,'[1]Spec Sheet'!$B$1:$CK$65536,BL$1,0)</f>
        <v>Yes</v>
      </c>
      <c r="BM182" s="85" t="str">
        <f>VLOOKUP($D182,'[1]Spec Sheet'!$B$1:$CK$65536,BM$1,0)</f>
        <v>N/A</v>
      </c>
      <c r="BN182" s="83" t="str">
        <f>VLOOKUP($D182,'[1]Spec Sheet'!$B$1:$CK$65536,BN$1,0)</f>
        <v>Yes</v>
      </c>
      <c r="BO182" s="83" t="str">
        <f>VLOOKUP($D182,'[1]Spec Sheet'!$B$1:$CK$65536,BO$1,0)</f>
        <v>Yes</v>
      </c>
      <c r="BP182" s="84" t="str">
        <f>VLOOKUP($D182,'[1]Spec Sheet'!$B$1:$CK$65536,BP$1,0)</f>
        <v>Yes</v>
      </c>
      <c r="BQ182" s="84" t="str">
        <f>VLOOKUP($D182,'[1]Spec Sheet'!$B$1:$CK$65536,BQ$1,0)</f>
        <v>Yes</v>
      </c>
      <c r="BR182" s="85" t="str">
        <f>VLOOKUP($D182,'[1]Spec Sheet'!$B$1:$CK$65536,BR$1,0)</f>
        <v>Yes</v>
      </c>
      <c r="BS182" s="86" t="str">
        <f>VLOOKUP($D182,'[1]Spec Sheet'!$B$1:$CK$65536,BS$1,0)</f>
        <v>Yes</v>
      </c>
      <c r="BT182" s="85" t="str">
        <f>VLOOKUP($D182,'[1]Spec Sheet'!$B$1:$CK$65536,BT$1,0)</f>
        <v>N/A</v>
      </c>
      <c r="BU182" s="83" t="str">
        <f>VLOOKUP($D182,'[1]Spec Sheet'!$B$1:$CK$65536,BU$1,0)</f>
        <v>N/A</v>
      </c>
      <c r="BV182" s="83" t="str">
        <f>VLOOKUP($D182,'[1]Spec Sheet'!$B$1:$CK$65536,BV$1,0)</f>
        <v>N/A</v>
      </c>
      <c r="BW182" s="83" t="str">
        <f>VLOOKUP($D182,'[1]Spec Sheet'!$B$1:$CK$65536,BW$1,0)</f>
        <v>Yes</v>
      </c>
      <c r="BX182" s="83" t="str">
        <f>VLOOKUP($D182,'[1]Spec Sheet'!$B$1:$CK$65536,BX$1,0)</f>
        <v>Yes</v>
      </c>
      <c r="BY182" s="83" t="str">
        <f>VLOOKUP($D182,'[1]Spec Sheet'!$B$1:$CK$65536,BY$1,0)</f>
        <v>Yes</v>
      </c>
      <c r="BZ182" s="83" t="str">
        <f>VLOOKUP($D182,'[1]Spec Sheet'!$B$1:$CK$65536,BZ$1,0)</f>
        <v>Yes</v>
      </c>
      <c r="CA182" s="83" t="str">
        <f>VLOOKUP($D182,'[1]Spec Sheet'!$B$1:$CK$65536,CA$1,0)</f>
        <v>Yes</v>
      </c>
      <c r="CB182" s="85" t="str">
        <f>VLOOKUP($D182,'[1]Spec Sheet'!$B$1:$CK$65536,CB$1,0)</f>
        <v>N/A</v>
      </c>
      <c r="CC182" s="83" t="str">
        <f>VLOOKUP($D182,'[1]Spec Sheet'!$B$1:$CK$65536,CC$1,0)</f>
        <v>N/A</v>
      </c>
      <c r="CD182" s="83" t="str">
        <f>VLOOKUP($D182,'[1]Spec Sheet'!$B$1:$CK$65536,CD$1,0)</f>
        <v>N/A</v>
      </c>
      <c r="CE182" s="83" t="str">
        <f>VLOOKUP($D182,'[1]Spec Sheet'!$B$1:$CK$65536,CE$1,0)</f>
        <v>Yes</v>
      </c>
      <c r="CF182" s="83" t="str">
        <f>VLOOKUP($D182,'[1]Spec Sheet'!$B$1:$CK$65536,CF$1,0)</f>
        <v>Yes</v>
      </c>
      <c r="CG182" s="83" t="str">
        <f>VLOOKUP($D182,'[1]Spec Sheet'!$B$1:$CK$65536,CG$1,0)</f>
        <v>Yes</v>
      </c>
      <c r="CH182" s="83" t="str">
        <f>VLOOKUP($D182,'[1]Spec Sheet'!$B$1:$CK$65536,CH$1,0)</f>
        <v>Yes</v>
      </c>
      <c r="CI182" s="83" t="str">
        <f>VLOOKUP($D182,'[1]Spec Sheet'!$B$1:$CK$65536,CI$1,0)</f>
        <v>Yes</v>
      </c>
      <c r="CJ182" s="83" t="str">
        <f>IFERROR(VLOOKUP($C182,'[4]40T5300'!$B$10:$C$179,2,0),"ERROR")</f>
        <v>Yes</v>
      </c>
      <c r="CL182" s="121" t="str">
        <f>IFERROR(VLOOKUP($C182,'[4]65LS01T'!$B$14:$C$159,2,0),"CHECK")</f>
        <v>N/A</v>
      </c>
      <c r="CM182" s="83" t="s">
        <v>1024</v>
      </c>
      <c r="CN182" s="83" t="s">
        <v>1024</v>
      </c>
      <c r="CO182" s="83" t="s">
        <v>1024</v>
      </c>
      <c r="CP182" s="83" t="s">
        <v>1024</v>
      </c>
      <c r="CQ182" s="83" t="s">
        <v>1024</v>
      </c>
      <c r="CR182" s="83" t="s">
        <v>1024</v>
      </c>
      <c r="CS182" s="83" t="s">
        <v>1867</v>
      </c>
      <c r="CT182" s="83" t="s">
        <v>1867</v>
      </c>
      <c r="CU182" s="83"/>
      <c r="CV182" s="83" t="s">
        <v>1867</v>
      </c>
    </row>
    <row r="183" spans="2:100">
      <c r="B183" s="88"/>
      <c r="C183" s="89" t="s">
        <v>325</v>
      </c>
      <c r="D183" s="81" t="s">
        <v>326</v>
      </c>
      <c r="E183" s="82" t="str">
        <f>VLOOKUP($D183,'[1]Spec Sheet'!$B$1:$CK$65536,E$1,0)</f>
        <v>Yes</v>
      </c>
      <c r="F183" s="83" t="str">
        <f>VLOOKUP($D183,'[1]Spec Sheet'!$B$1:$CK$65536,F$1,0)</f>
        <v>Yes</v>
      </c>
      <c r="G183" s="82" t="str">
        <f>VLOOKUP($D183,'[1]Spec Sheet'!$B$1:$CK$65536,G$1,0)</f>
        <v>Yes</v>
      </c>
      <c r="H183" s="83" t="str">
        <f>VLOOKUP($D183,'[1]Spec Sheet'!$B$1:$CK$65536,H$1,0)</f>
        <v>Yes</v>
      </c>
      <c r="I183" s="87" t="str">
        <f>VLOOKUP($D183,'[1]Spec Sheet'!$B$1:$CK$65536,I$1,0)</f>
        <v>Yes</v>
      </c>
      <c r="J183" s="85" t="str">
        <f>VLOOKUP($D183,'[1]Spec Sheet'!$B$1:$CK$65536,J$1,0)</f>
        <v>Yes</v>
      </c>
      <c r="K183" s="83" t="str">
        <f>VLOOKUP($D183,'[1]Spec Sheet'!$B$1:$CK$65536,K$1,0)</f>
        <v>Yes</v>
      </c>
      <c r="L183" s="84" t="str">
        <f>VLOOKUP($D183,'[1]Spec Sheet'!$B$1:$CK$65536,L$1,0)</f>
        <v>Yes</v>
      </c>
      <c r="M183" s="85" t="str">
        <f>VLOOKUP($D183,'[1]Spec Sheet'!$B$1:$CK$65536,M$1,0)</f>
        <v>Yes</v>
      </c>
      <c r="N183" s="83" t="str">
        <f>VLOOKUP($D183,'[1]Spec Sheet'!$B$1:$CK$65536,N$1,0)</f>
        <v>Yes</v>
      </c>
      <c r="O183" s="87" t="str">
        <f>VLOOKUP($D183,'[1]Spec Sheet'!$B$1:$CK$65536,O$1,0)</f>
        <v>Yes</v>
      </c>
      <c r="P183" s="85" t="str">
        <f>VLOOKUP($D183,'[1]Spec Sheet'!$B$1:$CK$65536,P$1,0)</f>
        <v>Yes</v>
      </c>
      <c r="Q183" s="83" t="str">
        <f>VLOOKUP($D183,'[1]Spec Sheet'!$B$1:$CK$65536,Q$1,0)</f>
        <v>Yes</v>
      </c>
      <c r="R183" s="83" t="str">
        <f>VLOOKUP($D183,'[1]Spec Sheet'!$B$1:$CK$65536,R$1,0)</f>
        <v>Yes</v>
      </c>
      <c r="S183" s="84" t="str">
        <f>VLOOKUP($D183,'[1]Spec Sheet'!$B$1:$CK$65536,S$1,0)</f>
        <v>Yes</v>
      </c>
      <c r="T183" s="85" t="str">
        <f>VLOOKUP($D183,'[1]Spec Sheet'!$B$1:$CK$65536,T$1,0)</f>
        <v>Yes</v>
      </c>
      <c r="U183" s="84" t="str">
        <f>VLOOKUP($D183,'[1]Spec Sheet'!$B$1:$CK$65536,U$1,0)</f>
        <v>Yes</v>
      </c>
      <c r="V183" s="84" t="str">
        <f>VLOOKUP($D183,'[1]Spec Sheet'!$B$1:$CK$65536,V$1,0)</f>
        <v>Yes</v>
      </c>
      <c r="W183" s="84" t="str">
        <f>VLOOKUP($D183,'[1]Spec Sheet'!$B$1:$CK$65536,W$1,0)</f>
        <v>Yes</v>
      </c>
      <c r="X183" s="85" t="str">
        <f>VLOOKUP($D183,'[1]Spec Sheet'!$B$1:$CK$65536,X$1,0)</f>
        <v>Yes</v>
      </c>
      <c r="Y183" s="86" t="str">
        <f>VLOOKUP($D183,'[1]Spec Sheet'!$B$1:$CK$65536,Y$1,0)</f>
        <v>Yes</v>
      </c>
      <c r="Z183" s="86" t="str">
        <f>VLOOKUP($D183,'[1]Spec Sheet'!$B$1:$CK$65536,Z$1,0)</f>
        <v>Yes</v>
      </c>
      <c r="AA183" s="86" t="str">
        <f>VLOOKUP($D183,'[1]Spec Sheet'!$B$1:$CK$65536,AA$1,0)</f>
        <v>Yes</v>
      </c>
      <c r="AB183" s="86" t="str">
        <f>VLOOKUP($D183,'[1]Spec Sheet'!$B$1:$CK$65536,AB$1,0)</f>
        <v>Yes</v>
      </c>
      <c r="AC183" s="105" t="str">
        <f>IFERROR(VLOOKUP($C183,'[4]43QN90A'!$B$14:$C$167,2,0),"CHECK")</f>
        <v>Yes</v>
      </c>
      <c r="AD183" s="85" t="str">
        <f>VLOOKUP($D183,'[1]Spec Sheet'!$B$1:$CK$65536,AD$1,0)</f>
        <v>Yes</v>
      </c>
      <c r="AE183" s="83" t="str">
        <f>VLOOKUP($D183,'[1]Spec Sheet'!$B$1:$CK$65536,AE$1,0)</f>
        <v>Yes</v>
      </c>
      <c r="AF183" s="83" t="str">
        <f>VLOOKUP($D183,'[1]Spec Sheet'!$B$1:$CK$65536,AF$1,0)</f>
        <v>Yes</v>
      </c>
      <c r="AG183" s="83" t="str">
        <f>VLOOKUP($D183,'[1]Spec Sheet'!$B$1:$CK$65536,AG$1,0)</f>
        <v>Yes</v>
      </c>
      <c r="AH183" s="85" t="str">
        <f>VLOOKUP($D183,'[1]Spec Sheet'!$B$1:$CK$65536,AH$1,0)</f>
        <v>Yes</v>
      </c>
      <c r="AI183" s="86" t="str">
        <f>VLOOKUP($D183,'[1]Spec Sheet'!$B$1:$CK$65536,AI$1,0)</f>
        <v>Yes</v>
      </c>
      <c r="AJ183" s="83" t="str">
        <f>VLOOKUP($D183,'[1]Spec Sheet'!$B$1:$CK$65536,AJ$1,0)</f>
        <v>Yes</v>
      </c>
      <c r="AK183" s="83" t="str">
        <f>VLOOKUP($D183,'[1]Spec Sheet'!$B$1:$CK$65536,AK$1,0)</f>
        <v>Yes</v>
      </c>
      <c r="AL183" s="83" t="str">
        <f>VLOOKUP($D183,'[1]Spec Sheet'!$B$1:$CK$65536,AL$1,0)</f>
        <v>Yes</v>
      </c>
      <c r="AM183" s="85" t="str">
        <f>VLOOKUP($D183,'[1]Spec Sheet'!$B$1:$CK$65536,AM$1,0)</f>
        <v>Yes</v>
      </c>
      <c r="AN183" s="86" t="str">
        <f>VLOOKUP($D183,'[1]Spec Sheet'!$B$1:$CK$65536,AN$1,0)</f>
        <v>Yes</v>
      </c>
      <c r="AO183" s="86" t="str">
        <f>VLOOKUP($D183,'[1]Spec Sheet'!$B$1:$CK$65536,AO$1,0)</f>
        <v>Yes</v>
      </c>
      <c r="AP183" s="85" t="str">
        <f>VLOOKUP($D183,'[1]Spec Sheet'!$B$1:$CK$65536,AP$1,0)</f>
        <v>Yes</v>
      </c>
      <c r="AQ183" s="86" t="str">
        <f>VLOOKUP($D183,'[1]Spec Sheet'!$B$1:$CK$65536,AQ$1,0)</f>
        <v>Yes</v>
      </c>
      <c r="AR183" s="86" t="str">
        <f>VLOOKUP($D183,'[1]Spec Sheet'!$B$1:$CK$65536,AR$1,0)</f>
        <v>Yes</v>
      </c>
      <c r="AS183" s="86" t="str">
        <f>VLOOKUP($D183,'[1]Spec Sheet'!$B$1:$CK$65536,AS$1,0)</f>
        <v>Yes</v>
      </c>
      <c r="AT183" s="85" t="str">
        <f>VLOOKUP($D183,'[1]Spec Sheet'!$B$1:$CK$65536,AT$1,0)</f>
        <v>Yes</v>
      </c>
      <c r="AU183" s="86" t="str">
        <f>VLOOKUP($D183,'[1]Spec Sheet'!$B$1:$CK$65536,AU$1,0)</f>
        <v>Yes</v>
      </c>
      <c r="AV183" s="86" t="str">
        <f>VLOOKUP($D183,'[1]Spec Sheet'!$B$1:$CK$65536,AV$1,0)</f>
        <v>Yes</v>
      </c>
      <c r="AW183" s="86" t="str">
        <f>VLOOKUP($D183,'[1]Spec Sheet'!$B$1:$CK$65536,AW$1,0)</f>
        <v>Yes</v>
      </c>
      <c r="AX183" s="86" t="str">
        <f>VLOOKUP($D183,'[1]Spec Sheet'!$B$1:$CK$65536,AX$1,0)</f>
        <v>Yes</v>
      </c>
      <c r="AY183" s="85" t="str">
        <f>VLOOKUP($D183,'[1]Spec Sheet'!$B$1:$CK$65536,AY$1,0)</f>
        <v>Yes</v>
      </c>
      <c r="AZ183" s="86" t="str">
        <f>VLOOKUP($D183,'[1]Spec Sheet'!$B$1:$CK$65536,AZ$1,0)</f>
        <v>Yes</v>
      </c>
      <c r="BA183" s="86" t="str">
        <f>VLOOKUP($D183,'[1]Spec Sheet'!$B$1:$CK$65536,BA$1,0)</f>
        <v>Yes</v>
      </c>
      <c r="BB183" s="86" t="str">
        <f>VLOOKUP($D183,'[1]Spec Sheet'!$B$1:$CK$65536,BB$1,0)</f>
        <v>Yes</v>
      </c>
      <c r="BC183" s="83" t="str">
        <f>VLOOKUP($D183,'[1]Spec Sheet'!$B$1:$CK$65536,BC$1,0)</f>
        <v>Yes</v>
      </c>
      <c r="BD183" s="83" t="str">
        <f>VLOOKUP($D183,'[1]Spec Sheet'!$B$1:$CK$65536,BD$1,0)</f>
        <v>Yes</v>
      </c>
      <c r="BE183" s="83" t="str">
        <f>VLOOKUP($D183,'[1]Spec Sheet'!$B$1:$CK$65536,BE$1,0)</f>
        <v>Yes</v>
      </c>
      <c r="BF183" s="434" t="str">
        <f>VLOOKUP($D183,'[1]Spec Sheet'!$B$1:$CK$65536,BF$1,0)</f>
        <v>Yes</v>
      </c>
      <c r="BG183" s="123" t="str">
        <f>IFERROR(VLOOKUP($C183,'[4]85LS03A'!$B$13:$C$166,2,0),"CHECK")</f>
        <v>Yes</v>
      </c>
      <c r="BH183" s="85" t="str">
        <f>VLOOKUP($D183,'[1]Spec Sheet'!$B$1:$CK$65536,BH$1,0)</f>
        <v>Yes</v>
      </c>
      <c r="BI183" s="83" t="str">
        <f>VLOOKUP($D183,'[1]Spec Sheet'!$B$1:$CK$65536,BI$1,0)</f>
        <v>Yes</v>
      </c>
      <c r="BJ183" s="83" t="str">
        <f>VLOOKUP($D183,'[1]Spec Sheet'!$B$1:$CK$65536,BJ$1,0)</f>
        <v>Yes</v>
      </c>
      <c r="BK183" s="83" t="str">
        <f>VLOOKUP($D183,'[1]Spec Sheet'!$B$1:$CK$65536,BK$1,0)</f>
        <v>Yes</v>
      </c>
      <c r="BL183" s="87" t="str">
        <f>VLOOKUP($D183,'[1]Spec Sheet'!$B$1:$CK$65536,BL$1,0)</f>
        <v>Yes</v>
      </c>
      <c r="BM183" s="85" t="str">
        <f>VLOOKUP($D183,'[1]Spec Sheet'!$B$1:$CK$65536,BM$1,0)</f>
        <v>Yes</v>
      </c>
      <c r="BN183" s="83" t="str">
        <f>VLOOKUP($D183,'[1]Spec Sheet'!$B$1:$CK$65536,BN$1,0)</f>
        <v>Yes</v>
      </c>
      <c r="BO183" s="83" t="str">
        <f>VLOOKUP($D183,'[1]Spec Sheet'!$B$1:$CK$65536,BO$1,0)</f>
        <v>Yes</v>
      </c>
      <c r="BP183" s="84" t="str">
        <f>VLOOKUP($D183,'[1]Spec Sheet'!$B$1:$CK$65536,BP$1,0)</f>
        <v>Yes</v>
      </c>
      <c r="BQ183" s="84" t="str">
        <f>VLOOKUP($D183,'[1]Spec Sheet'!$B$1:$CK$65536,BQ$1,0)</f>
        <v>Yes</v>
      </c>
      <c r="BR183" s="85" t="str">
        <f>VLOOKUP($D183,'[1]Spec Sheet'!$B$1:$CK$65536,BR$1,0)</f>
        <v>Yes</v>
      </c>
      <c r="BS183" s="86" t="str">
        <f>VLOOKUP($D183,'[1]Spec Sheet'!$B$1:$CK$65536,BS$1,0)</f>
        <v>Yes</v>
      </c>
      <c r="BT183" s="85" t="str">
        <f>VLOOKUP($D183,'[1]Spec Sheet'!$B$1:$CK$65536,BT$1,0)</f>
        <v>Yes</v>
      </c>
      <c r="BU183" s="83" t="str">
        <f>VLOOKUP($D183,'[1]Spec Sheet'!$B$1:$CK$65536,BU$1,0)</f>
        <v>Yes</v>
      </c>
      <c r="BV183" s="83" t="str">
        <f>VLOOKUP($D183,'[1]Spec Sheet'!$B$1:$CK$65536,BV$1,0)</f>
        <v>Yes</v>
      </c>
      <c r="BW183" s="83" t="str">
        <f>VLOOKUP($D183,'[1]Spec Sheet'!$B$1:$CK$65536,BW$1,0)</f>
        <v>Yes</v>
      </c>
      <c r="BX183" s="83" t="str">
        <f>VLOOKUP($D183,'[1]Spec Sheet'!$B$1:$CK$65536,BX$1,0)</f>
        <v>Yes</v>
      </c>
      <c r="BY183" s="83" t="str">
        <f>VLOOKUP($D183,'[1]Spec Sheet'!$B$1:$CK$65536,BY$1,0)</f>
        <v>Yes</v>
      </c>
      <c r="BZ183" s="83" t="str">
        <f>VLOOKUP($D183,'[1]Spec Sheet'!$B$1:$CK$65536,BZ$1,0)</f>
        <v>Yes</v>
      </c>
      <c r="CA183" s="83" t="str">
        <f>VLOOKUP($D183,'[1]Spec Sheet'!$B$1:$CK$65536,CA$1,0)</f>
        <v>Yes</v>
      </c>
      <c r="CB183" s="85" t="str">
        <f>VLOOKUP($D183,'[1]Spec Sheet'!$B$1:$CK$65536,CB$1,0)</f>
        <v>Yes</v>
      </c>
      <c r="CC183" s="83" t="str">
        <f>VLOOKUP($D183,'[1]Spec Sheet'!$B$1:$CK$65536,CC$1,0)</f>
        <v>Yes</v>
      </c>
      <c r="CD183" s="83" t="str">
        <f>VLOOKUP($D183,'[1]Spec Sheet'!$B$1:$CK$65536,CD$1,0)</f>
        <v>Yes</v>
      </c>
      <c r="CE183" s="83" t="str">
        <f>VLOOKUP($D183,'[1]Spec Sheet'!$B$1:$CK$65536,CE$1,0)</f>
        <v>Yes</v>
      </c>
      <c r="CF183" s="83" t="str">
        <f>VLOOKUP($D183,'[1]Spec Sheet'!$B$1:$CK$65536,CF$1,0)</f>
        <v>Yes</v>
      </c>
      <c r="CG183" s="83" t="str">
        <f>VLOOKUP($D183,'[1]Spec Sheet'!$B$1:$CK$65536,CG$1,0)</f>
        <v>Yes</v>
      </c>
      <c r="CH183" s="83" t="str">
        <f>VLOOKUP($D183,'[1]Spec Sheet'!$B$1:$CK$65536,CH$1,0)</f>
        <v>Yes</v>
      </c>
      <c r="CI183" s="83" t="str">
        <f>VLOOKUP($D183,'[1]Spec Sheet'!$B$1:$CK$65536,CI$1,0)</f>
        <v>Yes</v>
      </c>
      <c r="CJ183" s="83" t="str">
        <f>IFERROR(VLOOKUP($C183,'[4]40T5300'!$B$10:$C$179,2,0),"ERROR")</f>
        <v>Yes</v>
      </c>
      <c r="CL183" s="121" t="str">
        <f>IFERROR(VLOOKUP($C183,'[4]65LS01T'!$B$14:$C$159,2,0),"CHECK")</f>
        <v>N/A</v>
      </c>
      <c r="CM183" s="83" t="s">
        <v>1024</v>
      </c>
      <c r="CN183" s="83" t="s">
        <v>1024</v>
      </c>
      <c r="CO183" s="83" t="s">
        <v>1024</v>
      </c>
      <c r="CP183" s="83" t="s">
        <v>1024</v>
      </c>
      <c r="CQ183" s="83" t="s">
        <v>1024</v>
      </c>
      <c r="CR183" s="83" t="s">
        <v>1032</v>
      </c>
      <c r="CS183" s="83" t="s">
        <v>1032</v>
      </c>
      <c r="CT183" s="83" t="s">
        <v>1032</v>
      </c>
      <c r="CU183" s="83"/>
      <c r="CV183" s="83" t="s">
        <v>1024</v>
      </c>
    </row>
    <row r="184" spans="2:100">
      <c r="B184" s="88"/>
      <c r="C184" s="89" t="s">
        <v>733</v>
      </c>
      <c r="D184" s="81" t="s">
        <v>327</v>
      </c>
      <c r="E184" s="82" t="str">
        <f>VLOOKUP($D184,'[1]Spec Sheet'!$B$1:$CK$65536,E$1,0)</f>
        <v>N/A</v>
      </c>
      <c r="F184" s="83" t="str">
        <f>VLOOKUP($D184,'[1]Spec Sheet'!$B$1:$CK$65536,F$1,0)</f>
        <v>N/A</v>
      </c>
      <c r="G184" s="82" t="str">
        <f>VLOOKUP($D184,'[1]Spec Sheet'!$B$1:$CK$65536,G$1,0)</f>
        <v>N/A</v>
      </c>
      <c r="H184" s="83" t="str">
        <f>VLOOKUP($D184,'[1]Spec Sheet'!$B$1:$CK$65536,H$1,0)</f>
        <v>N/A</v>
      </c>
      <c r="I184" s="87" t="str">
        <f>VLOOKUP($D184,'[1]Spec Sheet'!$B$1:$CK$65536,I$1,0)</f>
        <v>N/A</v>
      </c>
      <c r="J184" s="85" t="str">
        <f>VLOOKUP($D184,'[1]Spec Sheet'!$B$1:$CK$65536,J$1,0)</f>
        <v>N/A</v>
      </c>
      <c r="K184" s="83" t="str">
        <f>VLOOKUP($D184,'[1]Spec Sheet'!$B$1:$CK$65536,K$1,0)</f>
        <v>N/A</v>
      </c>
      <c r="L184" s="84" t="str">
        <f>VLOOKUP($D184,'[1]Spec Sheet'!$B$1:$CK$65536,L$1,0)</f>
        <v>N/A</v>
      </c>
      <c r="M184" s="85" t="str">
        <f>VLOOKUP($D184,'[1]Spec Sheet'!$B$1:$CK$65536,M$1,0)</f>
        <v>N/A</v>
      </c>
      <c r="N184" s="83" t="str">
        <f>VLOOKUP($D184,'[1]Spec Sheet'!$B$1:$CK$65536,N$1,0)</f>
        <v>N/A</v>
      </c>
      <c r="O184" s="87" t="str">
        <f>VLOOKUP($D184,'[1]Spec Sheet'!$B$1:$CK$65536,O$1,0)</f>
        <v>N/A</v>
      </c>
      <c r="P184" s="85" t="str">
        <f>VLOOKUP($D184,'[1]Spec Sheet'!$B$1:$CK$65536,P$1,0)</f>
        <v>N/A</v>
      </c>
      <c r="Q184" s="83" t="str">
        <f>VLOOKUP($D184,'[1]Spec Sheet'!$B$1:$CK$65536,Q$1,0)</f>
        <v>N/A</v>
      </c>
      <c r="R184" s="83" t="str">
        <f>VLOOKUP($D184,'[1]Spec Sheet'!$B$1:$CK$65536,R$1,0)</f>
        <v>N/A</v>
      </c>
      <c r="S184" s="84" t="str">
        <f>VLOOKUP($D184,'[1]Spec Sheet'!$B$1:$CK$65536,S$1,0)</f>
        <v>N/A</v>
      </c>
      <c r="T184" s="85" t="str">
        <f>VLOOKUP($D184,'[1]Spec Sheet'!$B$1:$CK$65536,T$1,0)</f>
        <v>N/A</v>
      </c>
      <c r="U184" s="84" t="str">
        <f>VLOOKUP($D184,'[1]Spec Sheet'!$B$1:$CK$65536,U$1,0)</f>
        <v>N/A</v>
      </c>
      <c r="V184" s="84" t="str">
        <f>VLOOKUP($D184,'[1]Spec Sheet'!$B$1:$CK$65536,V$1,0)</f>
        <v>N/A</v>
      </c>
      <c r="W184" s="84" t="str">
        <f>VLOOKUP($D184,'[1]Spec Sheet'!$B$1:$CK$65536,W$1,0)</f>
        <v>N/A</v>
      </c>
      <c r="X184" s="85" t="str">
        <f>VLOOKUP($D184,'[1]Spec Sheet'!$B$1:$CK$65536,X$1,0)</f>
        <v>N/A</v>
      </c>
      <c r="Y184" s="86" t="str">
        <f>VLOOKUP($D184,'[1]Spec Sheet'!$B$1:$CK$65536,Y$1,0)</f>
        <v>N/A</v>
      </c>
      <c r="Z184" s="86" t="str">
        <f>VLOOKUP($D184,'[1]Spec Sheet'!$B$1:$CK$65536,Z$1,0)</f>
        <v>N/A</v>
      </c>
      <c r="AA184" s="86" t="str">
        <f>VLOOKUP($D184,'[1]Spec Sheet'!$B$1:$CK$65536,AA$1,0)</f>
        <v>N/A</v>
      </c>
      <c r="AB184" s="86" t="str">
        <f>VLOOKUP($D184,'[1]Spec Sheet'!$B$1:$CK$65536,AB$1,0)</f>
        <v>N/A</v>
      </c>
      <c r="AC184" s="105" t="s">
        <v>1024</v>
      </c>
      <c r="AD184" s="85" t="str">
        <f>VLOOKUP($D184,'[1]Spec Sheet'!$B$1:$CK$65536,AD$1,0)</f>
        <v>N/A</v>
      </c>
      <c r="AE184" s="83" t="str">
        <f>VLOOKUP($D184,'[1]Spec Sheet'!$B$1:$CK$65536,AE$1,0)</f>
        <v>N/A</v>
      </c>
      <c r="AF184" s="83" t="str">
        <f>VLOOKUP($D184,'[1]Spec Sheet'!$B$1:$CK$65536,AF$1,0)</f>
        <v>N/A</v>
      </c>
      <c r="AG184" s="83" t="str">
        <f>VLOOKUP($D184,'[1]Spec Sheet'!$B$1:$CK$65536,AG$1,0)</f>
        <v>N/A</v>
      </c>
      <c r="AH184" s="85" t="str">
        <f>VLOOKUP($D184,'[1]Spec Sheet'!$B$1:$CK$65536,AH$1,0)</f>
        <v>N/A</v>
      </c>
      <c r="AI184" s="86" t="str">
        <f>VLOOKUP($D184,'[1]Spec Sheet'!$B$1:$CK$65536,AI$1,0)</f>
        <v>N/A</v>
      </c>
      <c r="AJ184" s="83" t="str">
        <f>VLOOKUP($D184,'[1]Spec Sheet'!$B$1:$CK$65536,AJ$1,0)</f>
        <v>N/A</v>
      </c>
      <c r="AK184" s="83" t="str">
        <f>VLOOKUP($D184,'[1]Spec Sheet'!$B$1:$CK$65536,AK$1,0)</f>
        <v>N/A</v>
      </c>
      <c r="AL184" s="83" t="str">
        <f>VLOOKUP($D184,'[1]Spec Sheet'!$B$1:$CK$65536,AL$1,0)</f>
        <v>N/A</v>
      </c>
      <c r="AM184" s="85" t="str">
        <f>VLOOKUP($D184,'[1]Spec Sheet'!$B$1:$CK$65536,AM$1,0)</f>
        <v>N/A</v>
      </c>
      <c r="AN184" s="86" t="str">
        <f>VLOOKUP($D184,'[1]Spec Sheet'!$B$1:$CK$65536,AN$1,0)</f>
        <v>N/A</v>
      </c>
      <c r="AO184" s="86" t="str">
        <f>VLOOKUP($D184,'[1]Spec Sheet'!$B$1:$CK$65536,AO$1,0)</f>
        <v>N/A</v>
      </c>
      <c r="AP184" s="85" t="str">
        <f>VLOOKUP($D184,'[1]Spec Sheet'!$B$1:$CK$65536,AP$1,0)</f>
        <v>N/A</v>
      </c>
      <c r="AQ184" s="86" t="str">
        <f>VLOOKUP($D184,'[1]Spec Sheet'!$B$1:$CK$65536,AQ$1,0)</f>
        <v>N/A</v>
      </c>
      <c r="AR184" s="86" t="str">
        <f>VLOOKUP($D184,'[1]Spec Sheet'!$B$1:$CK$65536,AR$1,0)</f>
        <v>N/A</v>
      </c>
      <c r="AS184" s="86" t="str">
        <f>VLOOKUP($D184,'[1]Spec Sheet'!$B$1:$CK$65536,AS$1,0)</f>
        <v>N/A</v>
      </c>
      <c r="AT184" s="85" t="str">
        <f>VLOOKUP($D184,'[1]Spec Sheet'!$B$1:$CK$65536,AT$1,0)</f>
        <v>N/A</v>
      </c>
      <c r="AU184" s="86" t="str">
        <f>VLOOKUP($D184,'[1]Spec Sheet'!$B$1:$CK$65536,AU$1,0)</f>
        <v>N/A</v>
      </c>
      <c r="AV184" s="86" t="str">
        <f>VLOOKUP($D184,'[1]Spec Sheet'!$B$1:$CK$65536,AV$1,0)</f>
        <v>N/A</v>
      </c>
      <c r="AW184" s="86" t="str">
        <f>VLOOKUP($D184,'[1]Spec Sheet'!$B$1:$CK$65536,AW$1,0)</f>
        <v>N/A</v>
      </c>
      <c r="AX184" s="86" t="str">
        <f>VLOOKUP($D184,'[1]Spec Sheet'!$B$1:$CK$65536,AX$1,0)</f>
        <v>N/A</v>
      </c>
      <c r="AY184" s="85" t="str">
        <f>VLOOKUP($D184,'[1]Spec Sheet'!$B$1:$CK$65536,AY$1,0)</f>
        <v>N/A</v>
      </c>
      <c r="AZ184" s="86" t="str">
        <f>VLOOKUP($D184,'[1]Spec Sheet'!$B$1:$CK$65536,AZ$1,0)</f>
        <v>N/A</v>
      </c>
      <c r="BA184" s="86" t="str">
        <f>VLOOKUP($D184,'[1]Spec Sheet'!$B$1:$CK$65536,BA$1,0)</f>
        <v>N/A</v>
      </c>
      <c r="BB184" s="86" t="str">
        <f>VLOOKUP($D184,'[1]Spec Sheet'!$B$1:$CK$65536,BB$1,0)</f>
        <v>N/A</v>
      </c>
      <c r="BC184" s="83" t="str">
        <f>VLOOKUP($D184,'[1]Spec Sheet'!$B$1:$CK$65536,BC$1,0)</f>
        <v>N/A</v>
      </c>
      <c r="BD184" s="83" t="str">
        <f>VLOOKUP($D184,'[1]Spec Sheet'!$B$1:$CK$65536,BD$1,0)</f>
        <v>N/A</v>
      </c>
      <c r="BE184" s="83" t="str">
        <f>VLOOKUP($D184,'[1]Spec Sheet'!$B$1:$CK$65536,BE$1,0)</f>
        <v>N/A</v>
      </c>
      <c r="BF184" s="434" t="str">
        <f>VLOOKUP($D184,'[1]Spec Sheet'!$B$1:$CK$65536,BF$1,0)</f>
        <v>N/A</v>
      </c>
      <c r="BG184" s="123" t="str">
        <f>BH184</f>
        <v>Yes</v>
      </c>
      <c r="BH184" s="85" t="str">
        <f>VLOOKUP($D184,'[1]Spec Sheet'!$B$1:$CK$65536,BH$1,0)</f>
        <v>Yes</v>
      </c>
      <c r="BI184" s="83" t="str">
        <f>VLOOKUP($D184,'[1]Spec Sheet'!$B$1:$CK$65536,BI$1,0)</f>
        <v>Yes</v>
      </c>
      <c r="BJ184" s="83" t="str">
        <f>VLOOKUP($D184,'[1]Spec Sheet'!$B$1:$CK$65536,BJ$1,0)</f>
        <v>Yes</v>
      </c>
      <c r="BK184" s="83" t="str">
        <f>VLOOKUP($D184,'[1]Spec Sheet'!$B$1:$CK$65536,BK$1,0)</f>
        <v>Yes</v>
      </c>
      <c r="BL184" s="87" t="str">
        <f>VLOOKUP($D184,'[1]Spec Sheet'!$B$1:$CK$65536,BL$1,0)</f>
        <v>Yes</v>
      </c>
      <c r="BM184" s="85" t="str">
        <f>VLOOKUP($D184,'[1]Spec Sheet'!$B$1:$CK$65536,BM$1,0)</f>
        <v>N/A</v>
      </c>
      <c r="BN184" s="83" t="str">
        <f>VLOOKUP($D184,'[1]Spec Sheet'!$B$1:$CK$65536,BN$1,0)</f>
        <v>N/A</v>
      </c>
      <c r="BO184" s="83" t="str">
        <f>VLOOKUP($D184,'[1]Spec Sheet'!$B$1:$CK$65536,BO$1,0)</f>
        <v>N/A</v>
      </c>
      <c r="BP184" s="84" t="str">
        <f>VLOOKUP($D184,'[1]Spec Sheet'!$B$1:$CK$65536,BP$1,0)</f>
        <v>N/A</v>
      </c>
      <c r="BQ184" s="84" t="str">
        <f>VLOOKUP($D184,'[1]Spec Sheet'!$B$1:$CK$65536,BQ$1,0)</f>
        <v>N/A</v>
      </c>
      <c r="BR184" s="85" t="str">
        <f>VLOOKUP($D184,'[1]Spec Sheet'!$B$1:$CK$65536,BR$1,0)</f>
        <v>N/A</v>
      </c>
      <c r="BS184" s="86" t="str">
        <f>VLOOKUP($D184,'[1]Spec Sheet'!$B$1:$CK$65536,BS$1,0)</f>
        <v>N/A</v>
      </c>
      <c r="BT184" s="85" t="str">
        <f>VLOOKUP($D184,'[1]Spec Sheet'!$B$1:$CK$65536,BT$1,0)</f>
        <v>N/A</v>
      </c>
      <c r="BU184" s="83" t="str">
        <f>VLOOKUP($D184,'[1]Spec Sheet'!$B$1:$CK$65536,BU$1,0)</f>
        <v>N/A</v>
      </c>
      <c r="BV184" s="83" t="str">
        <f>VLOOKUP($D184,'[1]Spec Sheet'!$B$1:$CK$65536,BV$1,0)</f>
        <v>N/A</v>
      </c>
      <c r="BW184" s="83" t="str">
        <f>VLOOKUP($D184,'[1]Spec Sheet'!$B$1:$CK$65536,BW$1,0)</f>
        <v>N/A</v>
      </c>
      <c r="BX184" s="83" t="str">
        <f>VLOOKUP($D184,'[1]Spec Sheet'!$B$1:$CK$65536,BX$1,0)</f>
        <v>N/A</v>
      </c>
      <c r="BY184" s="83" t="str">
        <f>VLOOKUP($D184,'[1]Spec Sheet'!$B$1:$CK$65536,BY$1,0)</f>
        <v>N/A</v>
      </c>
      <c r="BZ184" s="83" t="str">
        <f>VLOOKUP($D184,'[1]Spec Sheet'!$B$1:$CK$65536,BZ$1,0)</f>
        <v>N/A</v>
      </c>
      <c r="CA184" s="83" t="str">
        <f>VLOOKUP($D184,'[1]Spec Sheet'!$B$1:$CK$65536,CA$1,0)</f>
        <v>N/A</v>
      </c>
      <c r="CB184" s="85" t="str">
        <f>VLOOKUP($D184,'[1]Spec Sheet'!$B$1:$CK$65536,CB$1,0)</f>
        <v>N/A</v>
      </c>
      <c r="CC184" s="83" t="str">
        <f>VLOOKUP($D184,'[1]Spec Sheet'!$B$1:$CK$65536,CC$1,0)</f>
        <v>N/A</v>
      </c>
      <c r="CD184" s="83" t="str">
        <f>VLOOKUP($D184,'[1]Spec Sheet'!$B$1:$CK$65536,CD$1,0)</f>
        <v>N/A</v>
      </c>
      <c r="CE184" s="83" t="str">
        <f>VLOOKUP($D184,'[1]Spec Sheet'!$B$1:$CK$65536,CE$1,0)</f>
        <v>N/A</v>
      </c>
      <c r="CF184" s="83" t="str">
        <f>VLOOKUP($D184,'[1]Spec Sheet'!$B$1:$CK$65536,CF$1,0)</f>
        <v>N/A</v>
      </c>
      <c r="CG184" s="83" t="str">
        <f>VLOOKUP($D184,'[1]Spec Sheet'!$B$1:$CK$65536,CG$1,0)</f>
        <v>N/A</v>
      </c>
      <c r="CH184" s="83" t="str">
        <f>VLOOKUP($D184,'[1]Spec Sheet'!$B$1:$CK$65536,CH$1,0)</f>
        <v>N/A</v>
      </c>
      <c r="CI184" s="83" t="str">
        <f>VLOOKUP($D184,'[1]Spec Sheet'!$B$1:$CK$65536,CI$1,0)</f>
        <v>N/A</v>
      </c>
      <c r="CJ184" s="83" t="s">
        <v>1024</v>
      </c>
      <c r="CL184" s="1415" t="s">
        <v>1024</v>
      </c>
      <c r="CM184" s="83" t="s">
        <v>1024</v>
      </c>
      <c r="CN184" s="83" t="s">
        <v>1024</v>
      </c>
      <c r="CO184" s="83" t="s">
        <v>1024</v>
      </c>
      <c r="CP184" s="83" t="s">
        <v>1024</v>
      </c>
      <c r="CQ184" s="83" t="s">
        <v>1024</v>
      </c>
      <c r="CR184" s="83" t="s">
        <v>1024</v>
      </c>
      <c r="CS184" s="83" t="s">
        <v>1024</v>
      </c>
      <c r="CT184" s="83" t="s">
        <v>1024</v>
      </c>
      <c r="CU184" s="83"/>
      <c r="CV184" s="83" t="s">
        <v>1032</v>
      </c>
    </row>
    <row r="185" spans="2:100">
      <c r="B185" s="88"/>
      <c r="C185" s="140" t="s">
        <v>2078</v>
      </c>
      <c r="D185" s="355" t="s">
        <v>735</v>
      </c>
      <c r="E185" s="82" t="str">
        <f>VLOOKUP($D185,'[1]Spec Sheet'!$B$1:$CK$65536,E$1,0)</f>
        <v>N/A</v>
      </c>
      <c r="F185" s="83" t="str">
        <f>VLOOKUP($D185,'[1]Spec Sheet'!$B$1:$CK$65536,F$1,0)</f>
        <v>N/A</v>
      </c>
      <c r="G185" s="82" t="str">
        <f>VLOOKUP($D185,'[1]Spec Sheet'!$B$1:$CK$65536,G$1,0)</f>
        <v>N/A</v>
      </c>
      <c r="H185" s="83" t="str">
        <f>VLOOKUP($D185,'[1]Spec Sheet'!$B$1:$CK$65536,H$1,0)</f>
        <v>N/A</v>
      </c>
      <c r="I185" s="87" t="str">
        <f>VLOOKUP($D185,'[1]Spec Sheet'!$B$1:$CK$65536,I$1,0)</f>
        <v>N/A</v>
      </c>
      <c r="J185" s="85" t="str">
        <f>VLOOKUP($D185,'[1]Spec Sheet'!$B$1:$CK$65536,J$1,0)</f>
        <v>N/A</v>
      </c>
      <c r="K185" s="83" t="str">
        <f>VLOOKUP($D185,'[1]Spec Sheet'!$B$1:$CK$65536,K$1,0)</f>
        <v>N/A</v>
      </c>
      <c r="L185" s="84" t="str">
        <f>VLOOKUP($D185,'[1]Spec Sheet'!$B$1:$CK$65536,L$1,0)</f>
        <v>N/A</v>
      </c>
      <c r="M185" s="85" t="str">
        <f>VLOOKUP($D185,'[1]Spec Sheet'!$B$1:$CK$65536,M$1,0)</f>
        <v>N/A</v>
      </c>
      <c r="N185" s="83" t="str">
        <f>VLOOKUP($D185,'[1]Spec Sheet'!$B$1:$CK$65536,N$1,0)</f>
        <v>N/A</v>
      </c>
      <c r="O185" s="87" t="str">
        <f>VLOOKUP($D185,'[1]Spec Sheet'!$B$1:$CK$65536,O$1,0)</f>
        <v>N/A</v>
      </c>
      <c r="P185" s="85" t="str">
        <f>VLOOKUP($D185,'[1]Spec Sheet'!$B$1:$CK$65536,P$1,0)</f>
        <v>N/A</v>
      </c>
      <c r="Q185" s="83" t="str">
        <f>VLOOKUP($D185,'[1]Spec Sheet'!$B$1:$CK$65536,Q$1,0)</f>
        <v>N/A</v>
      </c>
      <c r="R185" s="83" t="str">
        <f>VLOOKUP($D185,'[1]Spec Sheet'!$B$1:$CK$65536,R$1,0)</f>
        <v>N/A</v>
      </c>
      <c r="S185" s="84" t="str">
        <f>VLOOKUP($D185,'[1]Spec Sheet'!$B$1:$CK$65536,S$1,0)</f>
        <v>N/A</v>
      </c>
      <c r="T185" s="85" t="str">
        <f>VLOOKUP($D185,'[1]Spec Sheet'!$B$1:$CK$65536,T$1,0)</f>
        <v>N/A</v>
      </c>
      <c r="U185" s="84" t="str">
        <f>VLOOKUP($D185,'[1]Spec Sheet'!$B$1:$CK$65536,U$1,0)</f>
        <v>N/A</v>
      </c>
      <c r="V185" s="84" t="str">
        <f>VLOOKUP($D185,'[1]Spec Sheet'!$B$1:$CK$65536,V$1,0)</f>
        <v>N/A</v>
      </c>
      <c r="W185" s="84" t="str">
        <f>VLOOKUP($D185,'[1]Spec Sheet'!$B$1:$CK$65536,W$1,0)</f>
        <v>N/A</v>
      </c>
      <c r="X185" s="85" t="str">
        <f>VLOOKUP($D185,'[1]Spec Sheet'!$B$1:$CK$65536,X$1,0)</f>
        <v>N/A</v>
      </c>
      <c r="Y185" s="86" t="str">
        <f>VLOOKUP($D185,'[1]Spec Sheet'!$B$1:$CK$65536,Y$1,0)</f>
        <v>N/A</v>
      </c>
      <c r="Z185" s="86" t="str">
        <f>VLOOKUP($D185,'[1]Spec Sheet'!$B$1:$CK$65536,Z$1,0)</f>
        <v>N/A</v>
      </c>
      <c r="AA185" s="86" t="str">
        <f>VLOOKUP($D185,'[1]Spec Sheet'!$B$1:$CK$65536,AA$1,0)</f>
        <v>N/A</v>
      </c>
      <c r="AB185" s="86" t="str">
        <f>VLOOKUP($D185,'[1]Spec Sheet'!$B$1:$CK$65536,AB$1,0)</f>
        <v>N/A</v>
      </c>
      <c r="AC185" s="105" t="s">
        <v>1024</v>
      </c>
      <c r="AD185" s="85" t="str">
        <f>VLOOKUP($D185,'[1]Spec Sheet'!$B$1:$CK$65536,AD$1,0)</f>
        <v>N/A</v>
      </c>
      <c r="AE185" s="83" t="str">
        <f>VLOOKUP($D185,'[1]Spec Sheet'!$B$1:$CK$65536,AE$1,0)</f>
        <v>N/A</v>
      </c>
      <c r="AF185" s="83" t="str">
        <f>VLOOKUP($D185,'[1]Spec Sheet'!$B$1:$CK$65536,AF$1,0)</f>
        <v>N/A</v>
      </c>
      <c r="AG185" s="83" t="str">
        <f>VLOOKUP($D185,'[1]Spec Sheet'!$B$1:$CK$65536,AG$1,0)</f>
        <v>N/A</v>
      </c>
      <c r="AH185" s="85" t="str">
        <f>VLOOKUP($D185,'[1]Spec Sheet'!$B$1:$CK$65536,AH$1,0)</f>
        <v>N/A</v>
      </c>
      <c r="AI185" s="86" t="str">
        <f>VLOOKUP($D185,'[1]Spec Sheet'!$B$1:$CK$65536,AI$1,0)</f>
        <v>N/A</v>
      </c>
      <c r="AJ185" s="83" t="str">
        <f>VLOOKUP($D185,'[1]Spec Sheet'!$B$1:$CK$65536,AJ$1,0)</f>
        <v>N/A</v>
      </c>
      <c r="AK185" s="83" t="str">
        <f>VLOOKUP($D185,'[1]Spec Sheet'!$B$1:$CK$65536,AK$1,0)</f>
        <v>N/A</v>
      </c>
      <c r="AL185" s="83" t="str">
        <f>VLOOKUP($D185,'[1]Spec Sheet'!$B$1:$CK$65536,AL$1,0)</f>
        <v>N/A</v>
      </c>
      <c r="AM185" s="85" t="str">
        <f>VLOOKUP($D185,'[1]Spec Sheet'!$B$1:$CK$65536,AM$1,0)</f>
        <v>N/A</v>
      </c>
      <c r="AN185" s="86" t="str">
        <f>VLOOKUP($D185,'[1]Spec Sheet'!$B$1:$CK$65536,AN$1,0)</f>
        <v>N/A</v>
      </c>
      <c r="AO185" s="86" t="str">
        <f>VLOOKUP($D185,'[1]Spec Sheet'!$B$1:$CK$65536,AO$1,0)</f>
        <v>N/A</v>
      </c>
      <c r="AP185" s="85" t="str">
        <f>VLOOKUP($D185,'[1]Spec Sheet'!$B$1:$CK$65536,AP$1,0)</f>
        <v>N/A</v>
      </c>
      <c r="AQ185" s="86" t="str">
        <f>VLOOKUP($D185,'[1]Spec Sheet'!$B$1:$CK$65536,AQ$1,0)</f>
        <v>N/A</v>
      </c>
      <c r="AR185" s="86" t="str">
        <f>VLOOKUP($D185,'[1]Spec Sheet'!$B$1:$CK$65536,AR$1,0)</f>
        <v>N/A</v>
      </c>
      <c r="AS185" s="86" t="str">
        <f>VLOOKUP($D185,'[1]Spec Sheet'!$B$1:$CK$65536,AS$1,0)</f>
        <v>N/A</v>
      </c>
      <c r="AT185" s="85" t="str">
        <f>VLOOKUP($D185,'[1]Spec Sheet'!$B$1:$CK$65536,AT$1,0)</f>
        <v>N/A</v>
      </c>
      <c r="AU185" s="86" t="str">
        <f>VLOOKUP($D185,'[1]Spec Sheet'!$B$1:$CK$65536,AU$1,0)</f>
        <v>N/A</v>
      </c>
      <c r="AV185" s="86" t="str">
        <f>VLOOKUP($D185,'[1]Spec Sheet'!$B$1:$CK$65536,AV$1,0)</f>
        <v>N/A</v>
      </c>
      <c r="AW185" s="86" t="str">
        <f>VLOOKUP($D185,'[1]Spec Sheet'!$B$1:$CK$65536,AW$1,0)</f>
        <v>N/A</v>
      </c>
      <c r="AX185" s="86" t="str">
        <f>VLOOKUP($D185,'[1]Spec Sheet'!$B$1:$CK$65536,AX$1,0)</f>
        <v>N/A</v>
      </c>
      <c r="AY185" s="85" t="str">
        <f>VLOOKUP($D185,'[1]Spec Sheet'!$B$1:$CK$65536,AY$1,0)</f>
        <v>N/A</v>
      </c>
      <c r="AZ185" s="86" t="str">
        <f>VLOOKUP($D185,'[1]Spec Sheet'!$B$1:$CK$65536,AZ$1,0)</f>
        <v>N/A</v>
      </c>
      <c r="BA185" s="86" t="str">
        <f>VLOOKUP($D185,'[1]Spec Sheet'!$B$1:$CK$65536,BA$1,0)</f>
        <v>N/A</v>
      </c>
      <c r="BB185" s="86" t="str">
        <f>VLOOKUP($D185,'[1]Spec Sheet'!$B$1:$CK$65536,BB$1,0)</f>
        <v>N/A</v>
      </c>
      <c r="BC185" s="83" t="str">
        <f>VLOOKUP($D185,'[1]Spec Sheet'!$B$1:$CK$65536,BC$1,0)</f>
        <v>N/A</v>
      </c>
      <c r="BD185" s="83" t="str">
        <f>VLOOKUP($D185,'[1]Spec Sheet'!$B$1:$CK$65536,BD$1,0)</f>
        <v>N/A</v>
      </c>
      <c r="BE185" s="83" t="str">
        <f>VLOOKUP($D185,'[1]Spec Sheet'!$B$1:$CK$65536,BE$1,0)</f>
        <v>N/A</v>
      </c>
      <c r="BF185" s="434" t="str">
        <f>VLOOKUP($D185,'[1]Spec Sheet'!$B$1:$CK$65536,BF$1,0)</f>
        <v>N/A</v>
      </c>
      <c r="BG185" s="123" t="str">
        <f>BH185</f>
        <v>N/A</v>
      </c>
      <c r="BH185" s="85" t="str">
        <f>VLOOKUP($D185,'[1]Spec Sheet'!$B$1:$CK$65536,BH$1,0)</f>
        <v>N/A</v>
      </c>
      <c r="BI185" s="83" t="str">
        <f>VLOOKUP($D185,'[1]Spec Sheet'!$B$1:$CK$65536,BI$1,0)</f>
        <v>N/A</v>
      </c>
      <c r="BJ185" s="83" t="str">
        <f>VLOOKUP($D185,'[1]Spec Sheet'!$B$1:$CK$65536,BJ$1,0)</f>
        <v>N/A</v>
      </c>
      <c r="BK185" s="83" t="str">
        <f>VLOOKUP($D185,'[1]Spec Sheet'!$B$1:$CK$65536,BK$1,0)</f>
        <v>N/A</v>
      </c>
      <c r="BL185" s="87" t="str">
        <f>VLOOKUP($D185,'[1]Spec Sheet'!$B$1:$CK$65536,BL$1,0)</f>
        <v>N/A</v>
      </c>
      <c r="BM185" s="85" t="str">
        <f>VLOOKUP($D185,'[1]Spec Sheet'!$B$1:$CK$65536,BM$1,0)</f>
        <v>N/A</v>
      </c>
      <c r="BN185" s="83" t="str">
        <f>VLOOKUP($D185,'[1]Spec Sheet'!$B$1:$CK$65536,BN$1,0)</f>
        <v>N/A</v>
      </c>
      <c r="BO185" s="83" t="str">
        <f>VLOOKUP($D185,'[1]Spec Sheet'!$B$1:$CK$65536,BO$1,0)</f>
        <v>N/A</v>
      </c>
      <c r="BP185" s="84" t="str">
        <f>VLOOKUP($D185,'[1]Spec Sheet'!$B$1:$CK$65536,BP$1,0)</f>
        <v>N/A</v>
      </c>
      <c r="BQ185" s="84" t="str">
        <f>VLOOKUP($D185,'[1]Spec Sheet'!$B$1:$CK$65536,BQ$1,0)</f>
        <v>N/A</v>
      </c>
      <c r="BR185" s="85" t="str">
        <f>VLOOKUP($D185,'[1]Spec Sheet'!$B$1:$CK$65536,BR$1,0)</f>
        <v>N/A</v>
      </c>
      <c r="BS185" s="86" t="str">
        <f>VLOOKUP($D185,'[1]Spec Sheet'!$B$1:$CK$65536,BS$1,0)</f>
        <v>N/A</v>
      </c>
      <c r="BT185" s="85" t="str">
        <f>VLOOKUP($D185,'[1]Spec Sheet'!$B$1:$CK$65536,BT$1,0)</f>
        <v>N/A</v>
      </c>
      <c r="BU185" s="83" t="str">
        <f>VLOOKUP($D185,'[1]Spec Sheet'!$B$1:$CK$65536,BU$1,0)</f>
        <v>N/A</v>
      </c>
      <c r="BV185" s="83" t="str">
        <f>VLOOKUP($D185,'[1]Spec Sheet'!$B$1:$CK$65536,BV$1,0)</f>
        <v>N/A</v>
      </c>
      <c r="BW185" s="83" t="str">
        <f>VLOOKUP($D185,'[1]Spec Sheet'!$B$1:$CK$65536,BW$1,0)</f>
        <v>N/A</v>
      </c>
      <c r="BX185" s="83" t="str">
        <f>VLOOKUP($D185,'[1]Spec Sheet'!$B$1:$CK$65536,BX$1,0)</f>
        <v>N/A</v>
      </c>
      <c r="BY185" s="83" t="str">
        <f>VLOOKUP($D185,'[1]Spec Sheet'!$B$1:$CK$65536,BY$1,0)</f>
        <v>N/A</v>
      </c>
      <c r="BZ185" s="83" t="str">
        <f>VLOOKUP($D185,'[1]Spec Sheet'!$B$1:$CK$65536,BZ$1,0)</f>
        <v>N/A</v>
      </c>
      <c r="CA185" s="83" t="str">
        <f>VLOOKUP($D185,'[1]Spec Sheet'!$B$1:$CK$65536,CA$1,0)</f>
        <v>N/A</v>
      </c>
      <c r="CB185" s="85" t="str">
        <f>VLOOKUP($D185,'[1]Spec Sheet'!$B$1:$CK$65536,CB$1,0)</f>
        <v>N/A</v>
      </c>
      <c r="CC185" s="83" t="str">
        <f>VLOOKUP($D185,'[1]Spec Sheet'!$B$1:$CK$65536,CC$1,0)</f>
        <v>N/A</v>
      </c>
      <c r="CD185" s="83" t="str">
        <f>VLOOKUP($D185,'[1]Spec Sheet'!$B$1:$CK$65536,CD$1,0)</f>
        <v>N/A</v>
      </c>
      <c r="CE185" s="83" t="str">
        <f>VLOOKUP($D185,'[1]Spec Sheet'!$B$1:$CK$65536,CE$1,0)</f>
        <v>N/A</v>
      </c>
      <c r="CF185" s="83" t="str">
        <f>VLOOKUP($D185,'[1]Spec Sheet'!$B$1:$CK$65536,CF$1,0)</f>
        <v>N/A</v>
      </c>
      <c r="CG185" s="83" t="str">
        <f>VLOOKUP($D185,'[1]Spec Sheet'!$B$1:$CK$65536,CG$1,0)</f>
        <v>N/A</v>
      </c>
      <c r="CH185" s="83" t="str">
        <f>VLOOKUP($D185,'[1]Spec Sheet'!$B$1:$CK$65536,CH$1,0)</f>
        <v>N/A</v>
      </c>
      <c r="CI185" s="83" t="str">
        <f>VLOOKUP($D185,'[1]Spec Sheet'!$B$1:$CK$65536,CI$1,0)</f>
        <v>N/A</v>
      </c>
      <c r="CJ185" s="83" t="s">
        <v>1024</v>
      </c>
      <c r="CL185" s="1415" t="s">
        <v>1024</v>
      </c>
      <c r="CM185" s="83" t="s">
        <v>1024</v>
      </c>
      <c r="CN185" s="83" t="s">
        <v>1024</v>
      </c>
      <c r="CO185" s="83" t="s">
        <v>1024</v>
      </c>
      <c r="CP185" s="83" t="s">
        <v>1024</v>
      </c>
      <c r="CQ185" s="83" t="s">
        <v>1032</v>
      </c>
      <c r="CR185" s="83" t="s">
        <v>1024</v>
      </c>
      <c r="CS185" s="83" t="s">
        <v>1024</v>
      </c>
      <c r="CT185" s="83" t="s">
        <v>1024</v>
      </c>
      <c r="CU185" s="83"/>
      <c r="CV185" s="83" t="s">
        <v>1024</v>
      </c>
    </row>
    <row r="186" spans="2:100">
      <c r="B186" s="88"/>
      <c r="C186" s="89" t="s">
        <v>328</v>
      </c>
      <c r="D186" s="81" t="s">
        <v>329</v>
      </c>
      <c r="E186" s="82" t="str">
        <f>VLOOKUP($D186,'[1]Spec Sheet'!$B$1:$CK$65536,E$1,0)</f>
        <v>Yes</v>
      </c>
      <c r="F186" s="83" t="str">
        <f>VLOOKUP($D186,'[1]Spec Sheet'!$B$1:$CK$65536,F$1,0)</f>
        <v>Yes</v>
      </c>
      <c r="G186" s="82" t="str">
        <f>VLOOKUP($D186,'[1]Spec Sheet'!$B$1:$CK$65536,G$1,0)</f>
        <v>Yes</v>
      </c>
      <c r="H186" s="83" t="str">
        <f>VLOOKUP($D186,'[1]Spec Sheet'!$B$1:$CK$65536,H$1,0)</f>
        <v>Yes</v>
      </c>
      <c r="I186" s="87" t="str">
        <f>VLOOKUP($D186,'[1]Spec Sheet'!$B$1:$CK$65536,I$1,0)</f>
        <v>Yes</v>
      </c>
      <c r="J186" s="85" t="str">
        <f>VLOOKUP($D186,'[1]Spec Sheet'!$B$1:$CK$65536,J$1,0)</f>
        <v>Yes</v>
      </c>
      <c r="K186" s="83" t="str">
        <f>VLOOKUP($D186,'[1]Spec Sheet'!$B$1:$CK$65536,K$1,0)</f>
        <v>Yes</v>
      </c>
      <c r="L186" s="84" t="str">
        <f>VLOOKUP($D186,'[1]Spec Sheet'!$B$1:$CK$65536,L$1,0)</f>
        <v>Yes</v>
      </c>
      <c r="M186" s="85" t="str">
        <f>VLOOKUP($D186,'[1]Spec Sheet'!$B$1:$CK$65536,M$1,0)</f>
        <v>Yes</v>
      </c>
      <c r="N186" s="83" t="str">
        <f>VLOOKUP($D186,'[1]Spec Sheet'!$B$1:$CK$65536,N$1,0)</f>
        <v>Yes</v>
      </c>
      <c r="O186" s="87" t="str">
        <f>VLOOKUP($D186,'[1]Spec Sheet'!$B$1:$CK$65536,O$1,0)</f>
        <v>Yes</v>
      </c>
      <c r="P186" s="85" t="str">
        <f>VLOOKUP($D186,'[1]Spec Sheet'!$B$1:$CK$65536,P$1,0)</f>
        <v>Yes</v>
      </c>
      <c r="Q186" s="83" t="str">
        <f>VLOOKUP($D186,'[1]Spec Sheet'!$B$1:$CK$65536,Q$1,0)</f>
        <v>Yes</v>
      </c>
      <c r="R186" s="83" t="str">
        <f>VLOOKUP($D186,'[1]Spec Sheet'!$B$1:$CK$65536,R$1,0)</f>
        <v>Yes</v>
      </c>
      <c r="S186" s="84" t="str">
        <f>VLOOKUP($D186,'[1]Spec Sheet'!$B$1:$CK$65536,S$1,0)</f>
        <v>Yes</v>
      </c>
      <c r="T186" s="85" t="str">
        <f>VLOOKUP($D186,'[1]Spec Sheet'!$B$1:$CK$65536,T$1,0)</f>
        <v>Yes</v>
      </c>
      <c r="U186" s="84" t="str">
        <f>VLOOKUP($D186,'[1]Spec Sheet'!$B$1:$CK$65536,U$1,0)</f>
        <v>Yes</v>
      </c>
      <c r="V186" s="84" t="str">
        <f>VLOOKUP($D186,'[1]Spec Sheet'!$B$1:$CK$65536,V$1,0)</f>
        <v>Yes</v>
      </c>
      <c r="W186" s="84" t="str">
        <f>VLOOKUP($D186,'[1]Spec Sheet'!$B$1:$CK$65536,W$1,0)</f>
        <v>Yes</v>
      </c>
      <c r="X186" s="85" t="str">
        <f>VLOOKUP($D186,'[1]Spec Sheet'!$B$1:$CK$65536,X$1,0)</f>
        <v>Yes</v>
      </c>
      <c r="Y186" s="86" t="str">
        <f>VLOOKUP($D186,'[1]Spec Sheet'!$B$1:$CK$65536,Y$1,0)</f>
        <v>Yes</v>
      </c>
      <c r="Z186" s="86" t="str">
        <f>VLOOKUP($D186,'[1]Spec Sheet'!$B$1:$CK$65536,Z$1,0)</f>
        <v>Yes</v>
      </c>
      <c r="AA186" s="86" t="str">
        <f>VLOOKUP($D186,'[1]Spec Sheet'!$B$1:$CK$65536,AA$1,0)</f>
        <v>Yes</v>
      </c>
      <c r="AB186" s="86" t="str">
        <f>VLOOKUP($D186,'[1]Spec Sheet'!$B$1:$CK$65536,AB$1,0)</f>
        <v>Yes</v>
      </c>
      <c r="AC186" s="105" t="str">
        <f>IFERROR(VLOOKUP($C186,'[4]43QN90A'!$B$14:$C$167,2,0),"CHECK")</f>
        <v>Yes</v>
      </c>
      <c r="AD186" s="85" t="str">
        <f>VLOOKUP($D186,'[1]Spec Sheet'!$B$1:$CK$65536,AD$1,0)</f>
        <v>Yes</v>
      </c>
      <c r="AE186" s="83" t="str">
        <f>VLOOKUP($D186,'[1]Spec Sheet'!$B$1:$CK$65536,AE$1,0)</f>
        <v>Yes</v>
      </c>
      <c r="AF186" s="83" t="str">
        <f>VLOOKUP($D186,'[1]Spec Sheet'!$B$1:$CK$65536,AF$1,0)</f>
        <v>Yes</v>
      </c>
      <c r="AG186" s="83" t="str">
        <f>VLOOKUP($D186,'[1]Spec Sheet'!$B$1:$CK$65536,AG$1,0)</f>
        <v>Yes</v>
      </c>
      <c r="AH186" s="85" t="str">
        <f>VLOOKUP($D186,'[1]Spec Sheet'!$B$1:$CK$65536,AH$1,0)</f>
        <v>Yes</v>
      </c>
      <c r="AI186" s="86" t="str">
        <f>VLOOKUP($D186,'[1]Spec Sheet'!$B$1:$CK$65536,AI$1,0)</f>
        <v>Yes</v>
      </c>
      <c r="AJ186" s="83" t="str">
        <f>VLOOKUP($D186,'[1]Spec Sheet'!$B$1:$CK$65536,AJ$1,0)</f>
        <v>Yes</v>
      </c>
      <c r="AK186" s="83" t="str">
        <f>VLOOKUP($D186,'[1]Spec Sheet'!$B$1:$CK$65536,AK$1,0)</f>
        <v>Yes</v>
      </c>
      <c r="AL186" s="83" t="str">
        <f>VLOOKUP($D186,'[1]Spec Sheet'!$B$1:$CK$65536,AL$1,0)</f>
        <v>Yes</v>
      </c>
      <c r="AM186" s="85" t="str">
        <f>VLOOKUP($D186,'[1]Spec Sheet'!$B$1:$CK$65536,AM$1,0)</f>
        <v>Yes</v>
      </c>
      <c r="AN186" s="86" t="str">
        <f>VLOOKUP($D186,'[1]Spec Sheet'!$B$1:$CK$65536,AN$1,0)</f>
        <v>Yes</v>
      </c>
      <c r="AO186" s="86" t="str">
        <f>VLOOKUP($D186,'[1]Spec Sheet'!$B$1:$CK$65536,AO$1,0)</f>
        <v>Yes</v>
      </c>
      <c r="AP186" s="85" t="str">
        <f>VLOOKUP($D186,'[1]Spec Sheet'!$B$1:$CK$65536,AP$1,0)</f>
        <v>Yes</v>
      </c>
      <c r="AQ186" s="86" t="str">
        <f>VLOOKUP($D186,'[1]Spec Sheet'!$B$1:$CK$65536,AQ$1,0)</f>
        <v>Yes</v>
      </c>
      <c r="AR186" s="86" t="str">
        <f>VLOOKUP($D186,'[1]Spec Sheet'!$B$1:$CK$65536,AR$1,0)</f>
        <v>Yes</v>
      </c>
      <c r="AS186" s="86" t="str">
        <f>VLOOKUP($D186,'[1]Spec Sheet'!$B$1:$CK$65536,AS$1,0)</f>
        <v>Yes</v>
      </c>
      <c r="AT186" s="85" t="str">
        <f>VLOOKUP($D186,'[1]Spec Sheet'!$B$1:$CK$65536,AT$1,0)</f>
        <v>Yes</v>
      </c>
      <c r="AU186" s="86" t="str">
        <f>VLOOKUP($D186,'[1]Spec Sheet'!$B$1:$CK$65536,AU$1,0)</f>
        <v>Yes</v>
      </c>
      <c r="AV186" s="86" t="str">
        <f>VLOOKUP($D186,'[1]Spec Sheet'!$B$1:$CK$65536,AV$1,0)</f>
        <v>Yes</v>
      </c>
      <c r="AW186" s="86" t="str">
        <f>VLOOKUP($D186,'[1]Spec Sheet'!$B$1:$CK$65536,AW$1,0)</f>
        <v>Yes</v>
      </c>
      <c r="AX186" s="86" t="str">
        <f>VLOOKUP($D186,'[1]Spec Sheet'!$B$1:$CK$65536,AX$1,0)</f>
        <v>Yes</v>
      </c>
      <c r="AY186" s="85" t="str">
        <f>VLOOKUP($D186,'[1]Spec Sheet'!$B$1:$CK$65536,AY$1,0)</f>
        <v>Yes</v>
      </c>
      <c r="AZ186" s="86" t="str">
        <f>VLOOKUP($D186,'[1]Spec Sheet'!$B$1:$CK$65536,AZ$1,0)</f>
        <v>Yes</v>
      </c>
      <c r="BA186" s="86" t="str">
        <f>VLOOKUP($D186,'[1]Spec Sheet'!$B$1:$CK$65536,BA$1,0)</f>
        <v>Yes</v>
      </c>
      <c r="BB186" s="86" t="str">
        <f>VLOOKUP($D186,'[1]Spec Sheet'!$B$1:$CK$65536,BB$1,0)</f>
        <v>Yes</v>
      </c>
      <c r="BC186" s="83" t="str">
        <f>VLOOKUP($D186,'[1]Spec Sheet'!$B$1:$CK$65536,BC$1,0)</f>
        <v>Yes</v>
      </c>
      <c r="BD186" s="83" t="str">
        <f>VLOOKUP($D186,'[1]Spec Sheet'!$B$1:$CK$65536,BD$1,0)</f>
        <v>Yes</v>
      </c>
      <c r="BE186" s="83" t="str">
        <f>VLOOKUP($D186,'[1]Spec Sheet'!$B$1:$CK$65536,BE$1,0)</f>
        <v>Yes</v>
      </c>
      <c r="BF186" s="434" t="str">
        <f>VLOOKUP($D186,'[1]Spec Sheet'!$B$1:$CK$65536,BF$1,0)</f>
        <v>Yes</v>
      </c>
      <c r="BG186" s="123" t="str">
        <f>IFERROR(VLOOKUP($C186,'[4]85LS03A'!$B$13:$C$166,2,0),"CHECK")</f>
        <v>Yes</v>
      </c>
      <c r="BH186" s="85" t="str">
        <f>VLOOKUP($D186,'[1]Spec Sheet'!$B$1:$CK$65536,BH$1,0)</f>
        <v>Yes</v>
      </c>
      <c r="BI186" s="83" t="str">
        <f>VLOOKUP($D186,'[1]Spec Sheet'!$B$1:$CK$65536,BI$1,0)</f>
        <v>Yes</v>
      </c>
      <c r="BJ186" s="83" t="str">
        <f>VLOOKUP($D186,'[1]Spec Sheet'!$B$1:$CK$65536,BJ$1,0)</f>
        <v>Yes</v>
      </c>
      <c r="BK186" s="83" t="str">
        <f>VLOOKUP($D186,'[1]Spec Sheet'!$B$1:$CK$65536,BK$1,0)</f>
        <v>Yes</v>
      </c>
      <c r="BL186" s="87" t="str">
        <f>VLOOKUP($D186,'[1]Spec Sheet'!$B$1:$CK$65536,BL$1,0)</f>
        <v>Yes</v>
      </c>
      <c r="BM186" s="85" t="str">
        <f>VLOOKUP($D186,'[1]Spec Sheet'!$B$1:$CK$65536,BM$1,0)</f>
        <v>Yes</v>
      </c>
      <c r="BN186" s="83" t="str">
        <f>VLOOKUP($D186,'[1]Spec Sheet'!$B$1:$CK$65536,BN$1,0)</f>
        <v>Yes</v>
      </c>
      <c r="BO186" s="83" t="str">
        <f>VLOOKUP($D186,'[1]Spec Sheet'!$B$1:$CK$65536,BO$1,0)</f>
        <v>Yes</v>
      </c>
      <c r="BP186" s="84" t="str">
        <f>VLOOKUP($D186,'[1]Spec Sheet'!$B$1:$CK$65536,BP$1,0)</f>
        <v>Yes</v>
      </c>
      <c r="BQ186" s="84" t="str">
        <f>VLOOKUP($D186,'[1]Spec Sheet'!$B$1:$CK$65536,BQ$1,0)</f>
        <v>Yes</v>
      </c>
      <c r="BR186" s="85" t="str">
        <f>VLOOKUP($D186,'[1]Spec Sheet'!$B$1:$CK$65536,BR$1,0)</f>
        <v>Yes</v>
      </c>
      <c r="BS186" s="86" t="str">
        <f>VLOOKUP($D186,'[1]Spec Sheet'!$B$1:$CK$65536,BS$1,0)</f>
        <v>Yes</v>
      </c>
      <c r="BT186" s="85" t="str">
        <f>VLOOKUP($D186,'[1]Spec Sheet'!$B$1:$CK$65536,BT$1,0)</f>
        <v>Yes</v>
      </c>
      <c r="BU186" s="83" t="str">
        <f>VLOOKUP($D186,'[1]Spec Sheet'!$B$1:$CK$65536,BU$1,0)</f>
        <v>Yes</v>
      </c>
      <c r="BV186" s="83" t="str">
        <f>VLOOKUP($D186,'[1]Spec Sheet'!$B$1:$CK$65536,BV$1,0)</f>
        <v>Yes</v>
      </c>
      <c r="BW186" s="83" t="str">
        <f>VLOOKUP($D186,'[1]Spec Sheet'!$B$1:$CK$65536,BW$1,0)</f>
        <v>Yes</v>
      </c>
      <c r="BX186" s="83" t="str">
        <f>VLOOKUP($D186,'[1]Spec Sheet'!$B$1:$CK$65536,BX$1,0)</f>
        <v>Yes</v>
      </c>
      <c r="BY186" s="83" t="str">
        <f>VLOOKUP($D186,'[1]Spec Sheet'!$B$1:$CK$65536,BY$1,0)</f>
        <v>Yes</v>
      </c>
      <c r="BZ186" s="83" t="str">
        <f>VLOOKUP($D186,'[1]Spec Sheet'!$B$1:$CK$65536,BZ$1,0)</f>
        <v>Yes</v>
      </c>
      <c r="CA186" s="83" t="str">
        <f>VLOOKUP($D186,'[1]Spec Sheet'!$B$1:$CK$65536,CA$1,0)</f>
        <v>Yes</v>
      </c>
      <c r="CB186" s="85" t="str">
        <f>VLOOKUP($D186,'[1]Spec Sheet'!$B$1:$CK$65536,CB$1,0)</f>
        <v>Yes</v>
      </c>
      <c r="CC186" s="83" t="str">
        <f>VLOOKUP($D186,'[1]Spec Sheet'!$B$1:$CK$65536,CC$1,0)</f>
        <v>Yes</v>
      </c>
      <c r="CD186" s="83" t="str">
        <f>VLOOKUP($D186,'[1]Spec Sheet'!$B$1:$CK$65536,CD$1,0)</f>
        <v>Yes</v>
      </c>
      <c r="CE186" s="83" t="str">
        <f>VLOOKUP($D186,'[1]Spec Sheet'!$B$1:$CK$65536,CE$1,0)</f>
        <v>Yes</v>
      </c>
      <c r="CF186" s="83" t="str">
        <f>VLOOKUP($D186,'[1]Spec Sheet'!$B$1:$CK$65536,CF$1,0)</f>
        <v>Yes</v>
      </c>
      <c r="CG186" s="83" t="str">
        <f>VLOOKUP($D186,'[1]Spec Sheet'!$B$1:$CK$65536,CG$1,0)</f>
        <v>Yes</v>
      </c>
      <c r="CH186" s="83" t="str">
        <f>VLOOKUP($D186,'[1]Spec Sheet'!$B$1:$CK$65536,CH$1,0)</f>
        <v>Yes</v>
      </c>
      <c r="CI186" s="83" t="str">
        <f>VLOOKUP($D186,'[1]Spec Sheet'!$B$1:$CK$65536,CI$1,0)</f>
        <v>Yes</v>
      </c>
      <c r="CJ186" s="83" t="str">
        <f>IFERROR(VLOOKUP($C186,'[4]40T5300'!$B$10:$C$179,2,0),"ERROR")</f>
        <v>Yes</v>
      </c>
      <c r="CL186" s="121" t="str">
        <f>IFERROR(VLOOKUP($C186,'[4]65LS01T'!$B$14:$C$159,2,0),"CHECK")</f>
        <v>Yes</v>
      </c>
      <c r="CM186" s="83" t="s">
        <v>1032</v>
      </c>
      <c r="CN186" s="83" t="s">
        <v>1032</v>
      </c>
      <c r="CO186" s="83" t="s">
        <v>1032</v>
      </c>
      <c r="CP186" s="83" t="s">
        <v>1032</v>
      </c>
      <c r="CQ186" s="83" t="s">
        <v>1032</v>
      </c>
      <c r="CR186" s="83" t="s">
        <v>1032</v>
      </c>
      <c r="CS186" s="83" t="s">
        <v>1032</v>
      </c>
      <c r="CT186" s="83" t="s">
        <v>1032</v>
      </c>
      <c r="CU186" s="83"/>
      <c r="CV186" s="83" t="s">
        <v>1032</v>
      </c>
    </row>
    <row r="187" spans="2:100">
      <c r="B187" s="1102"/>
      <c r="C187" s="118" t="s">
        <v>330</v>
      </c>
      <c r="D187" s="81" t="s">
        <v>331</v>
      </c>
      <c r="E187" s="82" t="str">
        <f>VLOOKUP($D187,'[1]Spec Sheet'!$B$1:$CK$65536,E$1,0)</f>
        <v>Yes</v>
      </c>
      <c r="F187" s="83" t="str">
        <f>VLOOKUP($D187,'[1]Spec Sheet'!$B$1:$CK$65536,F$1,0)</f>
        <v>Yes</v>
      </c>
      <c r="G187" s="82" t="str">
        <f>VLOOKUP($D187,'[1]Spec Sheet'!$B$1:$CK$65536,G$1,0)</f>
        <v>Yes</v>
      </c>
      <c r="H187" s="83" t="str">
        <f>VLOOKUP($D187,'[1]Spec Sheet'!$B$1:$CK$65536,H$1,0)</f>
        <v>Yes</v>
      </c>
      <c r="I187" s="87" t="str">
        <f>VLOOKUP($D187,'[1]Spec Sheet'!$B$1:$CK$65536,I$1,0)</f>
        <v>Yes</v>
      </c>
      <c r="J187" s="85" t="str">
        <f>VLOOKUP($D187,'[1]Spec Sheet'!$B$1:$CK$65536,J$1,0)</f>
        <v>Yes</v>
      </c>
      <c r="K187" s="83" t="str">
        <f>VLOOKUP($D187,'[1]Spec Sheet'!$B$1:$CK$65536,K$1,0)</f>
        <v>Yes</v>
      </c>
      <c r="L187" s="84" t="str">
        <f>VLOOKUP($D187,'[1]Spec Sheet'!$B$1:$CK$65536,L$1,0)</f>
        <v>Yes</v>
      </c>
      <c r="M187" s="85" t="str">
        <f>VLOOKUP($D187,'[1]Spec Sheet'!$B$1:$CK$65536,M$1,0)</f>
        <v>Yes</v>
      </c>
      <c r="N187" s="83" t="str">
        <f>VLOOKUP($D187,'[1]Spec Sheet'!$B$1:$CK$65536,N$1,0)</f>
        <v>Yes</v>
      </c>
      <c r="O187" s="87" t="str">
        <f>VLOOKUP($D187,'[1]Spec Sheet'!$B$1:$CK$65536,O$1,0)</f>
        <v>Yes</v>
      </c>
      <c r="P187" s="85" t="str">
        <f>VLOOKUP($D187,'[1]Spec Sheet'!$B$1:$CK$65536,P$1,0)</f>
        <v>Yes</v>
      </c>
      <c r="Q187" s="83" t="str">
        <f>VLOOKUP($D187,'[1]Spec Sheet'!$B$1:$CK$65536,Q$1,0)</f>
        <v>Yes</v>
      </c>
      <c r="R187" s="83" t="str">
        <f>VLOOKUP($D187,'[1]Spec Sheet'!$B$1:$CK$65536,R$1,0)</f>
        <v>Yes</v>
      </c>
      <c r="S187" s="84" t="str">
        <f>VLOOKUP($D187,'[1]Spec Sheet'!$B$1:$CK$65536,S$1,0)</f>
        <v>Yes</v>
      </c>
      <c r="T187" s="85" t="str">
        <f>VLOOKUP($D187,'[1]Spec Sheet'!$B$1:$CK$65536,T$1,0)</f>
        <v>Yes</v>
      </c>
      <c r="U187" s="84" t="str">
        <f>VLOOKUP($D187,'[1]Spec Sheet'!$B$1:$CK$65536,U$1,0)</f>
        <v>Yes</v>
      </c>
      <c r="V187" s="84" t="str">
        <f>VLOOKUP($D187,'[1]Spec Sheet'!$B$1:$CK$65536,V$1,0)</f>
        <v>Yes</v>
      </c>
      <c r="W187" s="84" t="str">
        <f>VLOOKUP($D187,'[1]Spec Sheet'!$B$1:$CK$65536,W$1,0)</f>
        <v>Yes</v>
      </c>
      <c r="X187" s="85" t="str">
        <f>VLOOKUP($D187,'[1]Spec Sheet'!$B$1:$CK$65536,X$1,0)</f>
        <v>Yes</v>
      </c>
      <c r="Y187" s="86" t="str">
        <f>VLOOKUP($D187,'[1]Spec Sheet'!$B$1:$CK$65536,Y$1,0)</f>
        <v>Yes</v>
      </c>
      <c r="Z187" s="86" t="str">
        <f>VLOOKUP($D187,'[1]Spec Sheet'!$B$1:$CK$65536,Z$1,0)</f>
        <v>Yes</v>
      </c>
      <c r="AA187" s="86" t="str">
        <f>VLOOKUP($D187,'[1]Spec Sheet'!$B$1:$CK$65536,AA$1,0)</f>
        <v>Yes</v>
      </c>
      <c r="AB187" s="86" t="str">
        <f>VLOOKUP($D187,'[1]Spec Sheet'!$B$1:$CK$65536,AB$1,0)</f>
        <v>Yes</v>
      </c>
      <c r="AC187" s="105" t="str">
        <f>IFERROR(VLOOKUP($C187,'[4]43QN90A'!$B$14:$C$167,2,0),"CHECK")</f>
        <v>Yes</v>
      </c>
      <c r="AD187" s="85" t="str">
        <f>VLOOKUP($D187,'[1]Spec Sheet'!$B$1:$CK$65536,AD$1,0)</f>
        <v>Yes</v>
      </c>
      <c r="AE187" s="83" t="str">
        <f>VLOOKUP($D187,'[1]Spec Sheet'!$B$1:$CK$65536,AE$1,0)</f>
        <v>Yes</v>
      </c>
      <c r="AF187" s="83" t="str">
        <f>VLOOKUP($D187,'[1]Spec Sheet'!$B$1:$CK$65536,AF$1,0)</f>
        <v>Yes</v>
      </c>
      <c r="AG187" s="83" t="str">
        <f>VLOOKUP($D187,'[1]Spec Sheet'!$B$1:$CK$65536,AG$1,0)</f>
        <v>Yes</v>
      </c>
      <c r="AH187" s="85" t="str">
        <f>VLOOKUP($D187,'[1]Spec Sheet'!$B$1:$CK$65536,AH$1,0)</f>
        <v>Yes</v>
      </c>
      <c r="AI187" s="86" t="str">
        <f>VLOOKUP($D187,'[1]Spec Sheet'!$B$1:$CK$65536,AI$1,0)</f>
        <v>Yes</v>
      </c>
      <c r="AJ187" s="83" t="str">
        <f>VLOOKUP($D187,'[1]Spec Sheet'!$B$1:$CK$65536,AJ$1,0)</f>
        <v>Yes</v>
      </c>
      <c r="AK187" s="83" t="str">
        <f>VLOOKUP($D187,'[1]Spec Sheet'!$B$1:$CK$65536,AK$1,0)</f>
        <v>Yes</v>
      </c>
      <c r="AL187" s="83" t="str">
        <f>VLOOKUP($D187,'[1]Spec Sheet'!$B$1:$CK$65536,AL$1,0)</f>
        <v>Yes</v>
      </c>
      <c r="AM187" s="85" t="str">
        <f>VLOOKUP($D187,'[1]Spec Sheet'!$B$1:$CK$65536,AM$1,0)</f>
        <v>Yes</v>
      </c>
      <c r="AN187" s="86" t="str">
        <f>VLOOKUP($D187,'[1]Spec Sheet'!$B$1:$CK$65536,AN$1,0)</f>
        <v>Yes</v>
      </c>
      <c r="AO187" s="86" t="str">
        <f>VLOOKUP($D187,'[1]Spec Sheet'!$B$1:$CK$65536,AO$1,0)</f>
        <v>Yes</v>
      </c>
      <c r="AP187" s="85" t="str">
        <f>VLOOKUP($D187,'[1]Spec Sheet'!$B$1:$CK$65536,AP$1,0)</f>
        <v>Yes</v>
      </c>
      <c r="AQ187" s="86" t="str">
        <f>VLOOKUP($D187,'[1]Spec Sheet'!$B$1:$CK$65536,AQ$1,0)</f>
        <v>Yes</v>
      </c>
      <c r="AR187" s="86" t="str">
        <f>VLOOKUP($D187,'[1]Spec Sheet'!$B$1:$CK$65536,AR$1,0)</f>
        <v>Yes</v>
      </c>
      <c r="AS187" s="86" t="str">
        <f>VLOOKUP($D187,'[1]Spec Sheet'!$B$1:$CK$65536,AS$1,0)</f>
        <v>Yes</v>
      </c>
      <c r="AT187" s="85" t="str">
        <f>VLOOKUP($D187,'[1]Spec Sheet'!$B$1:$CK$65536,AT$1,0)</f>
        <v>Yes</v>
      </c>
      <c r="AU187" s="86" t="str">
        <f>VLOOKUP($D187,'[1]Spec Sheet'!$B$1:$CK$65536,AU$1,0)</f>
        <v>Yes</v>
      </c>
      <c r="AV187" s="86" t="str">
        <f>VLOOKUP($D187,'[1]Spec Sheet'!$B$1:$CK$65536,AV$1,0)</f>
        <v>Yes</v>
      </c>
      <c r="AW187" s="86" t="str">
        <f>VLOOKUP($D187,'[1]Spec Sheet'!$B$1:$CK$65536,AW$1,0)</f>
        <v>Yes</v>
      </c>
      <c r="AX187" s="86" t="str">
        <f>VLOOKUP($D187,'[1]Spec Sheet'!$B$1:$CK$65536,AX$1,0)</f>
        <v>Yes</v>
      </c>
      <c r="AY187" s="85" t="str">
        <f>VLOOKUP($D187,'[1]Spec Sheet'!$B$1:$CK$65536,AY$1,0)</f>
        <v>Yes</v>
      </c>
      <c r="AZ187" s="86" t="str">
        <f>VLOOKUP($D187,'[1]Spec Sheet'!$B$1:$CK$65536,AZ$1,0)</f>
        <v>Yes</v>
      </c>
      <c r="BA187" s="86" t="str">
        <f>VLOOKUP($D187,'[1]Spec Sheet'!$B$1:$CK$65536,BA$1,0)</f>
        <v>Yes</v>
      </c>
      <c r="BB187" s="86" t="str">
        <f>VLOOKUP($D187,'[1]Spec Sheet'!$B$1:$CK$65536,BB$1,0)</f>
        <v>Yes</v>
      </c>
      <c r="BC187" s="83" t="str">
        <f>VLOOKUP($D187,'[1]Spec Sheet'!$B$1:$CK$65536,BC$1,0)</f>
        <v>Yes</v>
      </c>
      <c r="BD187" s="83" t="str">
        <f>VLOOKUP($D187,'[1]Spec Sheet'!$B$1:$CK$65536,BD$1,0)</f>
        <v>Yes</v>
      </c>
      <c r="BE187" s="83" t="str">
        <f>VLOOKUP($D187,'[1]Spec Sheet'!$B$1:$CK$65536,BE$1,0)</f>
        <v>Yes</v>
      </c>
      <c r="BF187" s="434" t="str">
        <f>VLOOKUP($D187,'[1]Spec Sheet'!$B$1:$CK$65536,BF$1,0)</f>
        <v>Yes</v>
      </c>
      <c r="BG187" s="123" t="str">
        <f>IFERROR(VLOOKUP($C187,'[4]85LS03A'!$B$13:$C$166,2,0),"CHECK")</f>
        <v>Yes</v>
      </c>
      <c r="BH187" s="85" t="str">
        <f>VLOOKUP($D187,'[1]Spec Sheet'!$B$1:$CK$65536,BH$1,0)</f>
        <v>Yes</v>
      </c>
      <c r="BI187" s="83" t="str">
        <f>VLOOKUP($D187,'[1]Spec Sheet'!$B$1:$CK$65536,BI$1,0)</f>
        <v>Yes</v>
      </c>
      <c r="BJ187" s="83" t="str">
        <f>VLOOKUP($D187,'[1]Spec Sheet'!$B$1:$CK$65536,BJ$1,0)</f>
        <v>Yes</v>
      </c>
      <c r="BK187" s="83" t="str">
        <f>VLOOKUP($D187,'[1]Spec Sheet'!$B$1:$CK$65536,BK$1,0)</f>
        <v>Yes</v>
      </c>
      <c r="BL187" s="87" t="str">
        <f>VLOOKUP($D187,'[1]Spec Sheet'!$B$1:$CK$65536,BL$1,0)</f>
        <v>Yes</v>
      </c>
      <c r="BM187" s="85" t="str">
        <f>VLOOKUP($D187,'[1]Spec Sheet'!$B$1:$CK$65536,BM$1,0)</f>
        <v>Yes</v>
      </c>
      <c r="BN187" s="83" t="str">
        <f>VLOOKUP($D187,'[1]Spec Sheet'!$B$1:$CK$65536,BN$1,0)</f>
        <v>Yes</v>
      </c>
      <c r="BO187" s="83" t="str">
        <f>VLOOKUP($D187,'[1]Spec Sheet'!$B$1:$CK$65536,BO$1,0)</f>
        <v>Yes</v>
      </c>
      <c r="BP187" s="84" t="str">
        <f>VLOOKUP($D187,'[1]Spec Sheet'!$B$1:$CK$65536,BP$1,0)</f>
        <v>Yes</v>
      </c>
      <c r="BQ187" s="84" t="str">
        <f>VLOOKUP($D187,'[1]Spec Sheet'!$B$1:$CK$65536,BQ$1,0)</f>
        <v>Yes</v>
      </c>
      <c r="BR187" s="85" t="str">
        <f>VLOOKUP($D187,'[1]Spec Sheet'!$B$1:$CK$65536,BR$1,0)</f>
        <v>Yes</v>
      </c>
      <c r="BS187" s="86" t="str">
        <f>VLOOKUP($D187,'[1]Spec Sheet'!$B$1:$CK$65536,BS$1,0)</f>
        <v>Yes</v>
      </c>
      <c r="BT187" s="85" t="str">
        <f>VLOOKUP($D187,'[1]Spec Sheet'!$B$1:$CK$65536,BT$1,0)</f>
        <v>Yes</v>
      </c>
      <c r="BU187" s="83" t="str">
        <f>VLOOKUP($D187,'[1]Spec Sheet'!$B$1:$CK$65536,BU$1,0)</f>
        <v>Yes</v>
      </c>
      <c r="BV187" s="83" t="str">
        <f>VLOOKUP($D187,'[1]Spec Sheet'!$B$1:$CK$65536,BV$1,0)</f>
        <v>Yes</v>
      </c>
      <c r="BW187" s="83" t="str">
        <f>VLOOKUP($D187,'[1]Spec Sheet'!$B$1:$CK$65536,BW$1,0)</f>
        <v>Yes</v>
      </c>
      <c r="BX187" s="83" t="str">
        <f>VLOOKUP($D187,'[1]Spec Sheet'!$B$1:$CK$65536,BX$1,0)</f>
        <v>Yes</v>
      </c>
      <c r="BY187" s="83" t="str">
        <f>VLOOKUP($D187,'[1]Spec Sheet'!$B$1:$CK$65536,BY$1,0)</f>
        <v>Yes</v>
      </c>
      <c r="BZ187" s="83" t="str">
        <f>VLOOKUP($D187,'[1]Spec Sheet'!$B$1:$CK$65536,BZ$1,0)</f>
        <v>Yes</v>
      </c>
      <c r="CA187" s="83" t="str">
        <f>VLOOKUP($D187,'[1]Spec Sheet'!$B$1:$CK$65536,CA$1,0)</f>
        <v>Yes</v>
      </c>
      <c r="CB187" s="85" t="str">
        <f>VLOOKUP($D187,'[1]Spec Sheet'!$B$1:$CK$65536,CB$1,0)</f>
        <v>Yes</v>
      </c>
      <c r="CC187" s="83" t="str">
        <f>VLOOKUP($D187,'[1]Spec Sheet'!$B$1:$CK$65536,CC$1,0)</f>
        <v>Yes</v>
      </c>
      <c r="CD187" s="83" t="str">
        <f>VLOOKUP($D187,'[1]Spec Sheet'!$B$1:$CK$65536,CD$1,0)</f>
        <v>Yes</v>
      </c>
      <c r="CE187" s="83" t="str">
        <f>VLOOKUP($D187,'[1]Spec Sheet'!$B$1:$CK$65536,CE$1,0)</f>
        <v>Yes</v>
      </c>
      <c r="CF187" s="83" t="str">
        <f>VLOOKUP($D187,'[1]Spec Sheet'!$B$1:$CK$65536,CF$1,0)</f>
        <v>Yes</v>
      </c>
      <c r="CG187" s="83" t="str">
        <f>VLOOKUP($D187,'[1]Spec Sheet'!$B$1:$CK$65536,CG$1,0)</f>
        <v>Yes</v>
      </c>
      <c r="CH187" s="83" t="str">
        <f>VLOOKUP($D187,'[1]Spec Sheet'!$B$1:$CK$65536,CH$1,0)</f>
        <v>Yes</v>
      </c>
      <c r="CI187" s="83" t="str">
        <f>VLOOKUP($D187,'[1]Spec Sheet'!$B$1:$CK$65536,CI$1,0)</f>
        <v>Yes</v>
      </c>
      <c r="CJ187" s="83" t="str">
        <f>IFERROR(VLOOKUP($C187,'[4]40T5300'!$B$10:$C$179,2,0),"ERROR")</f>
        <v>Yes</v>
      </c>
      <c r="CL187" s="121" t="str">
        <f>IFERROR(VLOOKUP($C187,'[4]65LS01T'!$B$14:$C$159,2,0),"CHECK")</f>
        <v>Yes</v>
      </c>
      <c r="CM187" s="83" t="s">
        <v>1032</v>
      </c>
      <c r="CN187" s="83" t="s">
        <v>1032</v>
      </c>
      <c r="CO187" s="83" t="s">
        <v>1032</v>
      </c>
      <c r="CP187" s="83" t="s">
        <v>1032</v>
      </c>
      <c r="CQ187" s="83" t="s">
        <v>1032</v>
      </c>
      <c r="CR187" s="83" t="s">
        <v>1032</v>
      </c>
      <c r="CS187" s="83" t="s">
        <v>1032</v>
      </c>
      <c r="CT187" s="83" t="s">
        <v>1032</v>
      </c>
      <c r="CU187" s="83"/>
      <c r="CV187" s="83" t="s">
        <v>1032</v>
      </c>
    </row>
    <row r="188" spans="2:100">
      <c r="B188" s="1102"/>
      <c r="C188" s="118" t="s">
        <v>2079</v>
      </c>
      <c r="D188" s="161" t="s">
        <v>332</v>
      </c>
      <c r="E188" s="144" t="str">
        <f>VLOOKUP($D188,'[1]Spec Sheet'!$B$1:$CK$65536,E$1,0)</f>
        <v>Yes</v>
      </c>
      <c r="F188" s="145" t="str">
        <f>VLOOKUP($D188,'[1]Spec Sheet'!$B$1:$CK$65536,F$1,0)</f>
        <v>Yes</v>
      </c>
      <c r="G188" s="144" t="str">
        <f>VLOOKUP($D188,'[1]Spec Sheet'!$B$1:$CK$65536,G$1,0)</f>
        <v>Yes</v>
      </c>
      <c r="H188" s="145" t="str">
        <f>VLOOKUP($D188,'[1]Spec Sheet'!$B$1:$CK$65536,H$1,0)</f>
        <v>Yes</v>
      </c>
      <c r="I188" s="149" t="str">
        <f>VLOOKUP($D188,'[1]Spec Sheet'!$B$1:$CK$65536,I$1,0)</f>
        <v>Yes</v>
      </c>
      <c r="J188" s="146" t="str">
        <f>VLOOKUP($D188,'[1]Spec Sheet'!$B$1:$CK$65536,J$1,0)</f>
        <v>Yes</v>
      </c>
      <c r="K188" s="145" t="str">
        <f>VLOOKUP($D188,'[1]Spec Sheet'!$B$1:$CK$65536,K$1,0)</f>
        <v>Yes</v>
      </c>
      <c r="L188" s="294" t="str">
        <f>VLOOKUP($D188,'[1]Spec Sheet'!$B$1:$CK$65536,L$1,0)</f>
        <v>Yes</v>
      </c>
      <c r="M188" s="296" t="str">
        <f>VLOOKUP($D188,'[1]Spec Sheet'!$B$1:$CK$65536,M$1,0)</f>
        <v>Yes</v>
      </c>
      <c r="N188" s="145" t="str">
        <f>VLOOKUP($D188,'[1]Spec Sheet'!$B$1:$CK$65536,N$1,0)</f>
        <v>Yes</v>
      </c>
      <c r="O188" s="149" t="str">
        <f>VLOOKUP($D188,'[1]Spec Sheet'!$B$1:$CK$65536,O$1,0)</f>
        <v>Yes</v>
      </c>
      <c r="P188" s="146" t="str">
        <f>VLOOKUP($D188,'[1]Spec Sheet'!$B$1:$CK$65536,P$1,0)</f>
        <v>Yes</v>
      </c>
      <c r="Q188" s="145" t="str">
        <f>VLOOKUP($D188,'[1]Spec Sheet'!$B$1:$CK$65536,Q$1,0)</f>
        <v>Yes</v>
      </c>
      <c r="R188" s="145" t="str">
        <f>VLOOKUP($D188,'[1]Spec Sheet'!$B$1:$CK$65536,R$1,0)</f>
        <v>Yes</v>
      </c>
      <c r="S188" s="147" t="str">
        <f>VLOOKUP($D188,'[1]Spec Sheet'!$B$1:$CK$65536,S$1,0)</f>
        <v>Yes</v>
      </c>
      <c r="T188" s="146" t="str">
        <f>VLOOKUP($D188,'[1]Spec Sheet'!$B$1:$CK$65536,T$1,0)</f>
        <v>Yes</v>
      </c>
      <c r="U188" s="147" t="str">
        <f>VLOOKUP($D188,'[1]Spec Sheet'!$B$1:$CK$65536,U$1,0)</f>
        <v>Yes</v>
      </c>
      <c r="V188" s="147" t="str">
        <f>VLOOKUP($D188,'[1]Spec Sheet'!$B$1:$CK$65536,V$1,0)</f>
        <v>Yes</v>
      </c>
      <c r="W188" s="147" t="str">
        <f>VLOOKUP($D188,'[1]Spec Sheet'!$B$1:$CK$65536,W$1,0)</f>
        <v>Yes</v>
      </c>
      <c r="X188" s="146" t="str">
        <f>VLOOKUP($D188,'[1]Spec Sheet'!$B$1:$CK$65536,X$1,0)</f>
        <v>Yes</v>
      </c>
      <c r="Y188" s="148" t="str">
        <f>VLOOKUP($D188,'[1]Spec Sheet'!$B$1:$CK$65536,Y$1,0)</f>
        <v>Yes</v>
      </c>
      <c r="Z188" s="148" t="str">
        <f>VLOOKUP($D188,'[1]Spec Sheet'!$B$1:$CK$65536,Z$1,0)</f>
        <v>Yes</v>
      </c>
      <c r="AA188" s="148" t="str">
        <f>VLOOKUP($D188,'[1]Spec Sheet'!$B$1:$CK$65536,AA$1,0)</f>
        <v>Yes</v>
      </c>
      <c r="AB188" s="343" t="str">
        <f>VLOOKUP($D188,'[1]Spec Sheet'!$B$1:$CK$65536,AB$1,0)</f>
        <v>Yes</v>
      </c>
      <c r="AC188" s="105" t="str">
        <f>IFERROR(VLOOKUP($C188,'[4]43QN90A'!$B$14:$C$167,2,0),"CHECK")</f>
        <v>Yes</v>
      </c>
      <c r="AD188" s="146" t="str">
        <f>VLOOKUP($D188,'[1]Spec Sheet'!$B$1:$CK$65536,AD$1,0)</f>
        <v>Yes</v>
      </c>
      <c r="AE188" s="145" t="str">
        <f>VLOOKUP($D188,'[1]Spec Sheet'!$B$1:$CK$65536,AE$1,0)</f>
        <v>Yes</v>
      </c>
      <c r="AF188" s="145" t="str">
        <f>VLOOKUP($D188,'[1]Spec Sheet'!$B$1:$CK$65536,AF$1,0)</f>
        <v>Yes</v>
      </c>
      <c r="AG188" s="145" t="str">
        <f>VLOOKUP($D188,'[1]Spec Sheet'!$B$1:$CK$65536,AG$1,0)</f>
        <v>Yes</v>
      </c>
      <c r="AH188" s="296" t="str">
        <f>VLOOKUP($D188,'[1]Spec Sheet'!$B$1:$CK$65536,AH$1,0)</f>
        <v>Yes</v>
      </c>
      <c r="AI188" s="343" t="str">
        <f>VLOOKUP($D188,'[1]Spec Sheet'!$B$1:$CK$65536,AI$1,0)</f>
        <v>Yes</v>
      </c>
      <c r="AJ188" s="145" t="str">
        <f>VLOOKUP($D188,'[1]Spec Sheet'!$B$1:$CK$65536,AJ$1,0)</f>
        <v>Yes</v>
      </c>
      <c r="AK188" s="145" t="str">
        <f>VLOOKUP($D188,'[1]Spec Sheet'!$B$1:$CK$65536,AK$1,0)</f>
        <v>Yes</v>
      </c>
      <c r="AL188" s="145" t="str">
        <f>VLOOKUP($D188,'[1]Spec Sheet'!$B$1:$CK$65536,AL$1,0)</f>
        <v>Yes</v>
      </c>
      <c r="AM188" s="146" t="str">
        <f>VLOOKUP($D188,'[1]Spec Sheet'!$B$1:$CK$65536,AM$1,0)</f>
        <v>Yes</v>
      </c>
      <c r="AN188" s="148" t="str">
        <f>VLOOKUP($D188,'[1]Spec Sheet'!$B$1:$CK$65536,AN$1,0)</f>
        <v>Yes</v>
      </c>
      <c r="AO188" s="148" t="str">
        <f>VLOOKUP($D188,'[1]Spec Sheet'!$B$1:$CK$65536,AO$1,0)</f>
        <v>Yes</v>
      </c>
      <c r="AP188" s="146" t="str">
        <f>VLOOKUP($D188,'[1]Spec Sheet'!$B$1:$CK$65536,AP$1,0)</f>
        <v>Yes</v>
      </c>
      <c r="AQ188" s="148" t="str">
        <f>VLOOKUP($D188,'[1]Spec Sheet'!$B$1:$CK$65536,AQ$1,0)</f>
        <v>Yes</v>
      </c>
      <c r="AR188" s="148" t="str">
        <f>VLOOKUP($D188,'[1]Spec Sheet'!$B$1:$CK$65536,AR$1,0)</f>
        <v>Yes</v>
      </c>
      <c r="AS188" s="148" t="str">
        <f>VLOOKUP($D188,'[1]Spec Sheet'!$B$1:$CK$65536,AS$1,0)</f>
        <v>Yes</v>
      </c>
      <c r="AT188" s="146" t="str">
        <f>VLOOKUP($D188,'[1]Spec Sheet'!$B$1:$CK$65536,AT$1,0)</f>
        <v>Yes</v>
      </c>
      <c r="AU188" s="148" t="str">
        <f>VLOOKUP($D188,'[1]Spec Sheet'!$B$1:$CK$65536,AU$1,0)</f>
        <v>Yes</v>
      </c>
      <c r="AV188" s="148" t="str">
        <f>VLOOKUP($D188,'[1]Spec Sheet'!$B$1:$CK$65536,AV$1,0)</f>
        <v>Yes</v>
      </c>
      <c r="AW188" s="148" t="str">
        <f>VLOOKUP($D188,'[1]Spec Sheet'!$B$1:$CK$65536,AW$1,0)</f>
        <v>Yes</v>
      </c>
      <c r="AX188" s="148" t="str">
        <f>VLOOKUP($D188,'[1]Spec Sheet'!$B$1:$CK$65536,AX$1,0)</f>
        <v>Yes</v>
      </c>
      <c r="AY188" s="146" t="str">
        <f>VLOOKUP($D188,'[1]Spec Sheet'!$B$1:$CK$65536,AY$1,0)</f>
        <v>Yes</v>
      </c>
      <c r="AZ188" s="148" t="str">
        <f>VLOOKUP($D188,'[1]Spec Sheet'!$B$1:$CK$65536,AZ$1,0)</f>
        <v>Yes</v>
      </c>
      <c r="BA188" s="148" t="str">
        <f>VLOOKUP($D188,'[1]Spec Sheet'!$B$1:$CK$65536,BA$1,0)</f>
        <v>Yes</v>
      </c>
      <c r="BB188" s="148" t="str">
        <f>VLOOKUP($D188,'[1]Spec Sheet'!$B$1:$CK$65536,BB$1,0)</f>
        <v>Yes</v>
      </c>
      <c r="BC188" s="145" t="str">
        <f>VLOOKUP($D188,'[1]Spec Sheet'!$B$1:$CK$65536,BC$1,0)</f>
        <v>Yes</v>
      </c>
      <c r="BD188" s="145" t="str">
        <f>VLOOKUP($D188,'[1]Spec Sheet'!$B$1:$CK$65536,BD$1,0)</f>
        <v>Yes</v>
      </c>
      <c r="BE188" s="145" t="str">
        <f>VLOOKUP($D188,'[1]Spec Sheet'!$B$1:$CK$65536,BE$1,0)</f>
        <v>Yes</v>
      </c>
      <c r="BF188" s="440" t="str">
        <f>VLOOKUP($D188,'[1]Spec Sheet'!$B$1:$CK$65536,BF$1,0)</f>
        <v>Yes</v>
      </c>
      <c r="BG188" s="123" t="str">
        <f>IFERROR(VLOOKUP($C188,'[4]85LS03A'!$B$13:$C$166,2,0),"CHECK")</f>
        <v>Yes</v>
      </c>
      <c r="BH188" s="146" t="str">
        <f>VLOOKUP($D188,'[1]Spec Sheet'!$B$1:$CK$65536,BH$1,0)</f>
        <v>Yes</v>
      </c>
      <c r="BI188" s="145" t="str">
        <f>VLOOKUP($D188,'[1]Spec Sheet'!$B$1:$CK$65536,BI$1,0)</f>
        <v>Yes</v>
      </c>
      <c r="BJ188" s="145" t="str">
        <f>VLOOKUP($D188,'[1]Spec Sheet'!$B$1:$CK$65536,BJ$1,0)</f>
        <v>Yes</v>
      </c>
      <c r="BK188" s="145" t="str">
        <f>VLOOKUP($D188,'[1]Spec Sheet'!$B$1:$CK$65536,BK$1,0)</f>
        <v>Yes</v>
      </c>
      <c r="BL188" s="149" t="str">
        <f>VLOOKUP($D188,'[1]Spec Sheet'!$B$1:$CK$65536,BL$1,0)</f>
        <v>Yes</v>
      </c>
      <c r="BM188" s="146" t="str">
        <f>VLOOKUP($D188,'[1]Spec Sheet'!$B$1:$CK$65536,BM$1,0)</f>
        <v>Yes</v>
      </c>
      <c r="BN188" s="145" t="str">
        <f>VLOOKUP($D188,'[1]Spec Sheet'!$B$1:$CK$65536,BN$1,0)</f>
        <v>Yes</v>
      </c>
      <c r="BO188" s="145" t="str">
        <f>VLOOKUP($D188,'[1]Spec Sheet'!$B$1:$CK$65536,BO$1,0)</f>
        <v>Yes</v>
      </c>
      <c r="BP188" s="147" t="str">
        <f>VLOOKUP($D188,'[1]Spec Sheet'!$B$1:$CK$65536,BP$1,0)</f>
        <v>Yes</v>
      </c>
      <c r="BQ188" s="294" t="str">
        <f>VLOOKUP($D188,'[1]Spec Sheet'!$B$1:$CK$65536,BQ$1,0)</f>
        <v>Yes</v>
      </c>
      <c r="BR188" s="296" t="str">
        <f>VLOOKUP($D188,'[1]Spec Sheet'!$B$1:$CK$65536,BR$1,0)</f>
        <v>Yes</v>
      </c>
      <c r="BS188" s="343" t="str">
        <f>VLOOKUP($D188,'[1]Spec Sheet'!$B$1:$CK$65536,BS$1,0)</f>
        <v>Yes</v>
      </c>
      <c r="BT188" s="146" t="str">
        <f>VLOOKUP($D188,'[1]Spec Sheet'!$B$1:$CK$65536,BT$1,0)</f>
        <v>Yes</v>
      </c>
      <c r="BU188" s="145" t="str">
        <f>VLOOKUP($D188,'[1]Spec Sheet'!$B$1:$CK$65536,BU$1,0)</f>
        <v>Yes</v>
      </c>
      <c r="BV188" s="145" t="str">
        <f>VLOOKUP($D188,'[1]Spec Sheet'!$B$1:$CK$65536,BV$1,0)</f>
        <v>Yes</v>
      </c>
      <c r="BW188" s="145" t="str">
        <f>VLOOKUP($D188,'[1]Spec Sheet'!$B$1:$CK$65536,BW$1,0)</f>
        <v>Yes</v>
      </c>
      <c r="BX188" s="145" t="str">
        <f>VLOOKUP($D188,'[1]Spec Sheet'!$B$1:$CK$65536,BX$1,0)</f>
        <v>Yes</v>
      </c>
      <c r="BY188" s="145" t="str">
        <f>VLOOKUP($D188,'[1]Spec Sheet'!$B$1:$CK$65536,BY$1,0)</f>
        <v>Yes</v>
      </c>
      <c r="BZ188" s="145" t="str">
        <f>VLOOKUP($D188,'[1]Spec Sheet'!$B$1:$CK$65536,BZ$1,0)</f>
        <v>Yes</v>
      </c>
      <c r="CA188" s="145" t="str">
        <f>VLOOKUP($D188,'[1]Spec Sheet'!$B$1:$CK$65536,CA$1,0)</f>
        <v>Yes</v>
      </c>
      <c r="CB188" s="146" t="str">
        <f>VLOOKUP($D188,'[1]Spec Sheet'!$B$1:$CK$65536,CB$1,0)</f>
        <v>Yes</v>
      </c>
      <c r="CC188" s="145" t="str">
        <f>VLOOKUP($D188,'[1]Spec Sheet'!$B$1:$CK$65536,CC$1,0)</f>
        <v>Yes</v>
      </c>
      <c r="CD188" s="145" t="str">
        <f>VLOOKUP($D188,'[1]Spec Sheet'!$B$1:$CK$65536,CD$1,0)</f>
        <v>Yes</v>
      </c>
      <c r="CE188" s="145" t="str">
        <f>VLOOKUP($D188,'[1]Spec Sheet'!$B$1:$CK$65536,CE$1,0)</f>
        <v>Yes</v>
      </c>
      <c r="CF188" s="145" t="str">
        <f>VLOOKUP($D188,'[1]Spec Sheet'!$B$1:$CK$65536,CF$1,0)</f>
        <v>Yes</v>
      </c>
      <c r="CG188" s="145" t="str">
        <f>VLOOKUP($D188,'[1]Spec Sheet'!$B$1:$CK$65536,CG$1,0)</f>
        <v>Yes</v>
      </c>
      <c r="CH188" s="145" t="str">
        <f>VLOOKUP($D188,'[1]Spec Sheet'!$B$1:$CK$65536,CH$1,0)</f>
        <v>Yes</v>
      </c>
      <c r="CI188" s="145" t="str">
        <f>VLOOKUP($D188,'[1]Spec Sheet'!$B$1:$CK$65536,CI$1,0)</f>
        <v>Yes</v>
      </c>
      <c r="CJ188" s="83" t="str">
        <f>IFERROR(VLOOKUP($C188,'[4]40T5300'!$B$10:$C$179,2,0),"ERROR")</f>
        <v>Yes</v>
      </c>
      <c r="CL188" s="121" t="str">
        <f>IFERROR(VLOOKUP($C188,'[4]65LS01T'!$B$14:$C$159,2,0),"CHECK")</f>
        <v>Yes</v>
      </c>
      <c r="CM188" s="145" t="s">
        <v>1032</v>
      </c>
      <c r="CN188" s="145" t="s">
        <v>1032</v>
      </c>
      <c r="CO188" s="145" t="s">
        <v>1032</v>
      </c>
      <c r="CP188" s="145" t="s">
        <v>1032</v>
      </c>
      <c r="CQ188" s="145" t="s">
        <v>1032</v>
      </c>
      <c r="CR188" s="145" t="s">
        <v>1032</v>
      </c>
      <c r="CS188" s="145" t="s">
        <v>1032</v>
      </c>
      <c r="CT188" s="145" t="s">
        <v>1032</v>
      </c>
      <c r="CU188" s="145"/>
      <c r="CV188" s="145" t="s">
        <v>1032</v>
      </c>
    </row>
    <row r="189" spans="2:100">
      <c r="B189" s="1102"/>
      <c r="C189" s="281" t="s">
        <v>2080</v>
      </c>
      <c r="D189" s="162" t="s">
        <v>378</v>
      </c>
      <c r="E189" s="155" t="str">
        <f>VLOOKUP($D189,'[1]Spec Sheet'!$B$1:$CK$65536,E$1,0)</f>
        <v>N/A</v>
      </c>
      <c r="F189" s="156" t="str">
        <f>VLOOKUP($D189,'[1]Spec Sheet'!$B$1:$CK$65536,F$1,0)</f>
        <v>N/A</v>
      </c>
      <c r="G189" s="155" t="str">
        <f>VLOOKUP($D189,'[1]Spec Sheet'!$B$1:$CK$65536,G$1,0)</f>
        <v>N/A</v>
      </c>
      <c r="H189" s="156" t="str">
        <f>VLOOKUP($D189,'[1]Spec Sheet'!$B$1:$CK$65536,H$1,0)</f>
        <v>N/A</v>
      </c>
      <c r="I189" s="160" t="str">
        <f>VLOOKUP($D189,'[1]Spec Sheet'!$B$1:$CK$65536,I$1,0)</f>
        <v>N/A</v>
      </c>
      <c r="J189" s="157" t="str">
        <f>VLOOKUP($D189,'[1]Spec Sheet'!$B$1:$CK$65536,J$1,0)</f>
        <v>N/A</v>
      </c>
      <c r="K189" s="156" t="str">
        <f>VLOOKUP($D189,'[1]Spec Sheet'!$B$1:$CK$65536,K$1,0)</f>
        <v>N/A</v>
      </c>
      <c r="L189" s="295" t="str">
        <f>VLOOKUP($D189,'[1]Spec Sheet'!$B$1:$CK$65536,L$1,0)</f>
        <v>N/A</v>
      </c>
      <c r="M189" s="297" t="str">
        <f>VLOOKUP($D189,'[1]Spec Sheet'!$B$1:$CK$65536,M$1,0)</f>
        <v>N/A</v>
      </c>
      <c r="N189" s="446" t="str">
        <f>VLOOKUP($D189,'[1]Spec Sheet'!$B$1:$CK$65536,N$1,0)</f>
        <v>N/A</v>
      </c>
      <c r="O189" s="450" t="str">
        <f>VLOOKUP($D189,'[1]Spec Sheet'!$B$1:$CK$65536,O$1,0)</f>
        <v>N/A</v>
      </c>
      <c r="P189" s="157" t="str">
        <f>VLOOKUP($D189,'[1]Spec Sheet'!$B$1:$CK$65536,P$1,0)</f>
        <v>N/A</v>
      </c>
      <c r="Q189" s="156" t="str">
        <f>VLOOKUP($D189,'[1]Spec Sheet'!$B$1:$CK$65536,Q$1,0)</f>
        <v>N/A</v>
      </c>
      <c r="R189" s="156" t="str">
        <f>VLOOKUP($D189,'[1]Spec Sheet'!$B$1:$CK$65536,R$1,0)</f>
        <v>N/A</v>
      </c>
      <c r="S189" s="158" t="str">
        <f>VLOOKUP($D189,'[1]Spec Sheet'!$B$1:$CK$65536,S$1,0)</f>
        <v>N/A</v>
      </c>
      <c r="T189" s="157" t="str">
        <f>VLOOKUP($D189,'[1]Spec Sheet'!$B$1:$CK$65536,T$1,0)</f>
        <v>N/A</v>
      </c>
      <c r="U189" s="158" t="str">
        <f>VLOOKUP($D189,'[1]Spec Sheet'!$B$1:$CK$65536,U$1,0)</f>
        <v>N/A</v>
      </c>
      <c r="V189" s="158" t="str">
        <f>VLOOKUP($D189,'[1]Spec Sheet'!$B$1:$CK$65536,V$1,0)</f>
        <v>N/A</v>
      </c>
      <c r="W189" s="158" t="str">
        <f>VLOOKUP($D189,'[1]Spec Sheet'!$B$1:$CK$65536,W$1,0)</f>
        <v>N/A</v>
      </c>
      <c r="X189" s="157" t="str">
        <f>VLOOKUP($D189,'[1]Spec Sheet'!$B$1:$CK$65536,X$1,0)</f>
        <v>N/A</v>
      </c>
      <c r="Y189" s="159" t="str">
        <f>VLOOKUP($D189,'[1]Spec Sheet'!$B$1:$CK$65536,Y$1,0)</f>
        <v>N/A</v>
      </c>
      <c r="Z189" s="159" t="str">
        <f>VLOOKUP($D189,'[1]Spec Sheet'!$B$1:$CK$65536,Z$1,0)</f>
        <v>N/A</v>
      </c>
      <c r="AA189" s="159" t="str">
        <f>VLOOKUP($D189,'[1]Spec Sheet'!$B$1:$CK$65536,AA$1,0)</f>
        <v>N/A</v>
      </c>
      <c r="AB189" s="344" t="str">
        <f>VLOOKUP($D189,'[1]Spec Sheet'!$B$1:$CK$65536,AB$1,0)</f>
        <v>N/A</v>
      </c>
      <c r="AC189" s="105" t="str">
        <f>IFERROR(VLOOKUP($C189,'[4]43QN90A'!$B$14:$C$167,2,0),"CHECK")</f>
        <v>N/A</v>
      </c>
      <c r="AD189" s="157" t="str">
        <f>VLOOKUP($D189,'[1]Spec Sheet'!$B$1:$CK$65536,AD$1,0)</f>
        <v>N/A</v>
      </c>
      <c r="AE189" s="156" t="str">
        <f>VLOOKUP($D189,'[1]Spec Sheet'!$B$1:$CK$65536,AE$1,0)</f>
        <v>N/A</v>
      </c>
      <c r="AF189" s="446" t="str">
        <f>VLOOKUP($D189,'[1]Spec Sheet'!$B$1:$CK$65536,AF$1,0)</f>
        <v>N/A</v>
      </c>
      <c r="AG189" s="156" t="str">
        <f>VLOOKUP($D189,'[1]Spec Sheet'!$B$1:$CK$65536,AG$1,0)</f>
        <v>N/A</v>
      </c>
      <c r="AH189" s="297" t="str">
        <f>VLOOKUP($D189,'[1]Spec Sheet'!$B$1:$CK$65536,AH$1,0)</f>
        <v>N/A</v>
      </c>
      <c r="AI189" s="344" t="str">
        <f>VLOOKUP($D189,'[1]Spec Sheet'!$B$1:$CK$65536,AI$1,0)</f>
        <v>N/A</v>
      </c>
      <c r="AJ189" s="156" t="str">
        <f>VLOOKUP($D189,'[1]Spec Sheet'!$B$1:$CK$65536,AJ$1,0)</f>
        <v>N/A</v>
      </c>
      <c r="AK189" s="156" t="str">
        <f>VLOOKUP($D189,'[1]Spec Sheet'!$B$1:$CK$65536,AK$1,0)</f>
        <v>N/A</v>
      </c>
      <c r="AL189" s="156" t="str">
        <f>VLOOKUP($D189,'[1]Spec Sheet'!$B$1:$CK$65536,AL$1,0)</f>
        <v>N/A</v>
      </c>
      <c r="AM189" s="157" t="str">
        <f>VLOOKUP($D189,'[1]Spec Sheet'!$B$1:$CK$65536,AM$1,0)</f>
        <v>N/A</v>
      </c>
      <c r="AN189" s="159" t="str">
        <f>VLOOKUP($D189,'[1]Spec Sheet'!$B$1:$CK$65536,AN$1,0)</f>
        <v>N/A</v>
      </c>
      <c r="AO189" s="159" t="str">
        <f>VLOOKUP($D189,'[1]Spec Sheet'!$B$1:$CK$65536,AO$1,0)</f>
        <v>N/A</v>
      </c>
      <c r="AP189" s="157" t="str">
        <f>VLOOKUP($D189,'[1]Spec Sheet'!$B$1:$CK$65536,AP$1,0)</f>
        <v>N/A</v>
      </c>
      <c r="AQ189" s="159" t="str">
        <f>VLOOKUP($D189,'[1]Spec Sheet'!$B$1:$CK$65536,AQ$1,0)</f>
        <v>N/A</v>
      </c>
      <c r="AR189" s="344" t="str">
        <f>VLOOKUP($D189,'[1]Spec Sheet'!$B$1:$CK$65536,AR$1,0)</f>
        <v>N/A</v>
      </c>
      <c r="AS189" s="159" t="str">
        <f>VLOOKUP($D189,'[1]Spec Sheet'!$B$1:$CK$65536,AS$1,0)</f>
        <v>N/A</v>
      </c>
      <c r="AT189" s="157" t="str">
        <f>VLOOKUP($D189,'[1]Spec Sheet'!$B$1:$CK$65536,AT$1,0)</f>
        <v>N/A</v>
      </c>
      <c r="AU189" s="159" t="str">
        <f>VLOOKUP($D189,'[1]Spec Sheet'!$B$1:$CK$65536,AU$1,0)</f>
        <v>N/A</v>
      </c>
      <c r="AV189" s="344" t="str">
        <f>VLOOKUP($D189,'[1]Spec Sheet'!$B$1:$CK$65536,AV$1,0)</f>
        <v>N/A</v>
      </c>
      <c r="AW189" s="344" t="str">
        <f>VLOOKUP($D189,'[1]Spec Sheet'!$B$1:$CK$65536,AW$1,0)</f>
        <v>N/A</v>
      </c>
      <c r="AX189" s="159" t="str">
        <f>VLOOKUP($D189,'[1]Spec Sheet'!$B$1:$CK$65536,AX$1,0)</f>
        <v>N/A</v>
      </c>
      <c r="AY189" s="297" t="str">
        <f>VLOOKUP($D189,'[1]Spec Sheet'!$B$1:$CK$65536,AY$1,0)</f>
        <v>N/A</v>
      </c>
      <c r="AZ189" s="344" t="str">
        <f>VLOOKUP($D189,'[1]Spec Sheet'!$B$1:$CK$65536,AZ$1,0)</f>
        <v>N/A</v>
      </c>
      <c r="BA189" s="344" t="str">
        <f>VLOOKUP($D189,'[1]Spec Sheet'!$B$1:$CK$65536,BA$1,0)</f>
        <v>N/A</v>
      </c>
      <c r="BB189" s="344" t="str">
        <f>VLOOKUP($D189,'[1]Spec Sheet'!$B$1:$CK$65536,BB$1,0)</f>
        <v>N/A</v>
      </c>
      <c r="BC189" s="446" t="str">
        <f>VLOOKUP($D189,'[1]Spec Sheet'!$B$1:$CK$65536,BC$1,0)</f>
        <v>N/A</v>
      </c>
      <c r="BD189" s="446" t="str">
        <f>VLOOKUP($D189,'[1]Spec Sheet'!$B$1:$CK$65536,BD$1,0)</f>
        <v>N/A</v>
      </c>
      <c r="BE189" s="446" t="str">
        <f>VLOOKUP($D189,'[1]Spec Sheet'!$B$1:$CK$65536,BE$1,0)</f>
        <v>N/A</v>
      </c>
      <c r="BF189" s="441" t="str">
        <f>VLOOKUP($D189,'[1]Spec Sheet'!$B$1:$CK$65536,BF$1,0)</f>
        <v>N/A</v>
      </c>
      <c r="BG189" s="123" t="str">
        <f>IFERROR(VLOOKUP($C189,'[4]85LS03A'!$B$13:$C$166,2,0),"CHECK")</f>
        <v>N/A</v>
      </c>
      <c r="BH189" s="297" t="str">
        <f>VLOOKUP($D189,'[1]Spec Sheet'!$B$1:$CK$65536,BH$1,0)</f>
        <v>N/A</v>
      </c>
      <c r="BI189" s="446" t="str">
        <f>VLOOKUP($D189,'[1]Spec Sheet'!$B$1:$CK$65536,BI$1,0)</f>
        <v>N/A</v>
      </c>
      <c r="BJ189" s="446" t="str">
        <f>VLOOKUP($D189,'[1]Spec Sheet'!$B$1:$CK$65536,BJ$1,0)</f>
        <v>N/A</v>
      </c>
      <c r="BK189" s="446" t="str">
        <f>VLOOKUP($D189,'[1]Spec Sheet'!$B$1:$CK$65536,BK$1,0)</f>
        <v>N/A</v>
      </c>
      <c r="BL189" s="450" t="str">
        <f>VLOOKUP($D189,'[1]Spec Sheet'!$B$1:$CK$65536,BL$1,0)</f>
        <v>N/A</v>
      </c>
      <c r="BM189" s="157" t="str">
        <f>VLOOKUP($D189,'[1]Spec Sheet'!$B$1:$CK$65536,BM$1,0)</f>
        <v>N/A</v>
      </c>
      <c r="BN189" s="156" t="str">
        <f>VLOOKUP($D189,'[1]Spec Sheet'!$B$1:$CK$65536,BN$1,0)</f>
        <v>N/A</v>
      </c>
      <c r="BO189" s="156" t="str">
        <f>VLOOKUP($D189,'[1]Spec Sheet'!$B$1:$CK$65536,BO$1,0)</f>
        <v>N/A</v>
      </c>
      <c r="BP189" s="295" t="str">
        <f>VLOOKUP($D189,'[1]Spec Sheet'!$B$1:$CK$65536,BP$1,0)</f>
        <v>N/A</v>
      </c>
      <c r="BQ189" s="295" t="str">
        <f>VLOOKUP($D189,'[1]Spec Sheet'!$B$1:$CK$65536,BQ$1,0)</f>
        <v>N/A</v>
      </c>
      <c r="BR189" s="297" t="str">
        <f>VLOOKUP($D189,'[1]Spec Sheet'!$B$1:$CK$65536,BR$1,0)</f>
        <v>N/A</v>
      </c>
      <c r="BS189" s="344" t="str">
        <f>VLOOKUP($D189,'[1]Spec Sheet'!$B$1:$CK$65536,BS$1,0)</f>
        <v>N/A</v>
      </c>
      <c r="BT189" s="157" t="str">
        <f>VLOOKUP($D189,'[1]Spec Sheet'!$B$1:$CK$65536,BT$1,0)</f>
        <v>N/A</v>
      </c>
      <c r="BU189" s="156" t="str">
        <f>VLOOKUP($D189,'[1]Spec Sheet'!$B$1:$CK$65536,BU$1,0)</f>
        <v>N/A</v>
      </c>
      <c r="BV189" s="156" t="str">
        <f>VLOOKUP($D189,'[1]Spec Sheet'!$B$1:$CK$65536,BV$1,0)</f>
        <v>N/A</v>
      </c>
      <c r="BW189" s="156" t="str">
        <f>VLOOKUP($D189,'[1]Spec Sheet'!$B$1:$CK$65536,BW$1,0)</f>
        <v>N/A</v>
      </c>
      <c r="BX189" s="156" t="str">
        <f>VLOOKUP($D189,'[1]Spec Sheet'!$B$1:$CK$65536,BX$1,0)</f>
        <v>N/A</v>
      </c>
      <c r="BY189" s="156" t="str">
        <f>VLOOKUP($D189,'[1]Spec Sheet'!$B$1:$CK$65536,BY$1,0)</f>
        <v>N/A</v>
      </c>
      <c r="BZ189" s="446" t="str">
        <f>VLOOKUP($D189,'[1]Spec Sheet'!$B$1:$CK$65536,BZ$1,0)</f>
        <v>N/A</v>
      </c>
      <c r="CA189" s="156" t="str">
        <f>VLOOKUP($D189,'[1]Spec Sheet'!$B$1:$CK$65536,CA$1,0)</f>
        <v>N/A</v>
      </c>
      <c r="CB189" s="157" t="str">
        <f>VLOOKUP($D189,'[1]Spec Sheet'!$B$1:$CK$65536,CB$1,0)</f>
        <v>N/A</v>
      </c>
      <c r="CC189" s="156" t="str">
        <f>VLOOKUP($D189,'[1]Spec Sheet'!$B$1:$CK$65536,CC$1,0)</f>
        <v>N/A</v>
      </c>
      <c r="CD189" s="156" t="str">
        <f>VLOOKUP($D189,'[1]Spec Sheet'!$B$1:$CK$65536,CD$1,0)</f>
        <v>N/A</v>
      </c>
      <c r="CE189" s="156" t="str">
        <f>VLOOKUP($D189,'[1]Spec Sheet'!$B$1:$CK$65536,CE$1,0)</f>
        <v>N/A</v>
      </c>
      <c r="CF189" s="156" t="str">
        <f>VLOOKUP($D189,'[1]Spec Sheet'!$B$1:$CK$65536,CF$1,0)</f>
        <v>N/A</v>
      </c>
      <c r="CG189" s="156" t="str">
        <f>VLOOKUP($D189,'[1]Spec Sheet'!$B$1:$CK$65536,CG$1,0)</f>
        <v>N/A</v>
      </c>
      <c r="CH189" s="156" t="str">
        <f>VLOOKUP($D189,'[1]Spec Sheet'!$B$1:$CK$65536,CH$1,0)</f>
        <v>N/A</v>
      </c>
      <c r="CI189" s="156" t="str">
        <f>VLOOKUP($D189,'[1]Spec Sheet'!$B$1:$CK$65536,CI$1,0)</f>
        <v>N/A</v>
      </c>
      <c r="CJ189" s="83" t="str">
        <f>IFERROR(VLOOKUP($C189,'[4]40T5300'!$B$10:$C$179,2,0),"ERROR")</f>
        <v>N/A</v>
      </c>
      <c r="CL189" s="121" t="str">
        <f>IFERROR(VLOOKUP($C189,'[4]65LS01T'!$B$14:$C$159,2,0),"CHECK")</f>
        <v>N/A</v>
      </c>
      <c r="CM189" s="156" t="s">
        <v>1024</v>
      </c>
      <c r="CN189" s="156" t="s">
        <v>1024</v>
      </c>
      <c r="CO189" s="156" t="s">
        <v>1024</v>
      </c>
      <c r="CP189" s="156" t="s">
        <v>1024</v>
      </c>
      <c r="CQ189" s="156" t="s">
        <v>1024</v>
      </c>
      <c r="CR189" s="156" t="s">
        <v>1024</v>
      </c>
      <c r="CS189" s="156" t="s">
        <v>1024</v>
      </c>
      <c r="CT189" s="156" t="s">
        <v>1024</v>
      </c>
      <c r="CU189" s="156"/>
      <c r="CV189" s="156" t="s">
        <v>1024</v>
      </c>
    </row>
    <row r="190" spans="2:100" ht="15" thickBot="1">
      <c r="B190" s="1115"/>
      <c r="C190" s="431" t="s">
        <v>2081</v>
      </c>
      <c r="D190" s="136" t="s">
        <v>379</v>
      </c>
      <c r="E190" s="164" t="str">
        <f>VLOOKUP($D190,'[1]Spec Sheet'!$B$1:$CK$65536,E$1,0)</f>
        <v>N/A</v>
      </c>
      <c r="F190" s="165" t="str">
        <f>VLOOKUP($D190,'[1]Spec Sheet'!$B$1:$CK$65536,F$1,0)</f>
        <v>N/A</v>
      </c>
      <c r="G190" s="164" t="str">
        <f>VLOOKUP($D190,'[1]Spec Sheet'!$B$1:$CK$65536,G$1,0)</f>
        <v>N/A</v>
      </c>
      <c r="H190" s="165" t="str">
        <f>VLOOKUP($D190,'[1]Spec Sheet'!$B$1:$CK$65536,H$1,0)</f>
        <v>N/A</v>
      </c>
      <c r="I190" s="166" t="str">
        <f>VLOOKUP($D190,'[1]Spec Sheet'!$B$1:$CK$65536,I$1,0)</f>
        <v>N/A</v>
      </c>
      <c r="J190" s="151" t="str">
        <f>VLOOKUP($D190,'[1]Spec Sheet'!$B$1:$CK$65536,J$1,0)</f>
        <v>N/A</v>
      </c>
      <c r="K190" s="150" t="str">
        <f>VLOOKUP($D190,'[1]Spec Sheet'!$B$1:$CK$65536,K$1,0)</f>
        <v>N/A</v>
      </c>
      <c r="L190" s="152" t="str">
        <f>VLOOKUP($D190,'[1]Spec Sheet'!$B$1:$CK$65536,L$1,0)</f>
        <v>N/A</v>
      </c>
      <c r="M190" s="666" t="str">
        <f>VLOOKUP($D190,'[1]Spec Sheet'!$B$1:$CK$65536,M$1,0)</f>
        <v>N/A</v>
      </c>
      <c r="N190" s="165" t="str">
        <f>VLOOKUP($D190,'[1]Spec Sheet'!$B$1:$CK$65536,N$1,0)</f>
        <v>N/A</v>
      </c>
      <c r="O190" s="166" t="str">
        <f>VLOOKUP($D190,'[1]Spec Sheet'!$B$1:$CK$65536,O$1,0)</f>
        <v>N/A</v>
      </c>
      <c r="P190" s="151" t="str">
        <f>VLOOKUP($D190,'[1]Spec Sheet'!$B$1:$CK$65536,P$1,0)</f>
        <v>N/A</v>
      </c>
      <c r="Q190" s="150" t="str">
        <f>VLOOKUP($D190,'[1]Spec Sheet'!$B$1:$CK$65536,Q$1,0)</f>
        <v>N/A</v>
      </c>
      <c r="R190" s="150" t="str">
        <f>VLOOKUP($D190,'[1]Spec Sheet'!$B$1:$CK$65536,R$1,0)</f>
        <v>N/A</v>
      </c>
      <c r="S190" s="152" t="str">
        <f>VLOOKUP($D190,'[1]Spec Sheet'!$B$1:$CK$65536,S$1,0)</f>
        <v>N/A</v>
      </c>
      <c r="T190" s="151" t="str">
        <f>VLOOKUP($D190,'[1]Spec Sheet'!$B$1:$CK$65536,T$1,0)</f>
        <v>N/A</v>
      </c>
      <c r="U190" s="152" t="str">
        <f>VLOOKUP($D190,'[1]Spec Sheet'!$B$1:$CK$65536,U$1,0)</f>
        <v>N/A</v>
      </c>
      <c r="V190" s="152" t="str">
        <f>VLOOKUP($D190,'[1]Spec Sheet'!$B$1:$CK$65536,V$1,0)</f>
        <v>N/A</v>
      </c>
      <c r="W190" s="152" t="str">
        <f>VLOOKUP($D190,'[1]Spec Sheet'!$B$1:$CK$65536,W$1,0)</f>
        <v>N/A</v>
      </c>
      <c r="X190" s="151" t="str">
        <f>VLOOKUP($D190,'[1]Spec Sheet'!$B$1:$CK$65536,X$1,0)</f>
        <v>N/A</v>
      </c>
      <c r="Y190" s="153" t="str">
        <f>VLOOKUP($D190,'[1]Spec Sheet'!$B$1:$CK$65536,Y$1,0)</f>
        <v>N/A</v>
      </c>
      <c r="Z190" s="153" t="str">
        <f>VLOOKUP($D190,'[1]Spec Sheet'!$B$1:$CK$65536,Z$1,0)</f>
        <v>N/A</v>
      </c>
      <c r="AA190" s="153" t="str">
        <f>VLOOKUP($D190,'[1]Spec Sheet'!$B$1:$CK$65536,AA$1,0)</f>
        <v>N/A</v>
      </c>
      <c r="AB190" s="153" t="str">
        <f>VLOOKUP($D190,'[1]Spec Sheet'!$B$1:$CK$65536,AB$1,0)</f>
        <v>N/A</v>
      </c>
      <c r="AC190" s="105" t="str">
        <f>IFERROR(VLOOKUP($C190,'[4]43QN90A'!$B$14:$C$167,2,0),"CHECK")</f>
        <v>N/A</v>
      </c>
      <c r="AD190" s="151" t="str">
        <f>VLOOKUP($D190,'[1]Spec Sheet'!$B$1:$CK$65536,AD$1,0)</f>
        <v>N/A</v>
      </c>
      <c r="AE190" s="150" t="str">
        <f>VLOOKUP($D190,'[1]Spec Sheet'!$B$1:$CK$65536,AE$1,0)</f>
        <v>N/A</v>
      </c>
      <c r="AF190" s="150" t="str">
        <f>VLOOKUP($D190,'[1]Spec Sheet'!$B$1:$CK$65536,AF$1,0)</f>
        <v>N/A</v>
      </c>
      <c r="AG190" s="150" t="str">
        <f>VLOOKUP($D190,'[1]Spec Sheet'!$B$1:$CK$65536,AG$1,0)</f>
        <v>N/A</v>
      </c>
      <c r="AH190" s="151" t="str">
        <f>VLOOKUP($D190,'[1]Spec Sheet'!$B$1:$CK$65536,AH$1,0)</f>
        <v>N/A</v>
      </c>
      <c r="AI190" s="153" t="str">
        <f>VLOOKUP($D190,'[1]Spec Sheet'!$B$1:$CK$65536,AI$1,0)</f>
        <v>N/A</v>
      </c>
      <c r="AJ190" s="150" t="str">
        <f>VLOOKUP($D190,'[1]Spec Sheet'!$B$1:$CK$65536,AJ$1,0)</f>
        <v>N/A</v>
      </c>
      <c r="AK190" s="150" t="str">
        <f>VLOOKUP($D190,'[1]Spec Sheet'!$B$1:$CK$65536,AK$1,0)</f>
        <v>N/A</v>
      </c>
      <c r="AL190" s="150" t="str">
        <f>VLOOKUP($D190,'[1]Spec Sheet'!$B$1:$CK$65536,AL$1,0)</f>
        <v>N/A</v>
      </c>
      <c r="AM190" s="151" t="str">
        <f>VLOOKUP($D190,'[1]Spec Sheet'!$B$1:$CK$65536,AM$1,0)</f>
        <v>N/A</v>
      </c>
      <c r="AN190" s="153" t="str">
        <f>VLOOKUP($D190,'[1]Spec Sheet'!$B$1:$CK$65536,AN$1,0)</f>
        <v>N/A</v>
      </c>
      <c r="AO190" s="153" t="str">
        <f>VLOOKUP($D190,'[1]Spec Sheet'!$B$1:$CK$65536,AO$1,0)</f>
        <v>N/A</v>
      </c>
      <c r="AP190" s="151" t="str">
        <f>VLOOKUP($D190,'[1]Spec Sheet'!$B$1:$CK$65536,AP$1,0)</f>
        <v>N/A</v>
      </c>
      <c r="AQ190" s="153" t="str">
        <f>VLOOKUP($D190,'[1]Spec Sheet'!$B$1:$CK$65536,AQ$1,0)</f>
        <v>N/A</v>
      </c>
      <c r="AR190" s="153" t="str">
        <f>VLOOKUP($D190,'[1]Spec Sheet'!$B$1:$CK$65536,AR$1,0)</f>
        <v>N/A</v>
      </c>
      <c r="AS190" s="153" t="str">
        <f>VLOOKUP($D190,'[1]Spec Sheet'!$B$1:$CK$65536,AS$1,0)</f>
        <v>N/A</v>
      </c>
      <c r="AT190" s="151" t="str">
        <f>VLOOKUP($D190,'[1]Spec Sheet'!$B$1:$CK$65536,AT$1,0)</f>
        <v>N/A</v>
      </c>
      <c r="AU190" s="153" t="str">
        <f>VLOOKUP($D190,'[1]Spec Sheet'!$B$1:$CK$65536,AU$1,0)</f>
        <v>N/A</v>
      </c>
      <c r="AV190" s="153" t="str">
        <f>VLOOKUP($D190,'[1]Spec Sheet'!$B$1:$CK$65536,AV$1,0)</f>
        <v>N/A</v>
      </c>
      <c r="AW190" s="153" t="str">
        <f>VLOOKUP($D190,'[1]Spec Sheet'!$B$1:$CK$65536,AW$1,0)</f>
        <v>N/A</v>
      </c>
      <c r="AX190" s="153" t="str">
        <f>VLOOKUP($D190,'[1]Spec Sheet'!$B$1:$CK$65536,AX$1,0)</f>
        <v>N/A</v>
      </c>
      <c r="AY190" s="151" t="str">
        <f>VLOOKUP($D190,'[1]Spec Sheet'!$B$1:$CK$65536,AY$1,0)</f>
        <v>N/A</v>
      </c>
      <c r="AZ190" s="153" t="str">
        <f>VLOOKUP($D190,'[1]Spec Sheet'!$B$1:$CK$65536,AZ$1,0)</f>
        <v>N/A</v>
      </c>
      <c r="BA190" s="153" t="str">
        <f>VLOOKUP($D190,'[1]Spec Sheet'!$B$1:$CK$65536,BA$1,0)</f>
        <v>N/A</v>
      </c>
      <c r="BB190" s="153" t="str">
        <f>VLOOKUP($D190,'[1]Spec Sheet'!$B$1:$CK$65536,BB$1,0)</f>
        <v>N/A</v>
      </c>
      <c r="BC190" s="150" t="str">
        <f>VLOOKUP($D190,'[1]Spec Sheet'!$B$1:$CK$65536,BC$1,0)</f>
        <v>N/A</v>
      </c>
      <c r="BD190" s="150" t="str">
        <f>VLOOKUP($D190,'[1]Spec Sheet'!$B$1:$CK$65536,BD$1,0)</f>
        <v>N/A</v>
      </c>
      <c r="BE190" s="150" t="str">
        <f>VLOOKUP($D190,'[1]Spec Sheet'!$B$1:$CK$65536,BE$1,0)</f>
        <v>N/A</v>
      </c>
      <c r="BF190" s="443" t="str">
        <f>VLOOKUP($D190,'[1]Spec Sheet'!$B$1:$CK$65536,BF$1,0)</f>
        <v>N/A</v>
      </c>
      <c r="BG190" s="123" t="str">
        <f>IFERROR(VLOOKUP($C190,'[4]85LS03A'!$B$13:$C$166,2,0),"CHECK")</f>
        <v>N/A</v>
      </c>
      <c r="BH190" s="151" t="str">
        <f>VLOOKUP($D190,'[1]Spec Sheet'!$B$1:$CK$65536,BH$1,0)</f>
        <v>N/A</v>
      </c>
      <c r="BI190" s="150" t="str">
        <f>VLOOKUP($D190,'[1]Spec Sheet'!$B$1:$CK$65536,BI$1,0)</f>
        <v>N/A</v>
      </c>
      <c r="BJ190" s="150" t="str">
        <f>VLOOKUP($D190,'[1]Spec Sheet'!$B$1:$CK$65536,BJ$1,0)</f>
        <v>N/A</v>
      </c>
      <c r="BK190" s="150" t="str">
        <f>VLOOKUP($D190,'[1]Spec Sheet'!$B$1:$CK$65536,BK$1,0)</f>
        <v>N/A</v>
      </c>
      <c r="BL190" s="154" t="str">
        <f>VLOOKUP($D190,'[1]Spec Sheet'!$B$1:$CK$65536,BL$1,0)</f>
        <v>N/A</v>
      </c>
      <c r="BM190" s="151" t="str">
        <f>VLOOKUP($D190,'[1]Spec Sheet'!$B$1:$CK$65536,BM$1,0)</f>
        <v>N/A</v>
      </c>
      <c r="BN190" s="150" t="str">
        <f>VLOOKUP($D190,'[1]Spec Sheet'!$B$1:$CK$65536,BN$1,0)</f>
        <v>N/A</v>
      </c>
      <c r="BO190" s="150" t="str">
        <f>VLOOKUP($D190,'[1]Spec Sheet'!$B$1:$CK$65536,BO$1,0)</f>
        <v>N/A</v>
      </c>
      <c r="BP190" s="152" t="str">
        <f>VLOOKUP($D190,'[1]Spec Sheet'!$B$1:$CK$65536,BP$1,0)</f>
        <v>N/A</v>
      </c>
      <c r="BQ190" s="152" t="str">
        <f>VLOOKUP($D190,'[1]Spec Sheet'!$B$1:$CK$65536,BQ$1,0)</f>
        <v>N/A</v>
      </c>
      <c r="BR190" s="151" t="str">
        <f>VLOOKUP($D190,'[1]Spec Sheet'!$B$1:$CK$65536,BR$1,0)</f>
        <v>N/A</v>
      </c>
      <c r="BS190" s="153" t="str">
        <f>VLOOKUP($D190,'[1]Spec Sheet'!$B$1:$CK$65536,BS$1,0)</f>
        <v>N/A</v>
      </c>
      <c r="BT190" s="151" t="str">
        <f>VLOOKUP($D190,'[1]Spec Sheet'!$B$1:$CK$65536,BT$1,0)</f>
        <v>N/A</v>
      </c>
      <c r="BU190" s="150" t="str">
        <f>VLOOKUP($D190,'[1]Spec Sheet'!$B$1:$CK$65536,BU$1,0)</f>
        <v>N/A</v>
      </c>
      <c r="BV190" s="150" t="str">
        <f>VLOOKUP($D190,'[1]Spec Sheet'!$B$1:$CK$65536,BV$1,0)</f>
        <v>N/A</v>
      </c>
      <c r="BW190" s="150" t="str">
        <f>VLOOKUP($D190,'[1]Spec Sheet'!$B$1:$CK$65536,BW$1,0)</f>
        <v>N/A</v>
      </c>
      <c r="BX190" s="150" t="str">
        <f>VLOOKUP($D190,'[1]Spec Sheet'!$B$1:$CK$65536,BX$1,0)</f>
        <v>N/A</v>
      </c>
      <c r="BY190" s="150" t="str">
        <f>VLOOKUP($D190,'[1]Spec Sheet'!$B$1:$CK$65536,BY$1,0)</f>
        <v>N/A</v>
      </c>
      <c r="BZ190" s="150" t="str">
        <f>VLOOKUP($D190,'[1]Spec Sheet'!$B$1:$CK$65536,BZ$1,0)</f>
        <v>N/A</v>
      </c>
      <c r="CA190" s="150" t="str">
        <f>VLOOKUP($D190,'[1]Spec Sheet'!$B$1:$CK$65536,CA$1,0)</f>
        <v>N/A</v>
      </c>
      <c r="CB190" s="151" t="str">
        <f>VLOOKUP($D190,'[1]Spec Sheet'!$B$1:$CK$65536,CB$1,0)</f>
        <v>N/A</v>
      </c>
      <c r="CC190" s="150" t="str">
        <f>VLOOKUP($D190,'[1]Spec Sheet'!$B$1:$CK$65536,CC$1,0)</f>
        <v>N/A</v>
      </c>
      <c r="CD190" s="150" t="str">
        <f>VLOOKUP($D190,'[1]Spec Sheet'!$B$1:$CK$65536,CD$1,0)</f>
        <v>N/A</v>
      </c>
      <c r="CE190" s="150" t="str">
        <f>VLOOKUP($D190,'[1]Spec Sheet'!$B$1:$CK$65536,CE$1,0)</f>
        <v>N/A</v>
      </c>
      <c r="CF190" s="150" t="str">
        <f>VLOOKUP($D190,'[1]Spec Sheet'!$B$1:$CK$65536,CF$1,0)</f>
        <v>N/A</v>
      </c>
      <c r="CG190" s="150" t="str">
        <f>VLOOKUP($D190,'[1]Spec Sheet'!$B$1:$CK$65536,CG$1,0)</f>
        <v>N/A</v>
      </c>
      <c r="CH190" s="150" t="str">
        <f>VLOOKUP($D190,'[1]Spec Sheet'!$B$1:$CK$65536,CH$1,0)</f>
        <v>N/A</v>
      </c>
      <c r="CI190" s="150" t="str">
        <f>VLOOKUP($D190,'[1]Spec Sheet'!$B$1:$CK$65536,CI$1,0)</f>
        <v>N/A</v>
      </c>
      <c r="CJ190" s="83" t="str">
        <f>IFERROR(VLOOKUP($C190,'[4]40T5300'!$B$10:$C$179,2,0),"ERROR")</f>
        <v>N/A</v>
      </c>
      <c r="CL190" s="121" t="str">
        <f>IFERROR(VLOOKUP($C190,'[4]65LS01T'!$B$14:$C$159,2,0),"CHECK")</f>
        <v>N/A</v>
      </c>
      <c r="CM190" s="150" t="s">
        <v>1024</v>
      </c>
      <c r="CN190" s="150" t="s">
        <v>1024</v>
      </c>
      <c r="CO190" s="150" t="s">
        <v>1024</v>
      </c>
      <c r="CP190" s="150" t="s">
        <v>1024</v>
      </c>
      <c r="CQ190" s="150" t="s">
        <v>1024</v>
      </c>
      <c r="CR190" s="150" t="s">
        <v>1024</v>
      </c>
      <c r="CS190" s="150" t="s">
        <v>1024</v>
      </c>
      <c r="CT190" s="150" t="s">
        <v>1024</v>
      </c>
      <c r="CU190" s="150"/>
      <c r="CV190" s="150" t="s">
        <v>1024</v>
      </c>
    </row>
  </sheetData>
  <sheetProtection password="BEE7" sheet="1" objects="1" scenarios="1" formatCells="0" formatColumns="0" formatRows="0" sort="0"/>
  <autoFilter ref="CM4:CU190"/>
  <mergeCells count="50">
    <mergeCell ref="CL2:CP2"/>
    <mergeCell ref="CB2:CI2"/>
    <mergeCell ref="B168:C168"/>
    <mergeCell ref="B171:C171"/>
    <mergeCell ref="B175:C175"/>
    <mergeCell ref="B187:B190"/>
    <mergeCell ref="B157:C157"/>
    <mergeCell ref="B164:C164"/>
    <mergeCell ref="B155:C155"/>
    <mergeCell ref="B78:C78"/>
    <mergeCell ref="B79:B87"/>
    <mergeCell ref="B88:C88"/>
    <mergeCell ref="B89:B97"/>
    <mergeCell ref="B121:C121"/>
    <mergeCell ref="B122:C122"/>
    <mergeCell ref="T2:W2"/>
    <mergeCell ref="E2:F2"/>
    <mergeCell ref="B130:C130"/>
    <mergeCell ref="B141:C141"/>
    <mergeCell ref="B148:C148"/>
    <mergeCell ref="B32:B44"/>
    <mergeCell ref="B45:C45"/>
    <mergeCell ref="B46:B52"/>
    <mergeCell ref="B60:C60"/>
    <mergeCell ref="B64:C64"/>
    <mergeCell ref="B4:C4"/>
    <mergeCell ref="B65:B77"/>
    <mergeCell ref="B31:C31"/>
    <mergeCell ref="B2:C2"/>
    <mergeCell ref="G2:I2"/>
    <mergeCell ref="J2:L2"/>
    <mergeCell ref="M2:O2"/>
    <mergeCell ref="P2:S2"/>
    <mergeCell ref="B3:C3"/>
    <mergeCell ref="B5:C5"/>
    <mergeCell ref="B9:C9"/>
    <mergeCell ref="B15:C15"/>
    <mergeCell ref="B18:B30"/>
    <mergeCell ref="CR2:CT2"/>
    <mergeCell ref="BT2:CA2"/>
    <mergeCell ref="X2:AC2"/>
    <mergeCell ref="AD2:AG2"/>
    <mergeCell ref="AH2:AL2"/>
    <mergeCell ref="AM2:AO2"/>
    <mergeCell ref="AP2:AS2"/>
    <mergeCell ref="AT2:AX2"/>
    <mergeCell ref="AY2:BE2"/>
    <mergeCell ref="BG2:BL2"/>
    <mergeCell ref="BM2:BQ2"/>
    <mergeCell ref="BR2:BS2"/>
  </mergeCells>
  <phoneticPr fontId="2" type="noConversion"/>
  <conditionalFormatting sqref="AD47:AG47 AD100:AG100 AD112:AG112 AD128:AG128 AD138:AG138 R138:T138 R128:T128 R112:T112 R100:T100 R47:T47 R176:T176 R51:T52 V51:V52 V176 V47 V100 V112 V128 V138 AM138:AO138 AM128:AO128 AM112:AO112 AM100:AO100 AM47:AO47 BM47:BS47 BM100:BS100 BM112:BS112 BM128:BS128 BM138:BS138 BM51:BS52 BK47 BK100 BK112 BK128 BK138 BK51:BK52 H138:J138 G128:J128 G112:J112 G100:J100 G47:J47 J176 G51:J52 L138 L128 L112 L100 L47 L176 L51:L52 X138 X128 X112 X100 X47 X176 X51:X52 P51:P52 P176 P47 P100 P112 P128 P138 AJ176:AZ176 BE47:BF47 BE100:BF100 BE112:BF112 BE128:BF128 BE138:BF138 BE51:BF52 BI51:BI52 BI138 BI128 BI112 BI100 BI47 BI176:CH176 BB176:BF176 CJ176">
    <cfRule type="cellIs" dxfId="194" priority="220" operator="equal">
      <formula>"N/A"</formula>
    </cfRule>
  </conditionalFormatting>
  <conditionalFormatting sqref="AD51:AG52 AM51:AO52">
    <cfRule type="cellIs" dxfId="193" priority="219" operator="equal">
      <formula>"N/A"</formula>
    </cfRule>
  </conditionalFormatting>
  <conditionalFormatting sqref="G176:L176 P176:AA176 AC176:AH176">
    <cfRule type="cellIs" dxfId="192" priority="218" operator="equal">
      <formula>"N/A"</formula>
    </cfRule>
  </conditionalFormatting>
  <conditionalFormatting sqref="K51:K52 K176 K47 K100 K112 K128 K138">
    <cfRule type="cellIs" dxfId="191" priority="217" operator="equal">
      <formula>"N/A"</formula>
    </cfRule>
  </conditionalFormatting>
  <conditionalFormatting sqref="Q138 Q128 Q112 Q100 Q47 Q176 Q51:Q52">
    <cfRule type="cellIs" dxfId="190" priority="216" operator="equal">
      <formula>"N/A"</formula>
    </cfRule>
  </conditionalFormatting>
  <conditionalFormatting sqref="U51:U52 U176 U47 U100 U112 U128 U138">
    <cfRule type="cellIs" dxfId="189" priority="215" operator="equal">
      <formula>"N/A"</formula>
    </cfRule>
  </conditionalFormatting>
  <conditionalFormatting sqref="AA138 AA128 AA112 AA100 AA47 AC47 AC100 AC112 AC128 AC138">
    <cfRule type="cellIs" dxfId="188" priority="214" operator="equal">
      <formula>"N/A"</formula>
    </cfRule>
  </conditionalFormatting>
  <conditionalFormatting sqref="AA51:AA52 AC51:AC52">
    <cfRule type="cellIs" dxfId="187" priority="213" operator="equal">
      <formula>"N/A"</formula>
    </cfRule>
  </conditionalFormatting>
  <conditionalFormatting sqref="AA176 AC176">
    <cfRule type="cellIs" dxfId="186" priority="212" operator="equal">
      <formula>"N/A"</formula>
    </cfRule>
  </conditionalFormatting>
  <conditionalFormatting sqref="Z176">
    <cfRule type="cellIs" dxfId="185" priority="209" operator="equal">
      <formula>"N/A"</formula>
    </cfRule>
  </conditionalFormatting>
  <conditionalFormatting sqref="Y176">
    <cfRule type="cellIs" dxfId="184" priority="206" operator="equal">
      <formula>"N/A"</formula>
    </cfRule>
  </conditionalFormatting>
  <conditionalFormatting sqref="AH176 AL176 AJ176">
    <cfRule type="cellIs" dxfId="183" priority="203" operator="equal">
      <formula>"N/A"</formula>
    </cfRule>
  </conditionalFormatting>
  <conditionalFormatting sqref="AY176:AZ176 BB176">
    <cfRule type="cellIs" dxfId="182" priority="200" operator="equal">
      <formula>"N/A"</formula>
    </cfRule>
  </conditionalFormatting>
  <conditionalFormatting sqref="BD176">
    <cfRule type="cellIs" dxfId="181" priority="197" operator="equal">
      <formula>"N/A"</formula>
    </cfRule>
  </conditionalFormatting>
  <conditionalFormatting sqref="BC176">
    <cfRule type="cellIs" dxfId="180" priority="194" operator="equal">
      <formula>"N/A"</formula>
    </cfRule>
  </conditionalFormatting>
  <conditionalFormatting sqref="Z138 Z128 Z112 Z100 Z47">
    <cfRule type="cellIs" dxfId="179" priority="211" operator="equal">
      <formula>"N/A"</formula>
    </cfRule>
  </conditionalFormatting>
  <conditionalFormatting sqref="Z51:Z52">
    <cfRule type="cellIs" dxfId="178" priority="210" operator="equal">
      <formula>"N/A"</formula>
    </cfRule>
  </conditionalFormatting>
  <conditionalFormatting sqref="Y138 Y128 Y112 Y100 Y47">
    <cfRule type="cellIs" dxfId="177" priority="208" operator="equal">
      <formula>"N/A"</formula>
    </cfRule>
  </conditionalFormatting>
  <conditionalFormatting sqref="Y51:Y52">
    <cfRule type="cellIs" dxfId="176" priority="207" operator="equal">
      <formula>"N/A"</formula>
    </cfRule>
  </conditionalFormatting>
  <conditionalFormatting sqref="AH47 AH100 AH112 AH128 AH138 AL138 AL128 AL112 AL100 AL47 AJ138 AJ128 AJ112 AJ100 AJ47">
    <cfRule type="cellIs" dxfId="175" priority="205" operator="equal">
      <formula>"N/A"</formula>
    </cfRule>
  </conditionalFormatting>
  <conditionalFormatting sqref="AH51:AH52 AL51:AL52 AJ51:AJ52">
    <cfRule type="cellIs" dxfId="174" priority="204" operator="equal">
      <formula>"N/A"</formula>
    </cfRule>
  </conditionalFormatting>
  <conditionalFormatting sqref="AY138:AZ138 AY128:AZ128 AY112:AZ112 AY100:AZ100 AY47:AZ47 BB47 BB100 BB112 BB128 BB138">
    <cfRule type="cellIs" dxfId="173" priority="202" operator="equal">
      <formula>"N/A"</formula>
    </cfRule>
  </conditionalFormatting>
  <conditionalFormatting sqref="AY51:AZ52 BB51:BB52">
    <cfRule type="cellIs" dxfId="172" priority="201" operator="equal">
      <formula>"N/A"</formula>
    </cfRule>
  </conditionalFormatting>
  <conditionalFormatting sqref="BD47 BD100 BD112 BD128 BD138">
    <cfRule type="cellIs" dxfId="171" priority="199" operator="equal">
      <formula>"N/A"</formula>
    </cfRule>
  </conditionalFormatting>
  <conditionalFormatting sqref="BD51:BD52">
    <cfRule type="cellIs" dxfId="170" priority="198" operator="equal">
      <formula>"N/A"</formula>
    </cfRule>
  </conditionalFormatting>
  <conditionalFormatting sqref="BC47 BC100 BC112 BC128 BC138">
    <cfRule type="cellIs" dxfId="169" priority="196" operator="equal">
      <formula>"N/A"</formula>
    </cfRule>
  </conditionalFormatting>
  <conditionalFormatting sqref="BC51:BC52">
    <cfRule type="cellIs" dxfId="168" priority="195" operator="equal">
      <formula>"N/A"</formula>
    </cfRule>
  </conditionalFormatting>
  <conditionalFormatting sqref="BT47:BU47 BT100:BU100 BT112:BU112 BT128:BU128 BT138:BU138 BT51:BU52 BT176:BU176 BY176:CA176 BY51:CA52 BY138:CA138 BY128:CA128 BY112:CA112 BY100:CA100 BY47:CA47">
    <cfRule type="cellIs" dxfId="167" priority="193" operator="equal">
      <formula>"N/A"</formula>
    </cfRule>
  </conditionalFormatting>
  <conditionalFormatting sqref="BX176 BX51:BX52 BX138 BX128 BX112 BX100 BX47">
    <cfRule type="cellIs" dxfId="166" priority="192" operator="equal">
      <formula>"N/A"</formula>
    </cfRule>
  </conditionalFormatting>
  <conditionalFormatting sqref="BW176 BW51:BW52 BW138 BW128 BW112 BW100 BW47">
    <cfRule type="cellIs" dxfId="165" priority="191" operator="equal">
      <formula>"N/A"</formula>
    </cfRule>
  </conditionalFormatting>
  <conditionalFormatting sqref="CE176 CE51:CE52 CE138 CE128 CE112 CE100 CE47">
    <cfRule type="cellIs" dxfId="164" priority="188" operator="equal">
      <formula>"N/A"</formula>
    </cfRule>
  </conditionalFormatting>
  <conditionalFormatting sqref="CF176 CF51:CF52 CF138 CF128 CF112 CF100 CF47">
    <cfRule type="cellIs" dxfId="163" priority="187" operator="equal">
      <formula>"N/A"</formula>
    </cfRule>
  </conditionalFormatting>
  <conditionalFormatting sqref="CB47:CC47 CB100:CC100 CB112:CC112 CB128:CC128 CB138:CC138 CB51:CC52 CB176:CC176 CH176 CH51:CH52 CH138 CH128 CH112 CH100 CH47 CJ47 CJ100 CJ112 CJ128 CJ138 CJ51:CJ52 CJ176">
    <cfRule type="cellIs" dxfId="162" priority="190" operator="equal">
      <formula>"N/A"</formula>
    </cfRule>
  </conditionalFormatting>
  <conditionalFormatting sqref="CG176 CG51:CG52 CG138 CG128 CG112 CG100 CG47">
    <cfRule type="cellIs" dxfId="161" priority="189" operator="equal">
      <formula>"N/A"</formula>
    </cfRule>
  </conditionalFormatting>
  <conditionalFormatting sqref="BJ47 BJ100 BJ112 BJ128 BJ138 BJ51:BJ52 BJ176">
    <cfRule type="cellIs" dxfId="160" priority="186" operator="equal">
      <formula>"N/A"</formula>
    </cfRule>
  </conditionalFormatting>
  <conditionalFormatting sqref="BL176 BL51:BL52 BL138 BL128 BL112 BL100 BL47">
    <cfRule type="cellIs" dxfId="159" priority="185" operator="equal">
      <formula>"N/A"</formula>
    </cfRule>
  </conditionalFormatting>
  <conditionalFormatting sqref="W51:W52 W176 W47 W100 W112 W128 W138">
    <cfRule type="cellIs" dxfId="158" priority="184" operator="equal">
      <formula>"N/A"</formula>
    </cfRule>
  </conditionalFormatting>
  <conditionalFormatting sqref="AP138:AS138 AP128:AS128 AP112:AS112 AP100:AS100 AP47:AS47">
    <cfRule type="cellIs" dxfId="157" priority="183" operator="equal">
      <formula>"N/A"</formula>
    </cfRule>
  </conditionalFormatting>
  <conditionalFormatting sqref="AP51:AS52">
    <cfRule type="cellIs" dxfId="156" priority="182" operator="equal">
      <formula>"N/A"</formula>
    </cfRule>
  </conditionalFormatting>
  <conditionalFormatting sqref="AP176:AS176">
    <cfRule type="cellIs" dxfId="155" priority="181" operator="equal">
      <formula>"N/A"</formula>
    </cfRule>
  </conditionalFormatting>
  <conditionalFormatting sqref="AT138:AX138 AT128:AX128 AT112:AX112 AT100:AX100 AT47:AX47">
    <cfRule type="cellIs" dxfId="154" priority="180" operator="equal">
      <formula>"N/A"</formula>
    </cfRule>
  </conditionalFormatting>
  <conditionalFormatting sqref="AT51:AX52">
    <cfRule type="cellIs" dxfId="153" priority="179" operator="equal">
      <formula>"N/A"</formula>
    </cfRule>
  </conditionalFormatting>
  <conditionalFormatting sqref="AT176:AX176">
    <cfRule type="cellIs" dxfId="152" priority="178" operator="equal">
      <formula>"N/A"</formula>
    </cfRule>
  </conditionalFormatting>
  <conditionalFormatting sqref="AK176">
    <cfRule type="cellIs" dxfId="151" priority="177" operator="equal">
      <formula>"N/A"</formula>
    </cfRule>
  </conditionalFormatting>
  <conditionalFormatting sqref="AK176">
    <cfRule type="cellIs" dxfId="150" priority="174" operator="equal">
      <formula>"N/A"</formula>
    </cfRule>
  </conditionalFormatting>
  <conditionalFormatting sqref="AK138 AK128 AK112 AK100 AK47">
    <cfRule type="cellIs" dxfId="149" priority="176" operator="equal">
      <formula>"N/A"</formula>
    </cfRule>
  </conditionalFormatting>
  <conditionalFormatting sqref="AK51:AK52">
    <cfRule type="cellIs" dxfId="148" priority="175" operator="equal">
      <formula>"N/A"</formula>
    </cfRule>
  </conditionalFormatting>
  <conditionalFormatting sqref="BV176">
    <cfRule type="cellIs" dxfId="147" priority="173" operator="equal">
      <formula>"N/A"</formula>
    </cfRule>
  </conditionalFormatting>
  <conditionalFormatting sqref="BV176 BV51:BV52 BV138 BV128 BV112 BV100 BV47">
    <cfRule type="cellIs" dxfId="146" priority="172" operator="equal">
      <formula>"N/A"</formula>
    </cfRule>
  </conditionalFormatting>
  <conditionalFormatting sqref="CD176">
    <cfRule type="cellIs" dxfId="145" priority="171" operator="equal">
      <formula>"N/A"</formula>
    </cfRule>
  </conditionalFormatting>
  <conditionalFormatting sqref="CD176 CD51:CD52 CD138 CD128 CD112 CD100 CD47">
    <cfRule type="cellIs" dxfId="144" priority="170" operator="equal">
      <formula>"N/A"</formula>
    </cfRule>
  </conditionalFormatting>
  <conditionalFormatting sqref="M138 M128 M112 M100 M47 M176 M51:M52 O138 O128 O112 O100 O47 O176 O51:O52">
    <cfRule type="cellIs" dxfId="143" priority="169" operator="equal">
      <formula>"N/A"</formula>
    </cfRule>
  </conditionalFormatting>
  <conditionalFormatting sqref="M176:O176">
    <cfRule type="cellIs" dxfId="142" priority="168" operator="equal">
      <formula>"N/A"</formula>
    </cfRule>
  </conditionalFormatting>
  <conditionalFormatting sqref="N51:N52 N176 N47 N100 N112 N128 N138">
    <cfRule type="cellIs" dxfId="141" priority="167" operator="equal">
      <formula>"N/A"</formula>
    </cfRule>
  </conditionalFormatting>
  <conditionalFormatting sqref="AI176">
    <cfRule type="cellIs" dxfId="140" priority="166" operator="equal">
      <formula>"N/A"</formula>
    </cfRule>
  </conditionalFormatting>
  <conditionalFormatting sqref="AI176">
    <cfRule type="cellIs" dxfId="139" priority="163" operator="equal">
      <formula>"N/A"</formula>
    </cfRule>
  </conditionalFormatting>
  <conditionalFormatting sqref="AI47 AI100 AI112 AI128 AI138">
    <cfRule type="cellIs" dxfId="138" priority="165" operator="equal">
      <formula>"N/A"</formula>
    </cfRule>
  </conditionalFormatting>
  <conditionalFormatting sqref="AI51:AI52">
    <cfRule type="cellIs" dxfId="137" priority="164" operator="equal">
      <formula>"N/A"</formula>
    </cfRule>
  </conditionalFormatting>
  <conditionalFormatting sqref="F138 E128:F128 E112:F112 E100:F100 E47:F47 E51:F52">
    <cfRule type="cellIs" dxfId="136" priority="162" operator="equal">
      <formula>"N/A"</formula>
    </cfRule>
  </conditionalFormatting>
  <conditionalFormatting sqref="E176:F176">
    <cfRule type="cellIs" dxfId="135" priority="161" operator="equal">
      <formula>"N/A"</formula>
    </cfRule>
  </conditionalFormatting>
  <conditionalFormatting sqref="CM176">
    <cfRule type="cellIs" dxfId="134" priority="160" operator="equal">
      <formula>"N/A"</formula>
    </cfRule>
  </conditionalFormatting>
  <conditionalFormatting sqref="CM176 CM51:CM52 CM138 CM128 CM112 CM100 CM47">
    <cfRule type="cellIs" dxfId="133" priority="159" operator="equal">
      <formula>"N/A"</formula>
    </cfRule>
  </conditionalFormatting>
  <conditionalFormatting sqref="CN176:CU176">
    <cfRule type="cellIs" dxfId="132" priority="158" operator="equal">
      <formula>"N/A"</formula>
    </cfRule>
  </conditionalFormatting>
  <conditionalFormatting sqref="CN176:CU176 CN51:CU52 CN138:CU138 CN128:CU128 CN112:CU112 CN100:CU100 CN47:CU47">
    <cfRule type="cellIs" dxfId="131" priority="157" operator="equal">
      <formula>"N/A"</formula>
    </cfRule>
  </conditionalFormatting>
  <conditionalFormatting sqref="CM14:CQ14 CN17:CR17 CM6:CP16 CN123:CP123 CM120:CP122 CM118:CM119 CO118:CP119 CM18:CP56 CM90:CP117 CN57:CP57 CM75:CP77 CM74 CO74:CP74 CM88:CP88 CM72:CP73 CN79:CP87 CM58:CP70 CM124:CP190 CO87:CT87">
    <cfRule type="cellIs" dxfId="130" priority="156" operator="equal">
      <formula>"ERROR"</formula>
    </cfRule>
  </conditionalFormatting>
  <conditionalFormatting sqref="CU17 CN123:CU123 CM120:CU122 CM118:CM119 CO118:CU119 CM90:CU117 CU89 CM58:CU60 CQ71:CU71 CM75:CU77 CM74 CO74:CU74 CM88:CU88 CM72:CU73 CM18:CU36 CN57:CU57 CM45:CU56 CM37:CP44 CR37:CU44 CM64:CU70 CR61:CU63 CM61:CP63 CM124:CU190 CM6:CU16 CN79:CU87">
    <cfRule type="cellIs" dxfId="129" priority="155" operator="equal">
      <formula>"ERROR"</formula>
    </cfRule>
  </conditionalFormatting>
  <conditionalFormatting sqref="CR23">
    <cfRule type="cellIs" dxfId="128" priority="154" operator="equal">
      <formula>"ERROR"</formula>
    </cfRule>
  </conditionalFormatting>
  <conditionalFormatting sqref="CU14">
    <cfRule type="cellIs" dxfId="127" priority="153" operator="equal">
      <formula>"ERROR"</formula>
    </cfRule>
  </conditionalFormatting>
  <conditionalFormatting sqref="CQ17">
    <cfRule type="cellIs" dxfId="126" priority="152" operator="equal">
      <formula>"ERROR"</formula>
    </cfRule>
  </conditionalFormatting>
  <conditionalFormatting sqref="CS17:CT17">
    <cfRule type="cellIs" dxfId="125" priority="151" operator="equal">
      <formula>"ERROR"</formula>
    </cfRule>
  </conditionalFormatting>
  <conditionalFormatting sqref="CM17">
    <cfRule type="cellIs" dxfId="124" priority="150" operator="equal">
      <formula>"ERROR"</formula>
    </cfRule>
  </conditionalFormatting>
  <conditionalFormatting sqref="CQ11">
    <cfRule type="cellIs" dxfId="123" priority="149" operator="equal">
      <formula>"ERROR"</formula>
    </cfRule>
  </conditionalFormatting>
  <conditionalFormatting sqref="CT11">
    <cfRule type="cellIs" dxfId="122" priority="148" operator="equal">
      <formula>"ERROR"</formula>
    </cfRule>
  </conditionalFormatting>
  <conditionalFormatting sqref="BH176 BH47 BH100 BH112 BH128 BH138 BH51:BH52">
    <cfRule type="cellIs" dxfId="121" priority="147" operator="equal">
      <formula>"N/A"</formula>
    </cfRule>
  </conditionalFormatting>
  <conditionalFormatting sqref="BG16">
    <cfRule type="containsText" dxfId="120" priority="143" operator="containsText" text="CHECK">
      <formula>NOT(ISERROR(SEARCH("CHECK",BG16)))</formula>
    </cfRule>
  </conditionalFormatting>
  <conditionalFormatting sqref="BG17">
    <cfRule type="containsText" dxfId="119" priority="142" operator="containsText" text="CHECK">
      <formula>NOT(ISERROR(SEARCH("CHECK",BG17)))</formula>
    </cfRule>
  </conditionalFormatting>
  <conditionalFormatting sqref="BA176">
    <cfRule type="cellIs" dxfId="118" priority="123" operator="equal">
      <formula>"N/A"</formula>
    </cfRule>
  </conditionalFormatting>
  <conditionalFormatting sqref="BA176">
    <cfRule type="cellIs" dxfId="117" priority="120" operator="equal">
      <formula>"N/A"</formula>
    </cfRule>
  </conditionalFormatting>
  <conditionalFormatting sqref="BA138 BA128 BA112 BA100 BA47">
    <cfRule type="cellIs" dxfId="116" priority="122" operator="equal">
      <formula>"N/A"</formula>
    </cfRule>
  </conditionalFormatting>
  <conditionalFormatting sqref="BA51:BA52">
    <cfRule type="cellIs" dxfId="115" priority="121" operator="equal">
      <formula>"N/A"</formula>
    </cfRule>
  </conditionalFormatting>
  <conditionalFormatting sqref="BA1:BA16 BA18:BA39 BA45:BA1048576">
    <cfRule type="containsText" dxfId="114" priority="119" operator="containsText" text="CHECK">
      <formula>NOT(ISERROR(SEARCH("CHECK",BA1)))</formula>
    </cfRule>
  </conditionalFormatting>
  <conditionalFormatting sqref="CL51:CL52 CL138 CL128 CL112 CL100 CL47">
    <cfRule type="cellIs" dxfId="113" priority="117" operator="equal">
      <formula>"N/A"</formula>
    </cfRule>
  </conditionalFormatting>
  <conditionalFormatting sqref="CL6:CL16 CL31:CL39 CL172:CL174 CL156 CL158:CL163 CL165:CL167 CL169:CL170 CL177:CL178 CL180 CL182:CL183 CL186:CL190 CL149:CL154 CL142:CL147 CL137:CL140 CL131:CL135 CL125:CL129 CL115:CL123 CL109:CL113 CL100:CL107 CL45:CL56 CL58:CL60 CL64:CL93">
    <cfRule type="cellIs" dxfId="112" priority="116" operator="equal">
      <formula>"ERROR"</formula>
    </cfRule>
  </conditionalFormatting>
  <conditionalFormatting sqref="CL6:CL16 CL31:CL39 CL172:CL174 CL156 CL158:CL163 CL165:CL167 CL169:CL170 CL177:CL178 CL180 CL182:CL183 CL186:CL190 CL149:CL154 CL142:CL147 CL137:CL140 CL131:CL135 CL125:CL129 CL115:CL123 CL109:CL113 CL100:CL107 CL45:CL56 CL58:CL60 CL64:CL93">
    <cfRule type="cellIs" dxfId="111" priority="115" operator="equal">
      <formula>"ERROR"</formula>
    </cfRule>
  </conditionalFormatting>
  <conditionalFormatting sqref="CL17:CL30">
    <cfRule type="cellIs" dxfId="110" priority="113" operator="equal">
      <formula>"ERROR"</formula>
    </cfRule>
  </conditionalFormatting>
  <conditionalFormatting sqref="CL17:CL30">
    <cfRule type="cellIs" dxfId="109" priority="112" operator="equal">
      <formula>"ERROR"</formula>
    </cfRule>
  </conditionalFormatting>
  <conditionalFormatting sqref="CL172:CL174 CL156 CL158:CL163 CL165:CL167 CL169:CL170 CL177:CL178 CL180 CL182:CL183 CL186:CL1048576 CL149:CL154 CL142:CL147 CL137:CL140 CL131:CL135 CL125:CL129 CL115:CL123 CL109:CL113 CL100:CL107 CL45:CL56 CL58:CL60 CL3:CL39 CL64:CL93">
    <cfRule type="containsText" dxfId="108" priority="111" operator="containsText" text="CHECK">
      <formula>NOT(ISERROR(SEARCH("CHECK",CL3)))</formula>
    </cfRule>
  </conditionalFormatting>
  <conditionalFormatting sqref="CL17:CL30">
    <cfRule type="cellIs" dxfId="107" priority="110" operator="equal">
      <formula>"ERROR"</formula>
    </cfRule>
  </conditionalFormatting>
  <conditionalFormatting sqref="CL17:CL30">
    <cfRule type="cellIs" dxfId="106" priority="109" operator="equal">
      <formula>"ERROR"</formula>
    </cfRule>
  </conditionalFormatting>
  <conditionalFormatting sqref="CL171">
    <cfRule type="cellIs" dxfId="105" priority="108" operator="equal">
      <formula>"ERROR"</formula>
    </cfRule>
  </conditionalFormatting>
  <conditionalFormatting sqref="CL171">
    <cfRule type="cellIs" dxfId="104" priority="107" operator="equal">
      <formula>"ERROR"</formula>
    </cfRule>
  </conditionalFormatting>
  <conditionalFormatting sqref="CL155">
    <cfRule type="cellIs" dxfId="103" priority="106" operator="equal">
      <formula>"ERROR"</formula>
    </cfRule>
  </conditionalFormatting>
  <conditionalFormatting sqref="CL155">
    <cfRule type="cellIs" dxfId="102" priority="105" operator="equal">
      <formula>"ERROR"</formula>
    </cfRule>
  </conditionalFormatting>
  <conditionalFormatting sqref="CL157">
    <cfRule type="cellIs" dxfId="101" priority="104" operator="equal">
      <formula>"ERROR"</formula>
    </cfRule>
  </conditionalFormatting>
  <conditionalFormatting sqref="CL157">
    <cfRule type="cellIs" dxfId="100" priority="103" operator="equal">
      <formula>"ERROR"</formula>
    </cfRule>
  </conditionalFormatting>
  <conditionalFormatting sqref="CL164">
    <cfRule type="cellIs" dxfId="99" priority="102" operator="equal">
      <formula>"ERROR"</formula>
    </cfRule>
  </conditionalFormatting>
  <conditionalFormatting sqref="CL164">
    <cfRule type="cellIs" dxfId="98" priority="101" operator="equal">
      <formula>"ERROR"</formula>
    </cfRule>
  </conditionalFormatting>
  <conditionalFormatting sqref="CL168">
    <cfRule type="cellIs" dxfId="97" priority="100" operator="equal">
      <formula>"ERROR"</formula>
    </cfRule>
  </conditionalFormatting>
  <conditionalFormatting sqref="CL168">
    <cfRule type="cellIs" dxfId="96" priority="99" operator="equal">
      <formula>"ERROR"</formula>
    </cfRule>
  </conditionalFormatting>
  <conditionalFormatting sqref="CL175">
    <cfRule type="cellIs" dxfId="95" priority="98" operator="equal">
      <formula>"ERROR"</formula>
    </cfRule>
  </conditionalFormatting>
  <conditionalFormatting sqref="CL175">
    <cfRule type="cellIs" dxfId="94" priority="97" operator="equal">
      <formula>"ERROR"</formula>
    </cfRule>
  </conditionalFormatting>
  <conditionalFormatting sqref="CL179">
    <cfRule type="cellIs" dxfId="93" priority="96" operator="equal">
      <formula>"ERROR"</formula>
    </cfRule>
  </conditionalFormatting>
  <conditionalFormatting sqref="CL179">
    <cfRule type="cellIs" dxfId="92" priority="95" operator="equal">
      <formula>"ERROR"</formula>
    </cfRule>
  </conditionalFormatting>
  <conditionalFormatting sqref="CL181">
    <cfRule type="cellIs" dxfId="91" priority="94" operator="equal">
      <formula>"ERROR"</formula>
    </cfRule>
  </conditionalFormatting>
  <conditionalFormatting sqref="CL181">
    <cfRule type="cellIs" dxfId="90" priority="93" operator="equal">
      <formula>"ERROR"</formula>
    </cfRule>
  </conditionalFormatting>
  <conditionalFormatting sqref="CL184">
    <cfRule type="cellIs" dxfId="89" priority="92" operator="equal">
      <formula>"ERROR"</formula>
    </cfRule>
  </conditionalFormatting>
  <conditionalFormatting sqref="CL184">
    <cfRule type="cellIs" dxfId="88" priority="91" operator="equal">
      <formula>"ERROR"</formula>
    </cfRule>
  </conditionalFormatting>
  <conditionalFormatting sqref="CL185">
    <cfRule type="cellIs" dxfId="87" priority="90" operator="equal">
      <formula>"ERROR"</formula>
    </cfRule>
  </conditionalFormatting>
  <conditionalFormatting sqref="CL185">
    <cfRule type="cellIs" dxfId="86" priority="89" operator="equal">
      <formula>"ERROR"</formula>
    </cfRule>
  </conditionalFormatting>
  <conditionalFormatting sqref="CL148">
    <cfRule type="cellIs" dxfId="85" priority="88" operator="equal">
      <formula>"ERROR"</formula>
    </cfRule>
  </conditionalFormatting>
  <conditionalFormatting sqref="CL148">
    <cfRule type="cellIs" dxfId="84" priority="87" operator="equal">
      <formula>"ERROR"</formula>
    </cfRule>
  </conditionalFormatting>
  <conditionalFormatting sqref="CL141">
    <cfRule type="cellIs" dxfId="83" priority="86" operator="equal">
      <formula>"ERROR"</formula>
    </cfRule>
  </conditionalFormatting>
  <conditionalFormatting sqref="CL141">
    <cfRule type="cellIs" dxfId="82" priority="85" operator="equal">
      <formula>"ERROR"</formula>
    </cfRule>
  </conditionalFormatting>
  <conditionalFormatting sqref="CL136">
    <cfRule type="cellIs" dxfId="81" priority="84" operator="equal">
      <formula>"ERROR"</formula>
    </cfRule>
  </conditionalFormatting>
  <conditionalFormatting sqref="CL136">
    <cfRule type="cellIs" dxfId="80" priority="83" operator="equal">
      <formula>"ERROR"</formula>
    </cfRule>
  </conditionalFormatting>
  <conditionalFormatting sqref="CL130">
    <cfRule type="cellIs" dxfId="79" priority="82" operator="equal">
      <formula>"ERROR"</formula>
    </cfRule>
  </conditionalFormatting>
  <conditionalFormatting sqref="CL130">
    <cfRule type="cellIs" dxfId="78" priority="81" operator="equal">
      <formula>"ERROR"</formula>
    </cfRule>
  </conditionalFormatting>
  <conditionalFormatting sqref="CL124">
    <cfRule type="cellIs" dxfId="77" priority="80" operator="equal">
      <formula>"ERROR"</formula>
    </cfRule>
  </conditionalFormatting>
  <conditionalFormatting sqref="CL124">
    <cfRule type="cellIs" dxfId="76" priority="79" operator="equal">
      <formula>"ERROR"</formula>
    </cfRule>
  </conditionalFormatting>
  <conditionalFormatting sqref="CM123">
    <cfRule type="cellIs" dxfId="75" priority="78" operator="equal">
      <formula>"ERROR"</formula>
    </cfRule>
  </conditionalFormatting>
  <conditionalFormatting sqref="CM123">
    <cfRule type="cellIs" dxfId="74" priority="77" operator="equal">
      <formula>"ERROR"</formula>
    </cfRule>
  </conditionalFormatting>
  <conditionalFormatting sqref="CM123">
    <cfRule type="containsText" dxfId="73" priority="76" operator="containsText" text="CHECK">
      <formula>NOT(ISERROR(SEARCH("CHECK",CM123)))</formula>
    </cfRule>
  </conditionalFormatting>
  <conditionalFormatting sqref="CN118:CN119">
    <cfRule type="cellIs" dxfId="72" priority="75" operator="equal">
      <formula>"ERROR"</formula>
    </cfRule>
  </conditionalFormatting>
  <conditionalFormatting sqref="CN118:CN119">
    <cfRule type="cellIs" dxfId="71" priority="74" operator="equal">
      <formula>"ERROR"</formula>
    </cfRule>
  </conditionalFormatting>
  <conditionalFormatting sqref="CN118:CN119">
    <cfRule type="containsText" dxfId="70" priority="73" operator="containsText" text="CHECK">
      <formula>NOT(ISERROR(SEARCH("CHECK",CN118)))</formula>
    </cfRule>
  </conditionalFormatting>
  <conditionalFormatting sqref="CL114">
    <cfRule type="cellIs" dxfId="69" priority="72" operator="equal">
      <formula>"ERROR"</formula>
    </cfRule>
  </conditionalFormatting>
  <conditionalFormatting sqref="CL114">
    <cfRule type="cellIs" dxfId="68" priority="71" operator="equal">
      <formula>"ERROR"</formula>
    </cfRule>
  </conditionalFormatting>
  <conditionalFormatting sqref="CL108">
    <cfRule type="cellIs" dxfId="67" priority="70" operator="equal">
      <formula>"ERROR"</formula>
    </cfRule>
  </conditionalFormatting>
  <conditionalFormatting sqref="CL108">
    <cfRule type="cellIs" dxfId="66" priority="69" operator="equal">
      <formula>"ERROR"</formula>
    </cfRule>
  </conditionalFormatting>
  <conditionalFormatting sqref="CL94:CL99">
    <cfRule type="cellIs" dxfId="65" priority="68" operator="equal">
      <formula>"ERROR"</formula>
    </cfRule>
  </conditionalFormatting>
  <conditionalFormatting sqref="CL94:CL99">
    <cfRule type="cellIs" dxfId="64" priority="67" operator="equal">
      <formula>"ERROR"</formula>
    </cfRule>
  </conditionalFormatting>
  <conditionalFormatting sqref="CM89:CT89">
    <cfRule type="cellIs" dxfId="63" priority="66" operator="equal">
      <formula>"ERROR"</formula>
    </cfRule>
  </conditionalFormatting>
  <conditionalFormatting sqref="CM89:CT89">
    <cfRule type="cellIs" dxfId="62" priority="65" operator="equal">
      <formula>"ERROR"</formula>
    </cfRule>
  </conditionalFormatting>
  <conditionalFormatting sqref="CM89:CT89">
    <cfRule type="containsText" dxfId="61" priority="64" operator="containsText" text="CHECK">
      <formula>NOT(ISERROR(SEARCH("CHECK",CM89)))</formula>
    </cfRule>
  </conditionalFormatting>
  <conditionalFormatting sqref="CL40:CL44">
    <cfRule type="cellIs" dxfId="60" priority="63" operator="equal">
      <formula>"ERROR"</formula>
    </cfRule>
  </conditionalFormatting>
  <conditionalFormatting sqref="CL40:CL44">
    <cfRule type="cellIs" dxfId="59" priority="62" operator="equal">
      <formula>"ERROR"</formula>
    </cfRule>
  </conditionalFormatting>
  <conditionalFormatting sqref="CL57:CM57">
    <cfRule type="cellIs" dxfId="58" priority="61" operator="equal">
      <formula>"ERROR"</formula>
    </cfRule>
  </conditionalFormatting>
  <conditionalFormatting sqref="CL57:CM57">
    <cfRule type="cellIs" dxfId="57" priority="60" operator="equal">
      <formula>"ERROR"</formula>
    </cfRule>
  </conditionalFormatting>
  <conditionalFormatting sqref="CM71:CP71">
    <cfRule type="cellIs" dxfId="56" priority="59" operator="equal">
      <formula>"ERROR"</formula>
    </cfRule>
  </conditionalFormatting>
  <conditionalFormatting sqref="CM71:CP71">
    <cfRule type="cellIs" dxfId="55" priority="58" operator="equal">
      <formula>"ERROR"</formula>
    </cfRule>
  </conditionalFormatting>
  <conditionalFormatting sqref="CM71:CP71">
    <cfRule type="containsText" dxfId="54" priority="57" operator="containsText" text="CHECK">
      <formula>NOT(ISERROR(SEARCH("CHECK",CM71)))</formula>
    </cfRule>
  </conditionalFormatting>
  <conditionalFormatting sqref="CN74">
    <cfRule type="cellIs" dxfId="53" priority="56" operator="equal">
      <formula>"ERROR"</formula>
    </cfRule>
  </conditionalFormatting>
  <conditionalFormatting sqref="CN74">
    <cfRule type="cellIs" dxfId="52" priority="55" operator="equal">
      <formula>"ERROR"</formula>
    </cfRule>
  </conditionalFormatting>
  <conditionalFormatting sqref="CN74">
    <cfRule type="containsText" dxfId="51" priority="54" operator="containsText" text="CHECK">
      <formula>NOT(ISERROR(SEARCH("CHECK",CN74)))</formula>
    </cfRule>
  </conditionalFormatting>
  <conditionalFormatting sqref="CM78:CV78">
    <cfRule type="cellIs" dxfId="50" priority="53" operator="equal">
      <formula>"ERROR"</formula>
    </cfRule>
  </conditionalFormatting>
  <conditionalFormatting sqref="CM78:CV78">
    <cfRule type="cellIs" dxfId="49" priority="52" operator="equal">
      <formula>"ERROR"</formula>
    </cfRule>
  </conditionalFormatting>
  <conditionalFormatting sqref="CM78:CV78">
    <cfRule type="containsText" dxfId="48" priority="51" operator="containsText" text="CHECK">
      <formula>NOT(ISERROR(SEARCH("CHECK",CM78)))</formula>
    </cfRule>
  </conditionalFormatting>
  <conditionalFormatting sqref="CL176">
    <cfRule type="cellIs" dxfId="47" priority="50" operator="equal">
      <formula>"N/A"</formula>
    </cfRule>
  </conditionalFormatting>
  <conditionalFormatting sqref="CL176">
    <cfRule type="cellIs" dxfId="46" priority="49" operator="equal">
      <formula>"N/A"</formula>
    </cfRule>
  </conditionalFormatting>
  <conditionalFormatting sqref="CL176">
    <cfRule type="cellIs" dxfId="45" priority="48" operator="equal">
      <formula>"ERROR"</formula>
    </cfRule>
  </conditionalFormatting>
  <conditionalFormatting sqref="CL176">
    <cfRule type="cellIs" dxfId="44" priority="47" operator="equal">
      <formula>"ERROR"</formula>
    </cfRule>
  </conditionalFormatting>
  <conditionalFormatting sqref="CN176">
    <cfRule type="cellIs" dxfId="43" priority="46" operator="equal">
      <formula>"N/A"</formula>
    </cfRule>
  </conditionalFormatting>
  <conditionalFormatting sqref="CN176">
    <cfRule type="cellIs" dxfId="42" priority="45" operator="equal">
      <formula>"N/A"</formula>
    </cfRule>
  </conditionalFormatting>
  <conditionalFormatting sqref="BG176:BG190">
    <cfRule type="containsText" dxfId="41" priority="27" operator="containsText" text="CHECK">
      <formula>NOT(ISERROR(SEARCH("CHECK",BG176)))</formula>
    </cfRule>
  </conditionalFormatting>
  <conditionalFormatting sqref="BG18:BG30">
    <cfRule type="containsText" dxfId="40" priority="44" operator="containsText" text="CHECK">
      <formula>NOT(ISERROR(SEARCH("CHECK",BG18)))</formula>
    </cfRule>
  </conditionalFormatting>
  <conditionalFormatting sqref="BG32:BG44">
    <cfRule type="containsText" dxfId="39" priority="43" operator="containsText" text="CHECK">
      <formula>NOT(ISERROR(SEARCH("CHECK",BG32)))</formula>
    </cfRule>
  </conditionalFormatting>
  <conditionalFormatting sqref="BG46">
    <cfRule type="containsText" dxfId="38" priority="42" operator="containsText" text="CHECK">
      <formula>NOT(ISERROR(SEARCH("CHECK",BG46)))</formula>
    </cfRule>
  </conditionalFormatting>
  <conditionalFormatting sqref="BG47:BG59">
    <cfRule type="containsText" dxfId="37" priority="41" operator="containsText" text="CHECK">
      <formula>NOT(ISERROR(SEARCH("CHECK",BG47)))</formula>
    </cfRule>
  </conditionalFormatting>
  <conditionalFormatting sqref="BG61:BG63">
    <cfRule type="containsText" dxfId="36" priority="40" operator="containsText" text="CHECK">
      <formula>NOT(ISERROR(SEARCH("CHECK",BG61)))</formula>
    </cfRule>
  </conditionalFormatting>
  <conditionalFormatting sqref="BG65:BG77">
    <cfRule type="containsText" dxfId="35" priority="39" operator="containsText" text="CHECK">
      <formula>NOT(ISERROR(SEARCH("CHECK",BG65)))</formula>
    </cfRule>
  </conditionalFormatting>
  <conditionalFormatting sqref="BG79:BG87">
    <cfRule type="containsText" dxfId="34" priority="38" operator="containsText" text="CHECK">
      <formula>NOT(ISERROR(SEARCH("CHECK",BG79)))</formula>
    </cfRule>
  </conditionalFormatting>
  <conditionalFormatting sqref="BG89:BG120">
    <cfRule type="containsText" dxfId="33" priority="37" operator="containsText" text="CHECK">
      <formula>NOT(ISERROR(SEARCH("CHECK",BG89)))</formula>
    </cfRule>
  </conditionalFormatting>
  <conditionalFormatting sqref="BG123:BG129">
    <cfRule type="containsText" dxfId="32" priority="36" operator="containsText" text="CHECK">
      <formula>NOT(ISERROR(SEARCH("CHECK",BG123)))</formula>
    </cfRule>
  </conditionalFormatting>
  <conditionalFormatting sqref="BG137:BG140">
    <cfRule type="containsText" dxfId="31" priority="35" operator="containsText" text="CHECK">
      <formula>NOT(ISERROR(SEARCH("CHECK",BG137)))</formula>
    </cfRule>
  </conditionalFormatting>
  <conditionalFormatting sqref="BG142:BG147">
    <cfRule type="containsText" dxfId="30" priority="34" operator="containsText" text="CHECK">
      <formula>NOT(ISERROR(SEARCH("CHECK",BG142)))</formula>
    </cfRule>
  </conditionalFormatting>
  <conditionalFormatting sqref="BG149:BG154">
    <cfRule type="containsText" dxfId="29" priority="33" operator="containsText" text="CHECK">
      <formula>NOT(ISERROR(SEARCH("CHECK",BG149)))</formula>
    </cfRule>
  </conditionalFormatting>
  <conditionalFormatting sqref="BG156">
    <cfRule type="containsText" dxfId="28" priority="32" operator="containsText" text="CHECK">
      <formula>NOT(ISERROR(SEARCH("CHECK",BG156)))</formula>
    </cfRule>
  </conditionalFormatting>
  <conditionalFormatting sqref="BG158:BG163">
    <cfRule type="containsText" dxfId="27" priority="31" operator="containsText" text="CHECK">
      <formula>NOT(ISERROR(SEARCH("CHECK",BG158)))</formula>
    </cfRule>
  </conditionalFormatting>
  <conditionalFormatting sqref="BG165:BG167">
    <cfRule type="containsText" dxfId="26" priority="30" operator="containsText" text="CHECK">
      <formula>NOT(ISERROR(SEARCH("CHECK",BG165)))</formula>
    </cfRule>
  </conditionalFormatting>
  <conditionalFormatting sqref="BG169:BG170">
    <cfRule type="containsText" dxfId="25" priority="29" operator="containsText" text="CHECK">
      <formula>NOT(ISERROR(SEARCH("CHECK",BG169)))</formula>
    </cfRule>
  </conditionalFormatting>
  <conditionalFormatting sqref="BG172:BG174">
    <cfRule type="containsText" dxfId="24" priority="28" operator="containsText" text="CHECK">
      <formula>NOT(ISERROR(SEARCH("CHECK",BG172)))</formula>
    </cfRule>
  </conditionalFormatting>
  <conditionalFormatting sqref="AB176">
    <cfRule type="cellIs" dxfId="23" priority="26" operator="equal">
      <formula>"N/A"</formula>
    </cfRule>
  </conditionalFormatting>
  <conditionalFormatting sqref="AB47 AB100 AB112 AB128 AB138">
    <cfRule type="cellIs" dxfId="22" priority="25" operator="equal">
      <formula>"N/A"</formula>
    </cfRule>
  </conditionalFormatting>
  <conditionalFormatting sqref="AB51:AB52">
    <cfRule type="cellIs" dxfId="21" priority="24" operator="equal">
      <formula>"N/A"</formula>
    </cfRule>
  </conditionalFormatting>
  <conditionalFormatting sqref="AB176">
    <cfRule type="cellIs" dxfId="20" priority="23" operator="equal">
      <formula>"N/A"</formula>
    </cfRule>
  </conditionalFormatting>
  <conditionalFormatting sqref="AC1:AC1048576">
    <cfRule type="containsText" dxfId="19" priority="22" operator="containsText" text="CHECK">
      <formula>NOT(ISERROR(SEARCH("CHECK",AC1)))</formula>
    </cfRule>
  </conditionalFormatting>
  <conditionalFormatting sqref="AC142">
    <cfRule type="cellIs" dxfId="18" priority="21" operator="equal">
      <formula>"N/A"</formula>
    </cfRule>
  </conditionalFormatting>
  <conditionalFormatting sqref="AC142:AC147">
    <cfRule type="cellIs" dxfId="17" priority="20" operator="equal">
      <formula>"N/A"</formula>
    </cfRule>
  </conditionalFormatting>
  <conditionalFormatting sqref="AC149:AC154">
    <cfRule type="cellIs" dxfId="16" priority="19" operator="equal">
      <formula>"N/A"</formula>
    </cfRule>
  </conditionalFormatting>
  <conditionalFormatting sqref="AC156">
    <cfRule type="cellIs" dxfId="15" priority="18" operator="equal">
      <formula>"N/A"</formula>
    </cfRule>
  </conditionalFormatting>
  <conditionalFormatting sqref="AC158:AC163">
    <cfRule type="cellIs" dxfId="14" priority="17" operator="equal">
      <formula>"N/A"</formula>
    </cfRule>
  </conditionalFormatting>
  <conditionalFormatting sqref="AC165:AC167">
    <cfRule type="cellIs" dxfId="13" priority="16" operator="equal">
      <formula>"N/A"</formula>
    </cfRule>
  </conditionalFormatting>
  <conditionalFormatting sqref="AC169:AC170">
    <cfRule type="cellIs" dxfId="12" priority="15" operator="equal">
      <formula>"N/A"</formula>
    </cfRule>
  </conditionalFormatting>
  <conditionalFormatting sqref="AC172:AC174">
    <cfRule type="cellIs" dxfId="11" priority="14" operator="equal">
      <formula>"N/A"</formula>
    </cfRule>
  </conditionalFormatting>
  <conditionalFormatting sqref="AC176:AC190">
    <cfRule type="cellIs" dxfId="10" priority="13" operator="equal">
      <formula>"N/A"</formula>
    </cfRule>
  </conditionalFormatting>
  <conditionalFormatting sqref="CM79:CM87">
    <cfRule type="cellIs" dxfId="9" priority="12" operator="equal">
      <formula>"ERROR"</formula>
    </cfRule>
  </conditionalFormatting>
  <conditionalFormatting sqref="CM79:CM87">
    <cfRule type="cellIs" dxfId="8" priority="11" operator="equal">
      <formula>"ERROR"</formula>
    </cfRule>
  </conditionalFormatting>
  <conditionalFormatting sqref="CM79:CM87">
    <cfRule type="containsText" dxfId="7" priority="10" operator="containsText" text="CHECK">
      <formula>NOT(ISERROR(SEARCH("CHECK",CM79)))</formula>
    </cfRule>
  </conditionalFormatting>
  <conditionalFormatting sqref="CI176">
    <cfRule type="cellIs" dxfId="6" priority="7" operator="equal">
      <formula>"N/A"</formula>
    </cfRule>
  </conditionalFormatting>
  <conditionalFormatting sqref="CI47 CI100 CI112 CI128 CI138 CI51:CI52 CI176">
    <cfRule type="cellIs" dxfId="5" priority="6" operator="equal">
      <formula>"N/A"</formula>
    </cfRule>
  </conditionalFormatting>
  <conditionalFormatting sqref="CL61:CL63">
    <cfRule type="cellIs" dxfId="4" priority="5" operator="equal">
      <formula>"ERROR"</formula>
    </cfRule>
  </conditionalFormatting>
  <conditionalFormatting sqref="CL61:CL63">
    <cfRule type="cellIs" dxfId="3" priority="4" operator="equal">
      <formula>"ERROR"</formula>
    </cfRule>
  </conditionalFormatting>
  <conditionalFormatting sqref="CQ8">
    <cfRule type="cellIs" dxfId="2" priority="3" operator="equal">
      <formula>"ERROR"</formula>
    </cfRule>
  </conditionalFormatting>
  <conditionalFormatting sqref="CJ1:CJ1048576">
    <cfRule type="containsText" dxfId="1" priority="2" operator="containsText" text="ERROR">
      <formula>NOT(ISERROR(SEARCH("ERROR",CJ1)))</formula>
    </cfRule>
  </conditionalFormatting>
  <conditionalFormatting sqref="BG131:BG136">
    <cfRule type="containsText" dxfId="0" priority="1" operator="containsText" text="CHECK">
      <formula>NOT(ISERROR(SEARCH("CHECK",BG131)))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A191"/>
  <sheetViews>
    <sheetView showGridLines="0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2" sqref="E2:G2"/>
    </sheetView>
  </sheetViews>
  <sheetFormatPr defaultRowHeight="14.4"/>
  <cols>
    <col min="1" max="1" width="47.6640625" hidden="1" customWidth="1"/>
    <col min="2" max="2" width="6.77734375" customWidth="1"/>
    <col min="3" max="3" width="46.33203125" bestFit="1" customWidth="1"/>
    <col min="4" max="4" width="12.21875" customWidth="1"/>
    <col min="5" max="79" width="30.6640625" customWidth="1"/>
  </cols>
  <sheetData>
    <row r="1" spans="1:79" ht="15" thickBot="1">
      <c r="D1" t="s">
        <v>991</v>
      </c>
      <c r="E1">
        <v>9</v>
      </c>
      <c r="F1">
        <v>10</v>
      </c>
      <c r="G1">
        <v>11</v>
      </c>
      <c r="H1">
        <v>12</v>
      </c>
      <c r="I1">
        <v>13</v>
      </c>
      <c r="J1">
        <v>14</v>
      </c>
      <c r="K1">
        <v>15</v>
      </c>
      <c r="L1">
        <v>16</v>
      </c>
      <c r="M1">
        <v>17</v>
      </c>
      <c r="N1">
        <v>18</v>
      </c>
      <c r="O1">
        <v>19</v>
      </c>
      <c r="P1">
        <v>20</v>
      </c>
      <c r="Q1">
        <v>21</v>
      </c>
      <c r="R1">
        <v>22</v>
      </c>
      <c r="S1">
        <v>23</v>
      </c>
      <c r="T1">
        <v>24</v>
      </c>
      <c r="U1">
        <v>25</v>
      </c>
      <c r="V1">
        <v>26</v>
      </c>
      <c r="W1">
        <v>27</v>
      </c>
      <c r="X1">
        <v>28</v>
      </c>
      <c r="Y1">
        <v>29</v>
      </c>
      <c r="Z1">
        <v>30</v>
      </c>
      <c r="AA1">
        <v>31</v>
      </c>
      <c r="AB1">
        <v>32</v>
      </c>
      <c r="AC1">
        <v>33</v>
      </c>
      <c r="AD1">
        <v>34</v>
      </c>
      <c r="AE1">
        <v>35</v>
      </c>
      <c r="AF1">
        <v>36</v>
      </c>
      <c r="AG1">
        <v>37</v>
      </c>
      <c r="AH1">
        <v>38</v>
      </c>
      <c r="AI1">
        <v>39</v>
      </c>
      <c r="AJ1">
        <v>40</v>
      </c>
      <c r="AK1">
        <v>41</v>
      </c>
      <c r="AL1">
        <v>42</v>
      </c>
      <c r="AM1">
        <v>43</v>
      </c>
      <c r="AN1">
        <v>44</v>
      </c>
      <c r="AO1">
        <v>45</v>
      </c>
      <c r="AP1">
        <v>46</v>
      </c>
      <c r="AQ1">
        <v>47</v>
      </c>
      <c r="AR1">
        <v>48</v>
      </c>
      <c r="AS1">
        <v>49</v>
      </c>
      <c r="AT1">
        <v>50</v>
      </c>
      <c r="AU1">
        <v>51</v>
      </c>
      <c r="AV1">
        <v>52</v>
      </c>
      <c r="AW1">
        <v>53</v>
      </c>
      <c r="AX1">
        <v>54</v>
      </c>
      <c r="AY1">
        <v>55</v>
      </c>
      <c r="AZ1">
        <v>56</v>
      </c>
      <c r="BA1">
        <v>57</v>
      </c>
      <c r="BB1">
        <v>58</v>
      </c>
      <c r="BC1">
        <v>59</v>
      </c>
      <c r="BD1">
        <v>60</v>
      </c>
      <c r="BE1">
        <v>61</v>
      </c>
      <c r="BF1">
        <v>62</v>
      </c>
      <c r="BG1">
        <v>63</v>
      </c>
      <c r="BH1">
        <v>64</v>
      </c>
      <c r="BI1">
        <v>65</v>
      </c>
      <c r="BJ1">
        <v>66</v>
      </c>
      <c r="BK1">
        <v>67</v>
      </c>
      <c r="BL1">
        <v>68</v>
      </c>
      <c r="BM1">
        <v>69</v>
      </c>
      <c r="BN1">
        <v>70</v>
      </c>
      <c r="BO1">
        <v>71</v>
      </c>
      <c r="BP1">
        <v>72</v>
      </c>
      <c r="BQ1">
        <v>73</v>
      </c>
      <c r="BR1">
        <v>74</v>
      </c>
      <c r="BS1">
        <v>75</v>
      </c>
      <c r="BT1">
        <v>76</v>
      </c>
      <c r="BU1">
        <v>77</v>
      </c>
      <c r="BV1">
        <v>78</v>
      </c>
      <c r="BW1">
        <v>79</v>
      </c>
      <c r="BX1">
        <v>80</v>
      </c>
      <c r="BY1">
        <v>81</v>
      </c>
      <c r="BZ1">
        <v>82</v>
      </c>
      <c r="CA1">
        <v>83</v>
      </c>
    </row>
    <row r="2" spans="1:79" ht="26.25" customHeight="1">
      <c r="B2" s="1125" t="s">
        <v>736</v>
      </c>
      <c r="C2" s="1126"/>
      <c r="D2" s="70"/>
      <c r="E2" s="1090" t="s">
        <v>737</v>
      </c>
      <c r="F2" s="1089"/>
      <c r="G2" s="1091"/>
      <c r="H2" s="1090" t="s">
        <v>738</v>
      </c>
      <c r="I2" s="1089"/>
      <c r="J2" s="1091"/>
      <c r="K2" s="1090" t="s">
        <v>739</v>
      </c>
      <c r="L2" s="1089"/>
      <c r="M2" s="1089"/>
      <c r="N2" s="1091"/>
      <c r="O2" s="1090" t="s">
        <v>740</v>
      </c>
      <c r="P2" s="1089"/>
      <c r="Q2" s="1089"/>
      <c r="R2" s="1091"/>
      <c r="S2" s="1090" t="s">
        <v>741</v>
      </c>
      <c r="T2" s="1089"/>
      <c r="U2" s="1089"/>
      <c r="V2" s="1089"/>
      <c r="W2" s="1091"/>
      <c r="X2" s="1090" t="s">
        <v>742</v>
      </c>
      <c r="Y2" s="1089"/>
      <c r="Z2" s="1089"/>
      <c r="AA2" s="1091"/>
      <c r="AB2" s="1090" t="s">
        <v>46</v>
      </c>
      <c r="AC2" s="1089"/>
      <c r="AD2" s="1089"/>
      <c r="AE2" s="1091"/>
      <c r="AF2" s="1090" t="s">
        <v>382</v>
      </c>
      <c r="AG2" s="1089"/>
      <c r="AH2" s="1091"/>
      <c r="AI2" s="1090" t="s">
        <v>383</v>
      </c>
      <c r="AJ2" s="1089"/>
      <c r="AK2" s="1089"/>
      <c r="AL2" s="1091"/>
      <c r="AM2" s="1090" t="s">
        <v>384</v>
      </c>
      <c r="AN2" s="1089"/>
      <c r="AO2" s="1089"/>
      <c r="AP2" s="1089"/>
      <c r="AQ2" s="1091"/>
      <c r="AR2" s="1090" t="s">
        <v>385</v>
      </c>
      <c r="AS2" s="1089"/>
      <c r="AT2" s="1089"/>
      <c r="AU2" s="1089"/>
      <c r="AV2" s="1089"/>
      <c r="AW2" s="1089"/>
      <c r="AX2" s="1091"/>
      <c r="AY2" s="664" t="s">
        <v>743</v>
      </c>
      <c r="AZ2" s="1083" t="s">
        <v>744</v>
      </c>
      <c r="BA2" s="1084"/>
      <c r="BB2" s="1084"/>
      <c r="BC2" s="1084"/>
      <c r="BD2" s="1085"/>
      <c r="BE2" s="1093" t="s">
        <v>745</v>
      </c>
      <c r="BF2" s="1092"/>
      <c r="BG2" s="1092"/>
      <c r="BH2" s="1092"/>
      <c r="BI2" s="1094"/>
      <c r="BJ2" s="1093" t="s">
        <v>746</v>
      </c>
      <c r="BK2" s="1094"/>
      <c r="BL2" s="1093" t="s">
        <v>728</v>
      </c>
      <c r="BM2" s="1092"/>
      <c r="BN2" s="1092"/>
      <c r="BO2" s="1092"/>
      <c r="BP2" s="1092"/>
      <c r="BQ2" s="1092"/>
      <c r="BR2" s="1092"/>
      <c r="BS2" s="1094"/>
      <c r="BT2" s="1093" t="s">
        <v>747</v>
      </c>
      <c r="BU2" s="1092"/>
      <c r="BV2" s="1092"/>
      <c r="BW2" s="1092"/>
      <c r="BX2" s="1092"/>
      <c r="BY2" s="1092"/>
      <c r="BZ2" s="1092"/>
      <c r="CA2" s="1087"/>
    </row>
    <row r="3" spans="1:79" ht="21.6" thickBot="1">
      <c r="B3" s="1123" t="s">
        <v>47</v>
      </c>
      <c r="C3" s="1124"/>
      <c r="D3" s="669" t="s">
        <v>48</v>
      </c>
      <c r="E3" s="442">
        <v>85</v>
      </c>
      <c r="F3" s="447">
        <v>75</v>
      </c>
      <c r="G3" s="444">
        <v>65</v>
      </c>
      <c r="H3" s="442">
        <v>82</v>
      </c>
      <c r="I3" s="445">
        <v>75</v>
      </c>
      <c r="J3" s="665">
        <v>65</v>
      </c>
      <c r="K3" s="442">
        <v>85</v>
      </c>
      <c r="L3" s="447">
        <v>75</v>
      </c>
      <c r="M3" s="447">
        <v>65</v>
      </c>
      <c r="N3" s="444">
        <v>55</v>
      </c>
      <c r="O3" s="442">
        <v>75</v>
      </c>
      <c r="P3" s="445">
        <v>65</v>
      </c>
      <c r="Q3" s="432">
        <v>55</v>
      </c>
      <c r="R3" s="444">
        <v>50</v>
      </c>
      <c r="S3" s="442">
        <v>85</v>
      </c>
      <c r="T3" s="445">
        <v>75</v>
      </c>
      <c r="U3" s="445">
        <v>65</v>
      </c>
      <c r="V3" s="445">
        <v>55</v>
      </c>
      <c r="W3" s="432">
        <v>50</v>
      </c>
      <c r="X3" s="442">
        <v>85</v>
      </c>
      <c r="Y3" s="445">
        <v>75</v>
      </c>
      <c r="Z3" s="445">
        <v>65</v>
      </c>
      <c r="AA3" s="445">
        <v>55</v>
      </c>
      <c r="AB3" s="442">
        <v>75</v>
      </c>
      <c r="AC3" s="445">
        <v>65</v>
      </c>
      <c r="AD3" s="445">
        <v>55</v>
      </c>
      <c r="AE3" s="445">
        <v>50</v>
      </c>
      <c r="AF3" s="442">
        <v>75</v>
      </c>
      <c r="AG3" s="447">
        <v>65</v>
      </c>
      <c r="AH3" s="447">
        <v>55</v>
      </c>
      <c r="AI3" s="442">
        <v>85</v>
      </c>
      <c r="AJ3" s="447">
        <v>75</v>
      </c>
      <c r="AK3" s="447">
        <v>65</v>
      </c>
      <c r="AL3" s="447">
        <v>55</v>
      </c>
      <c r="AM3" s="442">
        <v>75</v>
      </c>
      <c r="AN3" s="447">
        <v>65</v>
      </c>
      <c r="AO3" s="447">
        <v>55</v>
      </c>
      <c r="AP3" s="447">
        <v>50</v>
      </c>
      <c r="AQ3" s="447">
        <v>43</v>
      </c>
      <c r="AR3" s="442">
        <v>85</v>
      </c>
      <c r="AS3" s="447">
        <v>75</v>
      </c>
      <c r="AT3" s="447">
        <v>65</v>
      </c>
      <c r="AU3" s="447">
        <v>55</v>
      </c>
      <c r="AV3" s="447">
        <v>50</v>
      </c>
      <c r="AW3" s="447">
        <v>43</v>
      </c>
      <c r="AX3" s="449">
        <v>32</v>
      </c>
      <c r="AY3" s="432">
        <v>32</v>
      </c>
      <c r="AZ3" s="451">
        <v>75</v>
      </c>
      <c r="BA3" s="452">
        <v>65</v>
      </c>
      <c r="BB3" s="453">
        <v>55</v>
      </c>
      <c r="BC3" s="453">
        <v>50</v>
      </c>
      <c r="BD3" s="454">
        <v>43</v>
      </c>
      <c r="BE3" s="670">
        <v>75</v>
      </c>
      <c r="BF3" s="456">
        <v>65</v>
      </c>
      <c r="BG3" s="456">
        <v>55</v>
      </c>
      <c r="BH3" s="455">
        <v>50</v>
      </c>
      <c r="BI3" s="455">
        <v>43</v>
      </c>
      <c r="BJ3" s="670">
        <v>50</v>
      </c>
      <c r="BK3" s="671">
        <v>43</v>
      </c>
      <c r="BL3" s="670">
        <v>85</v>
      </c>
      <c r="BM3" s="456">
        <v>75</v>
      </c>
      <c r="BN3" s="456">
        <v>70</v>
      </c>
      <c r="BO3" s="456">
        <v>65</v>
      </c>
      <c r="BP3" s="456">
        <v>60</v>
      </c>
      <c r="BQ3" s="456">
        <v>55</v>
      </c>
      <c r="BR3" s="456">
        <v>50</v>
      </c>
      <c r="BS3" s="456">
        <v>43</v>
      </c>
      <c r="BT3" s="670">
        <v>85</v>
      </c>
      <c r="BU3" s="456">
        <v>75</v>
      </c>
      <c r="BV3" s="456">
        <v>70</v>
      </c>
      <c r="BW3" s="456">
        <v>65</v>
      </c>
      <c r="BX3" s="456">
        <v>58</v>
      </c>
      <c r="BY3" s="456">
        <v>55</v>
      </c>
      <c r="BZ3" s="456">
        <v>50</v>
      </c>
      <c r="CA3" s="456">
        <v>43</v>
      </c>
    </row>
    <row r="4" spans="1:79">
      <c r="A4" t="s">
        <v>49</v>
      </c>
      <c r="B4" s="1116" t="s">
        <v>50</v>
      </c>
      <c r="C4" s="1117"/>
      <c r="D4" s="672" t="s">
        <v>51</v>
      </c>
      <c r="E4" s="71" t="s">
        <v>995</v>
      </c>
      <c r="F4" s="72" t="s">
        <v>995</v>
      </c>
      <c r="G4" s="78" t="s">
        <v>995</v>
      </c>
      <c r="H4" s="74" t="s">
        <v>995</v>
      </c>
      <c r="I4" s="72" t="s">
        <v>995</v>
      </c>
      <c r="J4" s="73" t="s">
        <v>995</v>
      </c>
      <c r="K4" s="74" t="s">
        <v>995</v>
      </c>
      <c r="L4" s="72" t="s">
        <v>995</v>
      </c>
      <c r="M4" s="72" t="s">
        <v>995</v>
      </c>
      <c r="N4" s="73" t="s">
        <v>995</v>
      </c>
      <c r="O4" s="74" t="s">
        <v>995</v>
      </c>
      <c r="P4" s="73" t="s">
        <v>995</v>
      </c>
      <c r="Q4" s="73" t="s">
        <v>995</v>
      </c>
      <c r="R4" s="73" t="s">
        <v>995</v>
      </c>
      <c r="S4" s="75" t="s">
        <v>995</v>
      </c>
      <c r="T4" s="76" t="s">
        <v>995</v>
      </c>
      <c r="U4" s="76" t="s">
        <v>995</v>
      </c>
      <c r="V4" s="76" t="s">
        <v>995</v>
      </c>
      <c r="W4" s="76" t="s">
        <v>995</v>
      </c>
      <c r="X4" s="74" t="s">
        <v>995</v>
      </c>
      <c r="Y4" s="72" t="s">
        <v>995</v>
      </c>
      <c r="Z4" s="72" t="s">
        <v>995</v>
      </c>
      <c r="AA4" s="72" t="s">
        <v>995</v>
      </c>
      <c r="AB4" s="74" t="s">
        <v>995</v>
      </c>
      <c r="AC4" s="72" t="s">
        <v>995</v>
      </c>
      <c r="AD4" s="72" t="s">
        <v>995</v>
      </c>
      <c r="AE4" s="72" t="s">
        <v>995</v>
      </c>
      <c r="AF4" s="74" t="s">
        <v>995</v>
      </c>
      <c r="AG4" s="77" t="s">
        <v>995</v>
      </c>
      <c r="AH4" s="77" t="s">
        <v>995</v>
      </c>
      <c r="AI4" s="74" t="s">
        <v>995</v>
      </c>
      <c r="AJ4" s="77" t="s">
        <v>995</v>
      </c>
      <c r="AK4" s="77" t="s">
        <v>995</v>
      </c>
      <c r="AL4" s="77" t="s">
        <v>995</v>
      </c>
      <c r="AM4" s="74" t="s">
        <v>995</v>
      </c>
      <c r="AN4" s="77" t="s">
        <v>995</v>
      </c>
      <c r="AO4" s="77" t="s">
        <v>995</v>
      </c>
      <c r="AP4" s="77" t="s">
        <v>995</v>
      </c>
      <c r="AQ4" s="77" t="s">
        <v>995</v>
      </c>
      <c r="AR4" s="74" t="s">
        <v>995</v>
      </c>
      <c r="AS4" s="77" t="s">
        <v>995</v>
      </c>
      <c r="AT4" s="77" t="s">
        <v>995</v>
      </c>
      <c r="AU4" s="72" t="s">
        <v>995</v>
      </c>
      <c r="AV4" s="72" t="s">
        <v>995</v>
      </c>
      <c r="AW4" s="72" t="s">
        <v>995</v>
      </c>
      <c r="AX4" s="78" t="s">
        <v>995</v>
      </c>
      <c r="AY4" s="433" t="s">
        <v>995</v>
      </c>
      <c r="AZ4" s="74" t="s">
        <v>995</v>
      </c>
      <c r="BA4" s="72" t="s">
        <v>995</v>
      </c>
      <c r="BB4" s="72" t="s">
        <v>995</v>
      </c>
      <c r="BC4" s="72" t="s">
        <v>995</v>
      </c>
      <c r="BD4" s="78" t="s">
        <v>995</v>
      </c>
      <c r="BE4" s="74" t="s">
        <v>995</v>
      </c>
      <c r="BF4" s="72" t="s">
        <v>995</v>
      </c>
      <c r="BG4" s="72" t="s">
        <v>995</v>
      </c>
      <c r="BH4" s="73" t="s">
        <v>995</v>
      </c>
      <c r="BI4" s="73" t="s">
        <v>995</v>
      </c>
      <c r="BJ4" s="74" t="s">
        <v>995</v>
      </c>
      <c r="BK4" s="77" t="s">
        <v>995</v>
      </c>
      <c r="BL4" s="74" t="s">
        <v>995</v>
      </c>
      <c r="BM4" s="72" t="s">
        <v>995</v>
      </c>
      <c r="BN4" s="72" t="s">
        <v>995</v>
      </c>
      <c r="BO4" s="72" t="s">
        <v>995</v>
      </c>
      <c r="BP4" s="72" t="s">
        <v>995</v>
      </c>
      <c r="BQ4" s="72" t="s">
        <v>995</v>
      </c>
      <c r="BR4" s="72" t="s">
        <v>995</v>
      </c>
      <c r="BS4" s="72" t="s">
        <v>995</v>
      </c>
      <c r="BT4" s="74" t="s">
        <v>995</v>
      </c>
      <c r="BU4" s="72" t="s">
        <v>995</v>
      </c>
      <c r="BV4" s="72" t="s">
        <v>995</v>
      </c>
      <c r="BW4" s="72" t="s">
        <v>995</v>
      </c>
      <c r="BX4" s="72" t="s">
        <v>995</v>
      </c>
      <c r="BY4" s="72" t="s">
        <v>995</v>
      </c>
      <c r="BZ4" s="72" t="s">
        <v>995</v>
      </c>
      <c r="CA4" s="72" t="s">
        <v>995</v>
      </c>
    </row>
    <row r="5" spans="1:79">
      <c r="B5" s="79"/>
      <c r="C5" s="80" t="s">
        <v>52</v>
      </c>
      <c r="D5" s="81" t="s">
        <v>53</v>
      </c>
      <c r="E5" s="82" t="s">
        <v>996</v>
      </c>
      <c r="F5" s="83" t="s">
        <v>996</v>
      </c>
      <c r="G5" s="87" t="s">
        <v>996</v>
      </c>
      <c r="H5" s="85" t="s">
        <v>996</v>
      </c>
      <c r="I5" s="83" t="s">
        <v>996</v>
      </c>
      <c r="J5" s="84" t="s">
        <v>996</v>
      </c>
      <c r="K5" s="85" t="s">
        <v>996</v>
      </c>
      <c r="L5" s="83" t="s">
        <v>996</v>
      </c>
      <c r="M5" s="83" t="s">
        <v>996</v>
      </c>
      <c r="N5" s="84" t="s">
        <v>996</v>
      </c>
      <c r="O5" s="85" t="s">
        <v>996</v>
      </c>
      <c r="P5" s="84" t="s">
        <v>996</v>
      </c>
      <c r="Q5" s="84" t="s">
        <v>996</v>
      </c>
      <c r="R5" s="84" t="s">
        <v>996</v>
      </c>
      <c r="S5" s="85" t="s">
        <v>996</v>
      </c>
      <c r="T5" s="86" t="s">
        <v>996</v>
      </c>
      <c r="U5" s="86" t="s">
        <v>996</v>
      </c>
      <c r="V5" s="86" t="s">
        <v>996</v>
      </c>
      <c r="W5" s="86" t="s">
        <v>996</v>
      </c>
      <c r="X5" s="85" t="s">
        <v>996</v>
      </c>
      <c r="Y5" s="83" t="s">
        <v>996</v>
      </c>
      <c r="Z5" s="83" t="s">
        <v>996</v>
      </c>
      <c r="AA5" s="83" t="s">
        <v>996</v>
      </c>
      <c r="AB5" s="85" t="s">
        <v>996</v>
      </c>
      <c r="AC5" s="83" t="s">
        <v>996</v>
      </c>
      <c r="AD5" s="83" t="s">
        <v>996</v>
      </c>
      <c r="AE5" s="83" t="s">
        <v>996</v>
      </c>
      <c r="AF5" s="85" t="s">
        <v>996</v>
      </c>
      <c r="AG5" s="86" t="s">
        <v>996</v>
      </c>
      <c r="AH5" s="86" t="s">
        <v>996</v>
      </c>
      <c r="AI5" s="85" t="s">
        <v>996</v>
      </c>
      <c r="AJ5" s="86" t="s">
        <v>996</v>
      </c>
      <c r="AK5" s="86" t="s">
        <v>996</v>
      </c>
      <c r="AL5" s="86" t="s">
        <v>996</v>
      </c>
      <c r="AM5" s="85" t="s">
        <v>996</v>
      </c>
      <c r="AN5" s="86" t="s">
        <v>996</v>
      </c>
      <c r="AO5" s="86" t="s">
        <v>996</v>
      </c>
      <c r="AP5" s="86" t="s">
        <v>996</v>
      </c>
      <c r="AQ5" s="86" t="s">
        <v>996</v>
      </c>
      <c r="AR5" s="85" t="s">
        <v>996</v>
      </c>
      <c r="AS5" s="86" t="s">
        <v>996</v>
      </c>
      <c r="AT5" s="86" t="s">
        <v>996</v>
      </c>
      <c r="AU5" s="83" t="s">
        <v>996</v>
      </c>
      <c r="AV5" s="83" t="s">
        <v>996</v>
      </c>
      <c r="AW5" s="83" t="s">
        <v>996</v>
      </c>
      <c r="AX5" s="87" t="s">
        <v>996</v>
      </c>
      <c r="AY5" s="434" t="s">
        <v>996</v>
      </c>
      <c r="AZ5" s="85" t="s">
        <v>996</v>
      </c>
      <c r="BA5" s="83" t="s">
        <v>996</v>
      </c>
      <c r="BB5" s="83" t="s">
        <v>996</v>
      </c>
      <c r="BC5" s="83" t="s">
        <v>996</v>
      </c>
      <c r="BD5" s="87" t="s">
        <v>996</v>
      </c>
      <c r="BE5" s="85" t="s">
        <v>997</v>
      </c>
      <c r="BF5" s="83" t="s">
        <v>997</v>
      </c>
      <c r="BG5" s="83" t="s">
        <v>997</v>
      </c>
      <c r="BH5" s="84" t="s">
        <v>997</v>
      </c>
      <c r="BI5" s="84" t="s">
        <v>997</v>
      </c>
      <c r="BJ5" s="85" t="s">
        <v>997</v>
      </c>
      <c r="BK5" s="86" t="s">
        <v>997</v>
      </c>
      <c r="BL5" s="85" t="s">
        <v>997</v>
      </c>
      <c r="BM5" s="83" t="s">
        <v>997</v>
      </c>
      <c r="BN5" s="83" t="s">
        <v>997</v>
      </c>
      <c r="BO5" s="83" t="s">
        <v>997</v>
      </c>
      <c r="BP5" s="83" t="s">
        <v>997</v>
      </c>
      <c r="BQ5" s="83" t="s">
        <v>997</v>
      </c>
      <c r="BR5" s="83" t="s">
        <v>997</v>
      </c>
      <c r="BS5" s="83" t="s">
        <v>997</v>
      </c>
      <c r="BT5" s="85" t="s">
        <v>997</v>
      </c>
      <c r="BU5" s="83" t="s">
        <v>997</v>
      </c>
      <c r="BV5" s="83" t="s">
        <v>997</v>
      </c>
      <c r="BW5" s="83" t="s">
        <v>997</v>
      </c>
      <c r="BX5" s="83" t="s">
        <v>997</v>
      </c>
      <c r="BY5" s="83" t="s">
        <v>997</v>
      </c>
      <c r="BZ5" s="83" t="s">
        <v>997</v>
      </c>
      <c r="CA5" s="83" t="s">
        <v>997</v>
      </c>
    </row>
    <row r="6" spans="1:79">
      <c r="B6" s="88"/>
      <c r="C6" s="89" t="s">
        <v>38</v>
      </c>
      <c r="D6" s="81" t="s">
        <v>54</v>
      </c>
      <c r="E6" s="82" t="s">
        <v>998</v>
      </c>
      <c r="F6" s="83" t="s">
        <v>998</v>
      </c>
      <c r="G6" s="87" t="s">
        <v>998</v>
      </c>
      <c r="H6" s="85" t="s">
        <v>999</v>
      </c>
      <c r="I6" s="83" t="s">
        <v>999</v>
      </c>
      <c r="J6" s="84" t="s">
        <v>999</v>
      </c>
      <c r="K6" s="85" t="s">
        <v>998</v>
      </c>
      <c r="L6" s="83" t="s">
        <v>998</v>
      </c>
      <c r="M6" s="83" t="s">
        <v>998</v>
      </c>
      <c r="N6" s="84" t="s">
        <v>998</v>
      </c>
      <c r="O6" s="85" t="s">
        <v>998</v>
      </c>
      <c r="P6" s="84" t="s">
        <v>998</v>
      </c>
      <c r="Q6" s="84" t="s">
        <v>998</v>
      </c>
      <c r="R6" s="84" t="s">
        <v>998</v>
      </c>
      <c r="S6" s="85" t="s">
        <v>998</v>
      </c>
      <c r="T6" s="86" t="s">
        <v>998</v>
      </c>
      <c r="U6" s="86" t="s">
        <v>998</v>
      </c>
      <c r="V6" s="86" t="s">
        <v>998</v>
      </c>
      <c r="W6" s="86" t="s">
        <v>998</v>
      </c>
      <c r="X6" s="85" t="s">
        <v>999</v>
      </c>
      <c r="Y6" s="83" t="s">
        <v>999</v>
      </c>
      <c r="Z6" s="83" t="s">
        <v>999</v>
      </c>
      <c r="AA6" s="83" t="s">
        <v>999</v>
      </c>
      <c r="AB6" s="85" t="s">
        <v>999</v>
      </c>
      <c r="AC6" s="83" t="s">
        <v>999</v>
      </c>
      <c r="AD6" s="83" t="s">
        <v>999</v>
      </c>
      <c r="AE6" s="83" t="s">
        <v>999</v>
      </c>
      <c r="AF6" s="85" t="s">
        <v>1000</v>
      </c>
      <c r="AG6" s="86" t="s">
        <v>1000</v>
      </c>
      <c r="AH6" s="86" t="s">
        <v>1000</v>
      </c>
      <c r="AI6" s="85" t="s">
        <v>1000</v>
      </c>
      <c r="AJ6" s="86" t="s">
        <v>1000</v>
      </c>
      <c r="AK6" s="86" t="s">
        <v>1000</v>
      </c>
      <c r="AL6" s="86" t="s">
        <v>1000</v>
      </c>
      <c r="AM6" s="85" t="s">
        <v>1001</v>
      </c>
      <c r="AN6" s="86" t="s">
        <v>1001</v>
      </c>
      <c r="AO6" s="86" t="s">
        <v>1001</v>
      </c>
      <c r="AP6" s="86" t="s">
        <v>1001</v>
      </c>
      <c r="AQ6" s="86" t="s">
        <v>1001</v>
      </c>
      <c r="AR6" s="85" t="s">
        <v>1001</v>
      </c>
      <c r="AS6" s="86" t="s">
        <v>1001</v>
      </c>
      <c r="AT6" s="86" t="s">
        <v>1001</v>
      </c>
      <c r="AU6" s="83" t="s">
        <v>1001</v>
      </c>
      <c r="AV6" s="83" t="s">
        <v>1001</v>
      </c>
      <c r="AW6" s="83" t="s">
        <v>1001</v>
      </c>
      <c r="AX6" s="87" t="s">
        <v>1001</v>
      </c>
      <c r="AY6" s="434" t="s">
        <v>1002</v>
      </c>
      <c r="AZ6" s="85" t="s">
        <v>1003</v>
      </c>
      <c r="BA6" s="83" t="s">
        <v>1003</v>
      </c>
      <c r="BB6" s="83" t="s">
        <v>1003</v>
      </c>
      <c r="BC6" s="83" t="s">
        <v>1003</v>
      </c>
      <c r="BD6" s="87" t="s">
        <v>1003</v>
      </c>
      <c r="BE6" s="85" t="s">
        <v>998</v>
      </c>
      <c r="BF6" s="83" t="s">
        <v>998</v>
      </c>
      <c r="BG6" s="83" t="s">
        <v>998</v>
      </c>
      <c r="BH6" s="84" t="s">
        <v>998</v>
      </c>
      <c r="BI6" s="84" t="s">
        <v>998</v>
      </c>
      <c r="BJ6" s="85" t="s">
        <v>998</v>
      </c>
      <c r="BK6" s="86" t="s">
        <v>998</v>
      </c>
      <c r="BL6" s="85" t="s">
        <v>999</v>
      </c>
      <c r="BM6" s="83" t="s">
        <v>999</v>
      </c>
      <c r="BN6" s="83" t="s">
        <v>999</v>
      </c>
      <c r="BO6" s="83" t="s">
        <v>999</v>
      </c>
      <c r="BP6" s="83" t="s">
        <v>999</v>
      </c>
      <c r="BQ6" s="83" t="s">
        <v>999</v>
      </c>
      <c r="BR6" s="83" t="s">
        <v>999</v>
      </c>
      <c r="BS6" s="83" t="s">
        <v>999</v>
      </c>
      <c r="BT6" s="85" t="s">
        <v>1000</v>
      </c>
      <c r="BU6" s="83" t="s">
        <v>1000</v>
      </c>
      <c r="BV6" s="83" t="s">
        <v>1000</v>
      </c>
      <c r="BW6" s="83" t="s">
        <v>1000</v>
      </c>
      <c r="BX6" s="83" t="s">
        <v>1000</v>
      </c>
      <c r="BY6" s="83" t="s">
        <v>1000</v>
      </c>
      <c r="BZ6" s="83" t="s">
        <v>1000</v>
      </c>
      <c r="CA6" s="83" t="s">
        <v>1000</v>
      </c>
    </row>
    <row r="7" spans="1:79">
      <c r="B7" s="673"/>
      <c r="C7" s="91" t="s">
        <v>55</v>
      </c>
      <c r="D7" s="81" t="s">
        <v>56</v>
      </c>
      <c r="E7" s="82" t="s">
        <v>1004</v>
      </c>
      <c r="F7" s="83" t="s">
        <v>1004</v>
      </c>
      <c r="G7" s="87" t="s">
        <v>1004</v>
      </c>
      <c r="H7" s="85" t="s">
        <v>1004</v>
      </c>
      <c r="I7" s="83" t="s">
        <v>1004</v>
      </c>
      <c r="J7" s="84" t="s">
        <v>1004</v>
      </c>
      <c r="K7" s="85" t="s">
        <v>1005</v>
      </c>
      <c r="L7" s="83" t="s">
        <v>1005</v>
      </c>
      <c r="M7" s="83" t="s">
        <v>1005</v>
      </c>
      <c r="N7" s="84" t="s">
        <v>1005</v>
      </c>
      <c r="O7" s="85" t="s">
        <v>1005</v>
      </c>
      <c r="P7" s="84" t="s">
        <v>1005</v>
      </c>
      <c r="Q7" s="84" t="s">
        <v>1005</v>
      </c>
      <c r="R7" s="84" t="s">
        <v>1005</v>
      </c>
      <c r="S7" s="85" t="s">
        <v>1005</v>
      </c>
      <c r="T7" s="86" t="s">
        <v>1005</v>
      </c>
      <c r="U7" s="86" t="s">
        <v>1005</v>
      </c>
      <c r="V7" s="86" t="s">
        <v>1005</v>
      </c>
      <c r="W7" s="86" t="s">
        <v>1005</v>
      </c>
      <c r="X7" s="85" t="s">
        <v>1005</v>
      </c>
      <c r="Y7" s="83" t="s">
        <v>1005</v>
      </c>
      <c r="Z7" s="83" t="s">
        <v>1005</v>
      </c>
      <c r="AA7" s="83" t="s">
        <v>1005</v>
      </c>
      <c r="AB7" s="85" t="s">
        <v>1005</v>
      </c>
      <c r="AC7" s="83" t="s">
        <v>1005</v>
      </c>
      <c r="AD7" s="83" t="s">
        <v>1005</v>
      </c>
      <c r="AE7" s="83" t="s">
        <v>1005</v>
      </c>
      <c r="AF7" s="85" t="s">
        <v>1005</v>
      </c>
      <c r="AG7" s="86" t="s">
        <v>1005</v>
      </c>
      <c r="AH7" s="86" t="s">
        <v>1005</v>
      </c>
      <c r="AI7" s="85" t="s">
        <v>1005</v>
      </c>
      <c r="AJ7" s="86" t="s">
        <v>1005</v>
      </c>
      <c r="AK7" s="86" t="s">
        <v>1005</v>
      </c>
      <c r="AL7" s="86" t="s">
        <v>1005</v>
      </c>
      <c r="AM7" s="85" t="s">
        <v>1006</v>
      </c>
      <c r="AN7" s="86" t="s">
        <v>1006</v>
      </c>
      <c r="AO7" s="86" t="s">
        <v>1006</v>
      </c>
      <c r="AP7" s="86" t="s">
        <v>1006</v>
      </c>
      <c r="AQ7" s="86" t="s">
        <v>1006</v>
      </c>
      <c r="AR7" s="85" t="s">
        <v>1006</v>
      </c>
      <c r="AS7" s="86" t="s">
        <v>1006</v>
      </c>
      <c r="AT7" s="86" t="s">
        <v>1006</v>
      </c>
      <c r="AU7" s="83" t="s">
        <v>1006</v>
      </c>
      <c r="AV7" s="83" t="s">
        <v>1006</v>
      </c>
      <c r="AW7" s="83" t="s">
        <v>1006</v>
      </c>
      <c r="AX7" s="87" t="s">
        <v>1007</v>
      </c>
      <c r="AY7" s="434" t="s">
        <v>1007</v>
      </c>
      <c r="AZ7" s="85" t="s">
        <v>1005</v>
      </c>
      <c r="BA7" s="83" t="s">
        <v>1005</v>
      </c>
      <c r="BB7" s="83" t="s">
        <v>1005</v>
      </c>
      <c r="BC7" s="83" t="s">
        <v>1005</v>
      </c>
      <c r="BD7" s="87" t="s">
        <v>1005</v>
      </c>
      <c r="BE7" s="85" t="s">
        <v>1006</v>
      </c>
      <c r="BF7" s="83" t="s">
        <v>1006</v>
      </c>
      <c r="BG7" s="83" t="s">
        <v>1006</v>
      </c>
      <c r="BH7" s="84" t="s">
        <v>1006</v>
      </c>
      <c r="BI7" s="84" t="s">
        <v>1006</v>
      </c>
      <c r="BJ7" s="85" t="s">
        <v>1006</v>
      </c>
      <c r="BK7" s="86" t="s">
        <v>1006</v>
      </c>
      <c r="BL7" s="85" t="s">
        <v>1006</v>
      </c>
      <c r="BM7" s="83" t="s">
        <v>1006</v>
      </c>
      <c r="BN7" s="83" t="s">
        <v>1006</v>
      </c>
      <c r="BO7" s="83" t="s">
        <v>1006</v>
      </c>
      <c r="BP7" s="83" t="s">
        <v>1006</v>
      </c>
      <c r="BQ7" s="83" t="s">
        <v>1006</v>
      </c>
      <c r="BR7" s="83" t="s">
        <v>1006</v>
      </c>
      <c r="BS7" s="83" t="s">
        <v>1006</v>
      </c>
      <c r="BT7" s="85" t="s">
        <v>1007</v>
      </c>
      <c r="BU7" s="83" t="s">
        <v>1007</v>
      </c>
      <c r="BV7" s="83" t="s">
        <v>1007</v>
      </c>
      <c r="BW7" s="83" t="s">
        <v>1007</v>
      </c>
      <c r="BX7" s="83" t="s">
        <v>1007</v>
      </c>
      <c r="BY7" s="83" t="s">
        <v>1007</v>
      </c>
      <c r="BZ7" s="83" t="s">
        <v>1007</v>
      </c>
      <c r="CA7" s="83" t="s">
        <v>1007</v>
      </c>
    </row>
    <row r="8" spans="1:79">
      <c r="B8" s="1121" t="s">
        <v>57</v>
      </c>
      <c r="C8" s="1122"/>
      <c r="D8" s="81" t="s">
        <v>58</v>
      </c>
      <c r="E8" s="92" t="s">
        <v>995</v>
      </c>
      <c r="F8" s="93" t="s">
        <v>995</v>
      </c>
      <c r="G8" s="97" t="s">
        <v>995</v>
      </c>
      <c r="H8" s="95" t="s">
        <v>995</v>
      </c>
      <c r="I8" s="93" t="s">
        <v>995</v>
      </c>
      <c r="J8" s="94" t="s">
        <v>995</v>
      </c>
      <c r="K8" s="95" t="s">
        <v>995</v>
      </c>
      <c r="L8" s="93" t="s">
        <v>995</v>
      </c>
      <c r="M8" s="93" t="s">
        <v>995</v>
      </c>
      <c r="N8" s="94" t="s">
        <v>995</v>
      </c>
      <c r="O8" s="95" t="s">
        <v>995</v>
      </c>
      <c r="P8" s="94" t="s">
        <v>995</v>
      </c>
      <c r="Q8" s="94" t="s">
        <v>995</v>
      </c>
      <c r="R8" s="94" t="s">
        <v>995</v>
      </c>
      <c r="S8" s="95" t="s">
        <v>995</v>
      </c>
      <c r="T8" s="96" t="s">
        <v>995</v>
      </c>
      <c r="U8" s="96" t="s">
        <v>995</v>
      </c>
      <c r="V8" s="96" t="s">
        <v>995</v>
      </c>
      <c r="W8" s="96" t="s">
        <v>995</v>
      </c>
      <c r="X8" s="95" t="s">
        <v>995</v>
      </c>
      <c r="Y8" s="93" t="s">
        <v>995</v>
      </c>
      <c r="Z8" s="93" t="s">
        <v>995</v>
      </c>
      <c r="AA8" s="93" t="s">
        <v>995</v>
      </c>
      <c r="AB8" s="95" t="s">
        <v>995</v>
      </c>
      <c r="AC8" s="93" t="s">
        <v>995</v>
      </c>
      <c r="AD8" s="93" t="s">
        <v>995</v>
      </c>
      <c r="AE8" s="93" t="s">
        <v>995</v>
      </c>
      <c r="AF8" s="95" t="s">
        <v>995</v>
      </c>
      <c r="AG8" s="96" t="s">
        <v>995</v>
      </c>
      <c r="AH8" s="96" t="s">
        <v>995</v>
      </c>
      <c r="AI8" s="95" t="s">
        <v>995</v>
      </c>
      <c r="AJ8" s="96" t="s">
        <v>995</v>
      </c>
      <c r="AK8" s="96" t="s">
        <v>995</v>
      </c>
      <c r="AL8" s="96" t="s">
        <v>995</v>
      </c>
      <c r="AM8" s="95" t="s">
        <v>995</v>
      </c>
      <c r="AN8" s="96" t="s">
        <v>995</v>
      </c>
      <c r="AO8" s="96" t="s">
        <v>995</v>
      </c>
      <c r="AP8" s="96" t="s">
        <v>995</v>
      </c>
      <c r="AQ8" s="96" t="s">
        <v>995</v>
      </c>
      <c r="AR8" s="95" t="s">
        <v>995</v>
      </c>
      <c r="AS8" s="96" t="s">
        <v>995</v>
      </c>
      <c r="AT8" s="96" t="s">
        <v>995</v>
      </c>
      <c r="AU8" s="93" t="s">
        <v>995</v>
      </c>
      <c r="AV8" s="93" t="s">
        <v>995</v>
      </c>
      <c r="AW8" s="93" t="s">
        <v>995</v>
      </c>
      <c r="AX8" s="97" t="s">
        <v>995</v>
      </c>
      <c r="AY8" s="435" t="s">
        <v>995</v>
      </c>
      <c r="AZ8" s="95" t="s">
        <v>995</v>
      </c>
      <c r="BA8" s="93" t="s">
        <v>995</v>
      </c>
      <c r="BB8" s="93" t="s">
        <v>995</v>
      </c>
      <c r="BC8" s="93" t="s">
        <v>995</v>
      </c>
      <c r="BD8" s="97" t="s">
        <v>995</v>
      </c>
      <c r="BE8" s="95" t="s">
        <v>995</v>
      </c>
      <c r="BF8" s="93" t="s">
        <v>995</v>
      </c>
      <c r="BG8" s="93" t="s">
        <v>995</v>
      </c>
      <c r="BH8" s="94" t="s">
        <v>995</v>
      </c>
      <c r="BI8" s="94" t="s">
        <v>995</v>
      </c>
      <c r="BJ8" s="95" t="s">
        <v>995</v>
      </c>
      <c r="BK8" s="96" t="s">
        <v>995</v>
      </c>
      <c r="BL8" s="95" t="s">
        <v>995</v>
      </c>
      <c r="BM8" s="93" t="s">
        <v>995</v>
      </c>
      <c r="BN8" s="93" t="s">
        <v>995</v>
      </c>
      <c r="BO8" s="93" t="s">
        <v>995</v>
      </c>
      <c r="BP8" s="93" t="s">
        <v>995</v>
      </c>
      <c r="BQ8" s="93" t="s">
        <v>995</v>
      </c>
      <c r="BR8" s="93" t="s">
        <v>995</v>
      </c>
      <c r="BS8" s="93" t="s">
        <v>995</v>
      </c>
      <c r="BT8" s="95" t="s">
        <v>995</v>
      </c>
      <c r="BU8" s="93" t="s">
        <v>995</v>
      </c>
      <c r="BV8" s="93" t="s">
        <v>995</v>
      </c>
      <c r="BW8" s="93" t="s">
        <v>995</v>
      </c>
      <c r="BX8" s="93" t="s">
        <v>995</v>
      </c>
      <c r="BY8" s="93" t="s">
        <v>995</v>
      </c>
      <c r="BZ8" s="93" t="s">
        <v>995</v>
      </c>
      <c r="CA8" s="93" t="s">
        <v>995</v>
      </c>
    </row>
    <row r="9" spans="1:79">
      <c r="B9" s="79"/>
      <c r="C9" s="80" t="s">
        <v>59</v>
      </c>
      <c r="D9" s="81" t="s">
        <v>60</v>
      </c>
      <c r="E9" s="82" t="s">
        <v>1008</v>
      </c>
      <c r="F9" s="83" t="s">
        <v>1009</v>
      </c>
      <c r="G9" s="87" t="s">
        <v>1010</v>
      </c>
      <c r="H9" s="85" t="s">
        <v>1008</v>
      </c>
      <c r="I9" s="83" t="s">
        <v>1009</v>
      </c>
      <c r="J9" s="84" t="s">
        <v>1010</v>
      </c>
      <c r="K9" s="85" t="s">
        <v>1008</v>
      </c>
      <c r="L9" s="83" t="s">
        <v>1009</v>
      </c>
      <c r="M9" s="83" t="s">
        <v>1010</v>
      </c>
      <c r="N9" s="84" t="s">
        <v>1011</v>
      </c>
      <c r="O9" s="85" t="s">
        <v>1009</v>
      </c>
      <c r="P9" s="84" t="s">
        <v>1010</v>
      </c>
      <c r="Q9" s="84" t="s">
        <v>1011</v>
      </c>
      <c r="R9" s="84" t="s">
        <v>1012</v>
      </c>
      <c r="S9" s="85" t="s">
        <v>1008</v>
      </c>
      <c r="T9" s="86" t="s">
        <v>1009</v>
      </c>
      <c r="U9" s="86" t="s">
        <v>1010</v>
      </c>
      <c r="V9" s="86" t="s">
        <v>1011</v>
      </c>
      <c r="W9" s="86" t="s">
        <v>1012</v>
      </c>
      <c r="X9" s="85" t="s">
        <v>1008</v>
      </c>
      <c r="Y9" s="83" t="s">
        <v>1009</v>
      </c>
      <c r="Z9" s="83" t="s">
        <v>1010</v>
      </c>
      <c r="AA9" s="83" t="s">
        <v>1011</v>
      </c>
      <c r="AB9" s="85" t="s">
        <v>1009</v>
      </c>
      <c r="AC9" s="83" t="s">
        <v>1010</v>
      </c>
      <c r="AD9" s="83" t="s">
        <v>1011</v>
      </c>
      <c r="AE9" s="83" t="s">
        <v>1012</v>
      </c>
      <c r="AF9" s="85" t="s">
        <v>1009</v>
      </c>
      <c r="AG9" s="86" t="s">
        <v>1010</v>
      </c>
      <c r="AH9" s="86" t="s">
        <v>1011</v>
      </c>
      <c r="AI9" s="85" t="s">
        <v>1008</v>
      </c>
      <c r="AJ9" s="86" t="s">
        <v>1009</v>
      </c>
      <c r="AK9" s="86" t="s">
        <v>1010</v>
      </c>
      <c r="AL9" s="86" t="s">
        <v>1011</v>
      </c>
      <c r="AM9" s="85" t="s">
        <v>1009</v>
      </c>
      <c r="AN9" s="86" t="s">
        <v>1010</v>
      </c>
      <c r="AO9" s="86" t="s">
        <v>1011</v>
      </c>
      <c r="AP9" s="86" t="s">
        <v>1012</v>
      </c>
      <c r="AQ9" s="86" t="s">
        <v>1013</v>
      </c>
      <c r="AR9" s="85" t="s">
        <v>1008</v>
      </c>
      <c r="AS9" s="86" t="s">
        <v>1009</v>
      </c>
      <c r="AT9" s="86" t="s">
        <v>1010</v>
      </c>
      <c r="AU9" s="83" t="s">
        <v>1011</v>
      </c>
      <c r="AV9" s="83" t="s">
        <v>1012</v>
      </c>
      <c r="AW9" s="83" t="s">
        <v>1013</v>
      </c>
      <c r="AX9" s="87" t="s">
        <v>1014</v>
      </c>
      <c r="AY9" s="434" t="s">
        <v>1014</v>
      </c>
      <c r="AZ9" s="85" t="s">
        <v>1009</v>
      </c>
      <c r="BA9" s="83" t="s">
        <v>1010</v>
      </c>
      <c r="BB9" s="83" t="s">
        <v>1011</v>
      </c>
      <c r="BC9" s="83" t="s">
        <v>1012</v>
      </c>
      <c r="BD9" s="87" t="s">
        <v>1013</v>
      </c>
      <c r="BE9" s="85" t="s">
        <v>1009</v>
      </c>
      <c r="BF9" s="83" t="s">
        <v>1010</v>
      </c>
      <c r="BG9" s="83" t="s">
        <v>1011</v>
      </c>
      <c r="BH9" s="84" t="s">
        <v>1012</v>
      </c>
      <c r="BI9" s="84" t="s">
        <v>1013</v>
      </c>
      <c r="BJ9" s="85" t="s">
        <v>1012</v>
      </c>
      <c r="BK9" s="86" t="s">
        <v>1013</v>
      </c>
      <c r="BL9" s="85" t="s">
        <v>1008</v>
      </c>
      <c r="BM9" s="83" t="s">
        <v>1009</v>
      </c>
      <c r="BN9" s="83" t="s">
        <v>1015</v>
      </c>
      <c r="BO9" s="83" t="s">
        <v>1010</v>
      </c>
      <c r="BP9" s="83" t="s">
        <v>1016</v>
      </c>
      <c r="BQ9" s="83" t="s">
        <v>1011</v>
      </c>
      <c r="BR9" s="83" t="s">
        <v>1012</v>
      </c>
      <c r="BS9" s="83" t="s">
        <v>1013</v>
      </c>
      <c r="BT9" s="85" t="s">
        <v>1008</v>
      </c>
      <c r="BU9" s="83" t="s">
        <v>1009</v>
      </c>
      <c r="BV9" s="83" t="s">
        <v>1015</v>
      </c>
      <c r="BW9" s="83" t="s">
        <v>1010</v>
      </c>
      <c r="BX9" s="83" t="s">
        <v>1017</v>
      </c>
      <c r="BY9" s="83" t="s">
        <v>1011</v>
      </c>
      <c r="BZ9" s="83" t="s">
        <v>1012</v>
      </c>
      <c r="CA9" s="83" t="s">
        <v>1013</v>
      </c>
    </row>
    <row r="10" spans="1:79">
      <c r="B10" s="88"/>
      <c r="C10" s="89" t="s">
        <v>61</v>
      </c>
      <c r="D10" s="81" t="s">
        <v>62</v>
      </c>
      <c r="E10" s="82" t="s">
        <v>1018</v>
      </c>
      <c r="F10" s="83" t="s">
        <v>1019</v>
      </c>
      <c r="G10" s="87" t="s">
        <v>1020</v>
      </c>
      <c r="H10" s="85" t="s">
        <v>1018</v>
      </c>
      <c r="I10" s="83" t="s">
        <v>1019</v>
      </c>
      <c r="J10" s="84" t="s">
        <v>1020</v>
      </c>
      <c r="K10" s="85" t="s">
        <v>1018</v>
      </c>
      <c r="L10" s="83" t="s">
        <v>1019</v>
      </c>
      <c r="M10" s="83" t="s">
        <v>1020</v>
      </c>
      <c r="N10" s="84" t="s">
        <v>1021</v>
      </c>
      <c r="O10" s="85" t="s">
        <v>1019</v>
      </c>
      <c r="P10" s="84" t="s">
        <v>1020</v>
      </c>
      <c r="Q10" s="84" t="s">
        <v>1021</v>
      </c>
      <c r="R10" s="84" t="s">
        <v>1022</v>
      </c>
      <c r="S10" s="85" t="s">
        <v>1018</v>
      </c>
      <c r="T10" s="86" t="s">
        <v>1019</v>
      </c>
      <c r="U10" s="86" t="s">
        <v>1020</v>
      </c>
      <c r="V10" s="86" t="s">
        <v>1021</v>
      </c>
      <c r="W10" s="86" t="s">
        <v>1022</v>
      </c>
      <c r="X10" s="85" t="s">
        <v>1018</v>
      </c>
      <c r="Y10" s="83" t="s">
        <v>1019</v>
      </c>
      <c r="Z10" s="83" t="s">
        <v>1020</v>
      </c>
      <c r="AA10" s="83" t="s">
        <v>1021</v>
      </c>
      <c r="AB10" s="85" t="s">
        <v>1019</v>
      </c>
      <c r="AC10" s="83" t="s">
        <v>1020</v>
      </c>
      <c r="AD10" s="83" t="s">
        <v>1021</v>
      </c>
      <c r="AE10" s="83" t="s">
        <v>1022</v>
      </c>
      <c r="AF10" s="85" t="s">
        <v>1019</v>
      </c>
      <c r="AG10" s="86" t="s">
        <v>1020</v>
      </c>
      <c r="AH10" s="86" t="s">
        <v>1021</v>
      </c>
      <c r="AI10" s="85" t="s">
        <v>1018</v>
      </c>
      <c r="AJ10" s="86" t="s">
        <v>1019</v>
      </c>
      <c r="AK10" s="86" t="s">
        <v>1020</v>
      </c>
      <c r="AL10" s="86" t="s">
        <v>1021</v>
      </c>
      <c r="AM10" s="85" t="s">
        <v>1019</v>
      </c>
      <c r="AN10" s="86" t="s">
        <v>1020</v>
      </c>
      <c r="AO10" s="86" t="s">
        <v>1021</v>
      </c>
      <c r="AP10" s="86" t="s">
        <v>1022</v>
      </c>
      <c r="AQ10" s="86" t="s">
        <v>1023</v>
      </c>
      <c r="AR10" s="85" t="s">
        <v>1018</v>
      </c>
      <c r="AS10" s="86" t="s">
        <v>1019</v>
      </c>
      <c r="AT10" s="86" t="s">
        <v>1020</v>
      </c>
      <c r="AU10" s="83" t="s">
        <v>1021</v>
      </c>
      <c r="AV10" s="83" t="s">
        <v>1022</v>
      </c>
      <c r="AW10" s="83" t="s">
        <v>1023</v>
      </c>
      <c r="AX10" s="87" t="s">
        <v>1024</v>
      </c>
      <c r="AY10" s="434" t="s">
        <v>1025</v>
      </c>
      <c r="AZ10" s="85" t="s">
        <v>1019</v>
      </c>
      <c r="BA10" s="83" t="s">
        <v>1020</v>
      </c>
      <c r="BB10" s="83" t="s">
        <v>1021</v>
      </c>
      <c r="BC10" s="83" t="s">
        <v>1022</v>
      </c>
      <c r="BD10" s="87" t="s">
        <v>1023</v>
      </c>
      <c r="BE10" s="85" t="s">
        <v>1019</v>
      </c>
      <c r="BF10" s="83" t="s">
        <v>1020</v>
      </c>
      <c r="BG10" s="83" t="s">
        <v>1021</v>
      </c>
      <c r="BH10" s="84" t="s">
        <v>1022</v>
      </c>
      <c r="BI10" s="84" t="s">
        <v>1023</v>
      </c>
      <c r="BJ10" s="85" t="s">
        <v>1022</v>
      </c>
      <c r="BK10" s="86" t="s">
        <v>1023</v>
      </c>
      <c r="BL10" s="85" t="s">
        <v>1018</v>
      </c>
      <c r="BM10" s="83" t="s">
        <v>1019</v>
      </c>
      <c r="BN10" s="83" t="s">
        <v>1026</v>
      </c>
      <c r="BO10" s="83" t="s">
        <v>1020</v>
      </c>
      <c r="BP10" s="83" t="s">
        <v>1027</v>
      </c>
      <c r="BQ10" s="83" t="s">
        <v>1021</v>
      </c>
      <c r="BR10" s="83" t="s">
        <v>1022</v>
      </c>
      <c r="BS10" s="83" t="s">
        <v>1023</v>
      </c>
      <c r="BT10" s="85" t="s">
        <v>1018</v>
      </c>
      <c r="BU10" s="83" t="s">
        <v>1019</v>
      </c>
      <c r="BV10" s="83" t="s">
        <v>1026</v>
      </c>
      <c r="BW10" s="83" t="s">
        <v>1020</v>
      </c>
      <c r="BX10" s="83" t="s">
        <v>1028</v>
      </c>
      <c r="BY10" s="83" t="s">
        <v>1021</v>
      </c>
      <c r="BZ10" s="83" t="s">
        <v>1022</v>
      </c>
      <c r="CA10" s="83" t="s">
        <v>1023</v>
      </c>
    </row>
    <row r="11" spans="1:79">
      <c r="B11" s="88"/>
      <c r="C11" s="89" t="s">
        <v>63</v>
      </c>
      <c r="D11" s="81" t="s">
        <v>64</v>
      </c>
      <c r="E11" s="82" t="s">
        <v>1029</v>
      </c>
      <c r="F11" s="83" t="s">
        <v>1029</v>
      </c>
      <c r="G11" s="87" t="s">
        <v>1029</v>
      </c>
      <c r="H11" s="85" t="s">
        <v>1029</v>
      </c>
      <c r="I11" s="83" t="s">
        <v>1029</v>
      </c>
      <c r="J11" s="84" t="s">
        <v>1029</v>
      </c>
      <c r="K11" s="85" t="s">
        <v>1030</v>
      </c>
      <c r="L11" s="83" t="s">
        <v>1030</v>
      </c>
      <c r="M11" s="83" t="s">
        <v>1030</v>
      </c>
      <c r="N11" s="84" t="s">
        <v>1030</v>
      </c>
      <c r="O11" s="85" t="s">
        <v>1030</v>
      </c>
      <c r="P11" s="84" t="s">
        <v>1030</v>
      </c>
      <c r="Q11" s="84" t="s">
        <v>1030</v>
      </c>
      <c r="R11" s="84" t="s">
        <v>1030</v>
      </c>
      <c r="S11" s="85" t="s">
        <v>1030</v>
      </c>
      <c r="T11" s="86" t="s">
        <v>1030</v>
      </c>
      <c r="U11" s="86" t="s">
        <v>1030</v>
      </c>
      <c r="V11" s="86" t="s">
        <v>1030</v>
      </c>
      <c r="W11" s="86" t="s">
        <v>1030</v>
      </c>
      <c r="X11" s="85" t="s">
        <v>1030</v>
      </c>
      <c r="Y11" s="83" t="s">
        <v>1030</v>
      </c>
      <c r="Z11" s="83" t="s">
        <v>1030</v>
      </c>
      <c r="AA11" s="83" t="s">
        <v>1030</v>
      </c>
      <c r="AB11" s="85" t="s">
        <v>1030</v>
      </c>
      <c r="AC11" s="83" t="s">
        <v>1030</v>
      </c>
      <c r="AD11" s="83" t="s">
        <v>1030</v>
      </c>
      <c r="AE11" s="83" t="s">
        <v>1030</v>
      </c>
      <c r="AF11" s="85" t="s">
        <v>1030</v>
      </c>
      <c r="AG11" s="86" t="s">
        <v>1030</v>
      </c>
      <c r="AH11" s="86" t="s">
        <v>1030</v>
      </c>
      <c r="AI11" s="85" t="s">
        <v>1030</v>
      </c>
      <c r="AJ11" s="86" t="s">
        <v>1030</v>
      </c>
      <c r="AK11" s="86" t="s">
        <v>1030</v>
      </c>
      <c r="AL11" s="86" t="s">
        <v>1030</v>
      </c>
      <c r="AM11" s="85" t="s">
        <v>1030</v>
      </c>
      <c r="AN11" s="86" t="s">
        <v>1030</v>
      </c>
      <c r="AO11" s="86" t="s">
        <v>1030</v>
      </c>
      <c r="AP11" s="86" t="s">
        <v>1030</v>
      </c>
      <c r="AQ11" s="86" t="s">
        <v>1030</v>
      </c>
      <c r="AR11" s="85" t="s">
        <v>1030</v>
      </c>
      <c r="AS11" s="86" t="s">
        <v>1030</v>
      </c>
      <c r="AT11" s="86" t="s">
        <v>1030</v>
      </c>
      <c r="AU11" s="83" t="s">
        <v>1030</v>
      </c>
      <c r="AV11" s="83" t="s">
        <v>1030</v>
      </c>
      <c r="AW11" s="83" t="s">
        <v>1030</v>
      </c>
      <c r="AX11" s="87" t="s">
        <v>1030</v>
      </c>
      <c r="AY11" s="434" t="s">
        <v>1031</v>
      </c>
      <c r="AZ11" s="85" t="s">
        <v>1030</v>
      </c>
      <c r="BA11" s="83" t="s">
        <v>1030</v>
      </c>
      <c r="BB11" s="83" t="s">
        <v>1030</v>
      </c>
      <c r="BC11" s="83" t="s">
        <v>1030</v>
      </c>
      <c r="BD11" s="87" t="s">
        <v>1030</v>
      </c>
      <c r="BE11" s="85" t="s">
        <v>1030</v>
      </c>
      <c r="BF11" s="83" t="s">
        <v>1030</v>
      </c>
      <c r="BG11" s="83" t="s">
        <v>1030</v>
      </c>
      <c r="BH11" s="84" t="s">
        <v>1030</v>
      </c>
      <c r="BI11" s="84" t="s">
        <v>1030</v>
      </c>
      <c r="BJ11" s="85" t="s">
        <v>1030</v>
      </c>
      <c r="BK11" s="86" t="s">
        <v>1030</v>
      </c>
      <c r="BL11" s="85" t="s">
        <v>1030</v>
      </c>
      <c r="BM11" s="83" t="s">
        <v>1030</v>
      </c>
      <c r="BN11" s="83" t="s">
        <v>1030</v>
      </c>
      <c r="BO11" s="83" t="s">
        <v>1030</v>
      </c>
      <c r="BP11" s="83" t="s">
        <v>1030</v>
      </c>
      <c r="BQ11" s="83" t="s">
        <v>1030</v>
      </c>
      <c r="BR11" s="83" t="s">
        <v>1030</v>
      </c>
      <c r="BS11" s="83" t="s">
        <v>1030</v>
      </c>
      <c r="BT11" s="85" t="s">
        <v>1030</v>
      </c>
      <c r="BU11" s="83" t="s">
        <v>1030</v>
      </c>
      <c r="BV11" s="83" t="s">
        <v>1030</v>
      </c>
      <c r="BW11" s="83" t="s">
        <v>1030</v>
      </c>
      <c r="BX11" s="83" t="s">
        <v>1030</v>
      </c>
      <c r="BY11" s="83" t="s">
        <v>1030</v>
      </c>
      <c r="BZ11" s="83" t="s">
        <v>1030</v>
      </c>
      <c r="CA11" s="83" t="s">
        <v>1030</v>
      </c>
    </row>
    <row r="12" spans="1:79">
      <c r="B12" s="88"/>
      <c r="C12" s="89" t="s">
        <v>65</v>
      </c>
      <c r="D12" s="81" t="s">
        <v>66</v>
      </c>
      <c r="E12" s="82" t="s">
        <v>1024</v>
      </c>
      <c r="F12" s="83" t="s">
        <v>1024</v>
      </c>
      <c r="G12" s="87" t="s">
        <v>1024</v>
      </c>
      <c r="H12" s="85" t="s">
        <v>1024</v>
      </c>
      <c r="I12" s="83" t="s">
        <v>1024</v>
      </c>
      <c r="J12" s="84" t="s">
        <v>1024</v>
      </c>
      <c r="K12" s="85" t="s">
        <v>1024</v>
      </c>
      <c r="L12" s="83" t="s">
        <v>1024</v>
      </c>
      <c r="M12" s="83" t="s">
        <v>1024</v>
      </c>
      <c r="N12" s="84" t="s">
        <v>1024</v>
      </c>
      <c r="O12" s="85" t="s">
        <v>1024</v>
      </c>
      <c r="P12" s="84" t="s">
        <v>1024</v>
      </c>
      <c r="Q12" s="84" t="s">
        <v>1024</v>
      </c>
      <c r="R12" s="84" t="s">
        <v>1024</v>
      </c>
      <c r="S12" s="85" t="s">
        <v>1024</v>
      </c>
      <c r="T12" s="86" t="s">
        <v>1024</v>
      </c>
      <c r="U12" s="86" t="s">
        <v>1024</v>
      </c>
      <c r="V12" s="86" t="s">
        <v>1024</v>
      </c>
      <c r="W12" s="86" t="s">
        <v>1024</v>
      </c>
      <c r="X12" s="85" t="s">
        <v>1024</v>
      </c>
      <c r="Y12" s="83" t="s">
        <v>1024</v>
      </c>
      <c r="Z12" s="83" t="s">
        <v>1024</v>
      </c>
      <c r="AA12" s="83" t="s">
        <v>1024</v>
      </c>
      <c r="AB12" s="85" t="s">
        <v>1024</v>
      </c>
      <c r="AC12" s="83" t="s">
        <v>1024</v>
      </c>
      <c r="AD12" s="83" t="s">
        <v>1024</v>
      </c>
      <c r="AE12" s="83" t="s">
        <v>1024</v>
      </c>
      <c r="AF12" s="85" t="s">
        <v>1024</v>
      </c>
      <c r="AG12" s="86" t="s">
        <v>1024</v>
      </c>
      <c r="AH12" s="86" t="s">
        <v>1024</v>
      </c>
      <c r="AI12" s="85" t="s">
        <v>1024</v>
      </c>
      <c r="AJ12" s="86" t="s">
        <v>1024</v>
      </c>
      <c r="AK12" s="86" t="s">
        <v>1024</v>
      </c>
      <c r="AL12" s="86" t="s">
        <v>1024</v>
      </c>
      <c r="AM12" s="85" t="s">
        <v>1024</v>
      </c>
      <c r="AN12" s="86" t="s">
        <v>1024</v>
      </c>
      <c r="AO12" s="86" t="s">
        <v>1024</v>
      </c>
      <c r="AP12" s="86" t="s">
        <v>1024</v>
      </c>
      <c r="AQ12" s="86" t="s">
        <v>1024</v>
      </c>
      <c r="AR12" s="85" t="s">
        <v>1024</v>
      </c>
      <c r="AS12" s="86" t="s">
        <v>1024</v>
      </c>
      <c r="AT12" s="86" t="s">
        <v>1024</v>
      </c>
      <c r="AU12" s="83" t="s">
        <v>1024</v>
      </c>
      <c r="AV12" s="83" t="s">
        <v>1024</v>
      </c>
      <c r="AW12" s="83" t="s">
        <v>1024</v>
      </c>
      <c r="AX12" s="87" t="s">
        <v>1024</v>
      </c>
      <c r="AY12" s="434" t="s">
        <v>1024</v>
      </c>
      <c r="AZ12" s="85" t="s">
        <v>1024</v>
      </c>
      <c r="BA12" s="83" t="s">
        <v>1024</v>
      </c>
      <c r="BB12" s="83" t="s">
        <v>1024</v>
      </c>
      <c r="BC12" s="83" t="s">
        <v>1024</v>
      </c>
      <c r="BD12" s="87" t="s">
        <v>1024</v>
      </c>
      <c r="BE12" s="85" t="s">
        <v>1024</v>
      </c>
      <c r="BF12" s="83" t="s">
        <v>1024</v>
      </c>
      <c r="BG12" s="83" t="s">
        <v>1024</v>
      </c>
      <c r="BH12" s="84" t="s">
        <v>1024</v>
      </c>
      <c r="BI12" s="84" t="s">
        <v>1024</v>
      </c>
      <c r="BJ12" s="85" t="s">
        <v>1024</v>
      </c>
      <c r="BK12" s="86" t="s">
        <v>1024</v>
      </c>
      <c r="BL12" s="85" t="s">
        <v>1024</v>
      </c>
      <c r="BM12" s="83" t="s">
        <v>1024</v>
      </c>
      <c r="BN12" s="83" t="s">
        <v>1024</v>
      </c>
      <c r="BO12" s="83" t="s">
        <v>1024</v>
      </c>
      <c r="BP12" s="83" t="s">
        <v>1024</v>
      </c>
      <c r="BQ12" s="83" t="s">
        <v>1024</v>
      </c>
      <c r="BR12" s="83" t="s">
        <v>1024</v>
      </c>
      <c r="BS12" s="83" t="s">
        <v>1024</v>
      </c>
      <c r="BT12" s="85" t="s">
        <v>1024</v>
      </c>
      <c r="BU12" s="83" t="s">
        <v>1024</v>
      </c>
      <c r="BV12" s="83" t="s">
        <v>1024</v>
      </c>
      <c r="BW12" s="83" t="s">
        <v>1024</v>
      </c>
      <c r="BX12" s="83" t="s">
        <v>1024</v>
      </c>
      <c r="BY12" s="83" t="s">
        <v>1024</v>
      </c>
      <c r="BZ12" s="83" t="s">
        <v>1024</v>
      </c>
      <c r="CA12" s="83" t="s">
        <v>1024</v>
      </c>
    </row>
    <row r="13" spans="1:79">
      <c r="B13" s="673"/>
      <c r="C13" s="352" t="s">
        <v>333</v>
      </c>
      <c r="D13" s="81" t="s">
        <v>977</v>
      </c>
      <c r="E13" s="82" t="s">
        <v>1032</v>
      </c>
      <c r="F13" s="83" t="s">
        <v>1032</v>
      </c>
      <c r="G13" s="87" t="s">
        <v>1032</v>
      </c>
      <c r="H13" s="85" t="s">
        <v>1032</v>
      </c>
      <c r="I13" s="83" t="s">
        <v>1032</v>
      </c>
      <c r="J13" s="84" t="s">
        <v>1032</v>
      </c>
      <c r="K13" s="85" t="s">
        <v>1032</v>
      </c>
      <c r="L13" s="83" t="s">
        <v>1032</v>
      </c>
      <c r="M13" s="83" t="s">
        <v>1032</v>
      </c>
      <c r="N13" s="84" t="s">
        <v>1032</v>
      </c>
      <c r="O13" s="85" t="s">
        <v>1032</v>
      </c>
      <c r="P13" s="84" t="s">
        <v>1032</v>
      </c>
      <c r="Q13" s="84" t="s">
        <v>1032</v>
      </c>
      <c r="R13" s="84" t="s">
        <v>1032</v>
      </c>
      <c r="S13" s="85" t="s">
        <v>1032</v>
      </c>
      <c r="T13" s="86" t="s">
        <v>1032</v>
      </c>
      <c r="U13" s="86" t="s">
        <v>1032</v>
      </c>
      <c r="V13" s="86" t="s">
        <v>1032</v>
      </c>
      <c r="W13" s="86" t="s">
        <v>1032</v>
      </c>
      <c r="X13" s="85" t="s">
        <v>1032</v>
      </c>
      <c r="Y13" s="83" t="s">
        <v>1032</v>
      </c>
      <c r="Z13" s="83" t="s">
        <v>1032</v>
      </c>
      <c r="AA13" s="83" t="s">
        <v>1032</v>
      </c>
      <c r="AB13" s="85" t="s">
        <v>1024</v>
      </c>
      <c r="AC13" s="83" t="s">
        <v>1024</v>
      </c>
      <c r="AD13" s="83" t="s">
        <v>1024</v>
      </c>
      <c r="AE13" s="83" t="s">
        <v>1024</v>
      </c>
      <c r="AF13" s="85" t="s">
        <v>1024</v>
      </c>
      <c r="AG13" s="86" t="s">
        <v>1024</v>
      </c>
      <c r="AH13" s="86" t="s">
        <v>1024</v>
      </c>
      <c r="AI13" s="85" t="s">
        <v>1024</v>
      </c>
      <c r="AJ13" s="86" t="s">
        <v>1024</v>
      </c>
      <c r="AK13" s="86" t="s">
        <v>1024</v>
      </c>
      <c r="AL13" s="86" t="s">
        <v>1024</v>
      </c>
      <c r="AM13" s="85" t="s">
        <v>1024</v>
      </c>
      <c r="AN13" s="86" t="s">
        <v>1024</v>
      </c>
      <c r="AO13" s="86" t="s">
        <v>1024</v>
      </c>
      <c r="AP13" s="86" t="s">
        <v>1024</v>
      </c>
      <c r="AQ13" s="86" t="s">
        <v>1024</v>
      </c>
      <c r="AR13" s="85" t="s">
        <v>1024</v>
      </c>
      <c r="AS13" s="86" t="s">
        <v>1024</v>
      </c>
      <c r="AT13" s="86" t="s">
        <v>1024</v>
      </c>
      <c r="AU13" s="83" t="s">
        <v>1024</v>
      </c>
      <c r="AV13" s="83" t="s">
        <v>1024</v>
      </c>
      <c r="AW13" s="83" t="s">
        <v>1024</v>
      </c>
      <c r="AX13" s="87" t="s">
        <v>1024</v>
      </c>
      <c r="AY13" s="434" t="s">
        <v>1024</v>
      </c>
      <c r="AZ13" s="85" t="s">
        <v>1024</v>
      </c>
      <c r="BA13" s="83" t="s">
        <v>1024</v>
      </c>
      <c r="BB13" s="83" t="s">
        <v>1024</v>
      </c>
      <c r="BC13" s="83" t="s">
        <v>1024</v>
      </c>
      <c r="BD13" s="87" t="s">
        <v>1024</v>
      </c>
      <c r="BE13" s="85" t="s">
        <v>1024</v>
      </c>
      <c r="BF13" s="83" t="s">
        <v>1024</v>
      </c>
      <c r="BG13" s="83" t="s">
        <v>1024</v>
      </c>
      <c r="BH13" s="84" t="s">
        <v>1024</v>
      </c>
      <c r="BI13" s="84" t="s">
        <v>1024</v>
      </c>
      <c r="BJ13" s="85" t="s">
        <v>1024</v>
      </c>
      <c r="BK13" s="86" t="s">
        <v>1024</v>
      </c>
      <c r="BL13" s="85" t="s">
        <v>1024</v>
      </c>
      <c r="BM13" s="83" t="s">
        <v>1024</v>
      </c>
      <c r="BN13" s="83" t="s">
        <v>1024</v>
      </c>
      <c r="BO13" s="83" t="s">
        <v>1024</v>
      </c>
      <c r="BP13" s="83" t="s">
        <v>1024</v>
      </c>
      <c r="BQ13" s="83" t="s">
        <v>1024</v>
      </c>
      <c r="BR13" s="83" t="s">
        <v>1024</v>
      </c>
      <c r="BS13" s="83" t="s">
        <v>1024</v>
      </c>
      <c r="BT13" s="85" t="s">
        <v>1024</v>
      </c>
      <c r="BU13" s="83" t="s">
        <v>1024</v>
      </c>
      <c r="BV13" s="83" t="s">
        <v>1024</v>
      </c>
      <c r="BW13" s="83" t="s">
        <v>1024</v>
      </c>
      <c r="BX13" s="83" t="s">
        <v>1024</v>
      </c>
      <c r="BY13" s="83" t="s">
        <v>1024</v>
      </c>
      <c r="BZ13" s="83" t="s">
        <v>1024</v>
      </c>
      <c r="CA13" s="83" t="s">
        <v>1024</v>
      </c>
    </row>
    <row r="14" spans="1:79">
      <c r="B14" s="1121" t="s">
        <v>67</v>
      </c>
      <c r="C14" s="1122"/>
      <c r="D14" s="81" t="s">
        <v>68</v>
      </c>
      <c r="E14" s="92" t="s">
        <v>995</v>
      </c>
      <c r="F14" s="93" t="s">
        <v>995</v>
      </c>
      <c r="G14" s="97" t="s">
        <v>995</v>
      </c>
      <c r="H14" s="95" t="s">
        <v>995</v>
      </c>
      <c r="I14" s="93" t="s">
        <v>995</v>
      </c>
      <c r="J14" s="94" t="s">
        <v>995</v>
      </c>
      <c r="K14" s="95" t="s">
        <v>995</v>
      </c>
      <c r="L14" s="93" t="s">
        <v>995</v>
      </c>
      <c r="M14" s="93" t="s">
        <v>995</v>
      </c>
      <c r="N14" s="94" t="s">
        <v>995</v>
      </c>
      <c r="O14" s="95" t="s">
        <v>995</v>
      </c>
      <c r="P14" s="94" t="s">
        <v>995</v>
      </c>
      <c r="Q14" s="94" t="s">
        <v>995</v>
      </c>
      <c r="R14" s="94" t="s">
        <v>995</v>
      </c>
      <c r="S14" s="95" t="s">
        <v>995</v>
      </c>
      <c r="T14" s="96" t="s">
        <v>995</v>
      </c>
      <c r="U14" s="96" t="s">
        <v>995</v>
      </c>
      <c r="V14" s="96" t="s">
        <v>995</v>
      </c>
      <c r="W14" s="96" t="s">
        <v>995</v>
      </c>
      <c r="X14" s="95" t="s">
        <v>995</v>
      </c>
      <c r="Y14" s="93" t="s">
        <v>995</v>
      </c>
      <c r="Z14" s="93" t="s">
        <v>995</v>
      </c>
      <c r="AA14" s="93" t="s">
        <v>995</v>
      </c>
      <c r="AB14" s="95" t="s">
        <v>995</v>
      </c>
      <c r="AC14" s="93" t="s">
        <v>995</v>
      </c>
      <c r="AD14" s="93" t="s">
        <v>995</v>
      </c>
      <c r="AE14" s="93" t="s">
        <v>995</v>
      </c>
      <c r="AF14" s="95" t="s">
        <v>995</v>
      </c>
      <c r="AG14" s="96" t="s">
        <v>995</v>
      </c>
      <c r="AH14" s="96" t="s">
        <v>995</v>
      </c>
      <c r="AI14" s="95" t="s">
        <v>995</v>
      </c>
      <c r="AJ14" s="96" t="s">
        <v>995</v>
      </c>
      <c r="AK14" s="96" t="s">
        <v>995</v>
      </c>
      <c r="AL14" s="96" t="s">
        <v>995</v>
      </c>
      <c r="AM14" s="95" t="s">
        <v>995</v>
      </c>
      <c r="AN14" s="96" t="s">
        <v>995</v>
      </c>
      <c r="AO14" s="96" t="s">
        <v>995</v>
      </c>
      <c r="AP14" s="96" t="s">
        <v>995</v>
      </c>
      <c r="AQ14" s="96" t="s">
        <v>995</v>
      </c>
      <c r="AR14" s="95" t="s">
        <v>995</v>
      </c>
      <c r="AS14" s="96" t="s">
        <v>995</v>
      </c>
      <c r="AT14" s="96" t="s">
        <v>995</v>
      </c>
      <c r="AU14" s="93" t="s">
        <v>995</v>
      </c>
      <c r="AV14" s="93" t="s">
        <v>995</v>
      </c>
      <c r="AW14" s="93" t="s">
        <v>995</v>
      </c>
      <c r="AX14" s="97" t="s">
        <v>995</v>
      </c>
      <c r="AY14" s="435" t="s">
        <v>995</v>
      </c>
      <c r="AZ14" s="95" t="s">
        <v>995</v>
      </c>
      <c r="BA14" s="93" t="s">
        <v>995</v>
      </c>
      <c r="BB14" s="93" t="s">
        <v>995</v>
      </c>
      <c r="BC14" s="93" t="s">
        <v>995</v>
      </c>
      <c r="BD14" s="97" t="s">
        <v>995</v>
      </c>
      <c r="BE14" s="95" t="s">
        <v>995</v>
      </c>
      <c r="BF14" s="93" t="s">
        <v>995</v>
      </c>
      <c r="BG14" s="93" t="s">
        <v>995</v>
      </c>
      <c r="BH14" s="94" t="s">
        <v>995</v>
      </c>
      <c r="BI14" s="94" t="s">
        <v>995</v>
      </c>
      <c r="BJ14" s="95" t="s">
        <v>995</v>
      </c>
      <c r="BK14" s="96" t="s">
        <v>995</v>
      </c>
      <c r="BL14" s="95" t="s">
        <v>995</v>
      </c>
      <c r="BM14" s="93" t="s">
        <v>995</v>
      </c>
      <c r="BN14" s="93" t="s">
        <v>995</v>
      </c>
      <c r="BO14" s="93" t="s">
        <v>995</v>
      </c>
      <c r="BP14" s="93" t="s">
        <v>995</v>
      </c>
      <c r="BQ14" s="93" t="s">
        <v>995</v>
      </c>
      <c r="BR14" s="93" t="s">
        <v>995</v>
      </c>
      <c r="BS14" s="93" t="s">
        <v>995</v>
      </c>
      <c r="BT14" s="95" t="s">
        <v>995</v>
      </c>
      <c r="BU14" s="93" t="s">
        <v>995</v>
      </c>
      <c r="BV14" s="93" t="s">
        <v>995</v>
      </c>
      <c r="BW14" s="93" t="s">
        <v>995</v>
      </c>
      <c r="BX14" s="93" t="s">
        <v>995</v>
      </c>
      <c r="BY14" s="93" t="s">
        <v>995</v>
      </c>
      <c r="BZ14" s="93" t="s">
        <v>995</v>
      </c>
      <c r="CA14" s="93" t="s">
        <v>995</v>
      </c>
    </row>
    <row r="15" spans="1:79" s="31" customFormat="1">
      <c r="B15" s="98"/>
      <c r="C15" s="99" t="s">
        <v>69</v>
      </c>
      <c r="D15" s="100" t="s">
        <v>70</v>
      </c>
      <c r="E15" s="101" t="s">
        <v>1033</v>
      </c>
      <c r="F15" s="102" t="s">
        <v>1033</v>
      </c>
      <c r="G15" s="106" t="s">
        <v>1033</v>
      </c>
      <c r="H15" s="104" t="s">
        <v>1033</v>
      </c>
      <c r="I15" s="102" t="s">
        <v>1033</v>
      </c>
      <c r="J15" s="103" t="s">
        <v>1033</v>
      </c>
      <c r="K15" s="104" t="s">
        <v>1034</v>
      </c>
      <c r="L15" s="102" t="s">
        <v>1034</v>
      </c>
      <c r="M15" s="102" t="s">
        <v>1034</v>
      </c>
      <c r="N15" s="103" t="s">
        <v>1034</v>
      </c>
      <c r="O15" s="104" t="s">
        <v>1034</v>
      </c>
      <c r="P15" s="103" t="s">
        <v>1034</v>
      </c>
      <c r="Q15" s="103" t="s">
        <v>1034</v>
      </c>
      <c r="R15" s="103" t="s">
        <v>1034</v>
      </c>
      <c r="S15" s="104" t="s">
        <v>1034</v>
      </c>
      <c r="T15" s="105" t="s">
        <v>1034</v>
      </c>
      <c r="U15" s="105" t="s">
        <v>1034</v>
      </c>
      <c r="V15" s="105" t="s">
        <v>1034</v>
      </c>
      <c r="W15" s="105" t="s">
        <v>1034</v>
      </c>
      <c r="X15" s="101" t="s">
        <v>1034</v>
      </c>
      <c r="Y15" s="102" t="s">
        <v>1034</v>
      </c>
      <c r="Z15" s="105" t="s">
        <v>1034</v>
      </c>
      <c r="AA15" s="105" t="s">
        <v>1034</v>
      </c>
      <c r="AB15" s="101" t="s">
        <v>15</v>
      </c>
      <c r="AC15" s="102" t="s">
        <v>15</v>
      </c>
      <c r="AD15" s="105" t="s">
        <v>15</v>
      </c>
      <c r="AE15" s="105" t="s">
        <v>15</v>
      </c>
      <c r="AF15" s="104" t="s">
        <v>15</v>
      </c>
      <c r="AG15" s="105" t="s">
        <v>15</v>
      </c>
      <c r="AH15" s="105" t="s">
        <v>15</v>
      </c>
      <c r="AI15" s="104" t="s">
        <v>15</v>
      </c>
      <c r="AJ15" s="105" t="s">
        <v>15</v>
      </c>
      <c r="AK15" s="105" t="s">
        <v>15</v>
      </c>
      <c r="AL15" s="105" t="s">
        <v>15</v>
      </c>
      <c r="AM15" s="104" t="s">
        <v>1035</v>
      </c>
      <c r="AN15" s="105" t="s">
        <v>1035</v>
      </c>
      <c r="AO15" s="105" t="s">
        <v>1035</v>
      </c>
      <c r="AP15" s="105" t="s">
        <v>1035</v>
      </c>
      <c r="AQ15" s="105" t="s">
        <v>1035</v>
      </c>
      <c r="AR15" s="104" t="s">
        <v>1035</v>
      </c>
      <c r="AS15" s="105" t="s">
        <v>1035</v>
      </c>
      <c r="AT15" s="105" t="s">
        <v>1035</v>
      </c>
      <c r="AU15" s="102" t="s">
        <v>1035</v>
      </c>
      <c r="AV15" s="102" t="s">
        <v>1035</v>
      </c>
      <c r="AW15" s="102" t="s">
        <v>1035</v>
      </c>
      <c r="AX15" s="106" t="s">
        <v>1035</v>
      </c>
      <c r="AY15" s="108" t="s">
        <v>1035</v>
      </c>
      <c r="AZ15" s="104" t="s">
        <v>15</v>
      </c>
      <c r="BA15" s="102" t="s">
        <v>15</v>
      </c>
      <c r="BB15" s="102" t="s">
        <v>15</v>
      </c>
      <c r="BC15" s="102" t="s">
        <v>15</v>
      </c>
      <c r="BD15" s="106" t="s">
        <v>15</v>
      </c>
      <c r="BE15" s="104" t="s">
        <v>1036</v>
      </c>
      <c r="BF15" s="102" t="s">
        <v>1036</v>
      </c>
      <c r="BG15" s="102" t="s">
        <v>1036</v>
      </c>
      <c r="BH15" s="103" t="s">
        <v>1036</v>
      </c>
      <c r="BI15" s="103" t="s">
        <v>1036</v>
      </c>
      <c r="BJ15" s="104" t="s">
        <v>1036</v>
      </c>
      <c r="BK15" s="105" t="s">
        <v>1036</v>
      </c>
      <c r="BL15" s="104" t="s">
        <v>1036</v>
      </c>
      <c r="BM15" s="102" t="s">
        <v>1036</v>
      </c>
      <c r="BN15" s="102" t="s">
        <v>1036</v>
      </c>
      <c r="BO15" s="102" t="s">
        <v>1036</v>
      </c>
      <c r="BP15" s="102" t="s">
        <v>1036</v>
      </c>
      <c r="BQ15" s="102" t="s">
        <v>1036</v>
      </c>
      <c r="BR15" s="102" t="s">
        <v>1036</v>
      </c>
      <c r="BS15" s="102" t="s">
        <v>1036</v>
      </c>
      <c r="BT15" s="104" t="s">
        <v>1036</v>
      </c>
      <c r="BU15" s="102" t="s">
        <v>1036</v>
      </c>
      <c r="BV15" s="102" t="s">
        <v>1036</v>
      </c>
      <c r="BW15" s="102" t="s">
        <v>1036</v>
      </c>
      <c r="BX15" s="102" t="s">
        <v>1036</v>
      </c>
      <c r="BY15" s="102" t="s">
        <v>1036</v>
      </c>
      <c r="BZ15" s="102" t="s">
        <v>1036</v>
      </c>
      <c r="CA15" s="102" t="s">
        <v>1036</v>
      </c>
    </row>
    <row r="16" spans="1:79" s="31" customFormat="1">
      <c r="B16" s="353"/>
      <c r="C16" s="143" t="s">
        <v>690</v>
      </c>
      <c r="D16" s="100" t="s">
        <v>691</v>
      </c>
      <c r="E16" s="101" t="s">
        <v>1037</v>
      </c>
      <c r="F16" s="102" t="s">
        <v>1037</v>
      </c>
      <c r="G16" s="106" t="s">
        <v>1037</v>
      </c>
      <c r="H16" s="105" t="s">
        <v>1037</v>
      </c>
      <c r="I16" s="102" t="s">
        <v>1037</v>
      </c>
      <c r="J16" s="103" t="s">
        <v>1037</v>
      </c>
      <c r="K16" s="104" t="s">
        <v>1037</v>
      </c>
      <c r="L16" s="102" t="s">
        <v>1037</v>
      </c>
      <c r="M16" s="102" t="s">
        <v>1037</v>
      </c>
      <c r="N16" s="103" t="s">
        <v>1037</v>
      </c>
      <c r="O16" s="104" t="s">
        <v>1037</v>
      </c>
      <c r="P16" s="103" t="s">
        <v>1037</v>
      </c>
      <c r="Q16" s="103" t="s">
        <v>1037</v>
      </c>
      <c r="R16" s="103" t="s">
        <v>1037</v>
      </c>
      <c r="S16" s="104" t="s">
        <v>1037</v>
      </c>
      <c r="T16" s="105" t="s">
        <v>1037</v>
      </c>
      <c r="U16" s="105" t="s">
        <v>1037</v>
      </c>
      <c r="V16" s="105" t="s">
        <v>1037</v>
      </c>
      <c r="W16" s="105" t="s">
        <v>1037</v>
      </c>
      <c r="X16" s="101" t="s">
        <v>1037</v>
      </c>
      <c r="Y16" s="102" t="s">
        <v>1037</v>
      </c>
      <c r="Z16" s="105" t="s">
        <v>1037</v>
      </c>
      <c r="AA16" s="105" t="s">
        <v>1037</v>
      </c>
      <c r="AB16" s="101" t="s">
        <v>1037</v>
      </c>
      <c r="AC16" s="102" t="s">
        <v>1037</v>
      </c>
      <c r="AD16" s="105" t="s">
        <v>1037</v>
      </c>
      <c r="AE16" s="105" t="s">
        <v>1038</v>
      </c>
      <c r="AF16" s="104" t="s">
        <v>1039</v>
      </c>
      <c r="AG16" s="105" t="s">
        <v>1039</v>
      </c>
      <c r="AH16" s="105" t="s">
        <v>1039</v>
      </c>
      <c r="AI16" s="104" t="s">
        <v>1039</v>
      </c>
      <c r="AJ16" s="105" t="s">
        <v>1039</v>
      </c>
      <c r="AK16" s="105" t="s">
        <v>1039</v>
      </c>
      <c r="AL16" s="105" t="s">
        <v>1039</v>
      </c>
      <c r="AM16" s="104" t="s">
        <v>1038</v>
      </c>
      <c r="AN16" s="105" t="s">
        <v>1038</v>
      </c>
      <c r="AO16" s="105" t="s">
        <v>1038</v>
      </c>
      <c r="AP16" s="102" t="s">
        <v>1038</v>
      </c>
      <c r="AQ16" s="105" t="s">
        <v>1038</v>
      </c>
      <c r="AR16" s="104" t="s">
        <v>1038</v>
      </c>
      <c r="AS16" s="105" t="s">
        <v>1038</v>
      </c>
      <c r="AT16" s="105" t="s">
        <v>1038</v>
      </c>
      <c r="AU16" s="102" t="s">
        <v>1038</v>
      </c>
      <c r="AV16" s="102" t="s">
        <v>1038</v>
      </c>
      <c r="AW16" s="102" t="s">
        <v>1038</v>
      </c>
      <c r="AX16" s="106" t="s">
        <v>1038</v>
      </c>
      <c r="AY16" s="108" t="s">
        <v>1038</v>
      </c>
      <c r="AZ16" s="104" t="s">
        <v>1040</v>
      </c>
      <c r="BA16" s="102" t="s">
        <v>1040</v>
      </c>
      <c r="BB16" s="102" t="s">
        <v>1040</v>
      </c>
      <c r="BC16" s="102" t="s">
        <v>1038</v>
      </c>
      <c r="BD16" s="106" t="s">
        <v>1038</v>
      </c>
      <c r="BE16" s="104" t="s">
        <v>1041</v>
      </c>
      <c r="BF16" s="102" t="s">
        <v>1041</v>
      </c>
      <c r="BG16" s="102" t="s">
        <v>1041</v>
      </c>
      <c r="BH16" s="103" t="s">
        <v>1041</v>
      </c>
      <c r="BI16" s="103" t="s">
        <v>1041</v>
      </c>
      <c r="BJ16" s="104" t="s">
        <v>1041</v>
      </c>
      <c r="BK16" s="105" t="s">
        <v>1041</v>
      </c>
      <c r="BL16" s="104" t="s">
        <v>1041</v>
      </c>
      <c r="BM16" s="102" t="s">
        <v>1041</v>
      </c>
      <c r="BN16" s="102" t="s">
        <v>1041</v>
      </c>
      <c r="BO16" s="102" t="s">
        <v>1041</v>
      </c>
      <c r="BP16" s="102" t="s">
        <v>1041</v>
      </c>
      <c r="BQ16" s="102" t="s">
        <v>1041</v>
      </c>
      <c r="BR16" s="102" t="s">
        <v>1041</v>
      </c>
      <c r="BS16" s="102" t="s">
        <v>1041</v>
      </c>
      <c r="BT16" s="104" t="s">
        <v>1041</v>
      </c>
      <c r="BU16" s="102" t="s">
        <v>1041</v>
      </c>
      <c r="BV16" s="102" t="s">
        <v>1041</v>
      </c>
      <c r="BW16" s="102" t="s">
        <v>1041</v>
      </c>
      <c r="BX16" s="102" t="s">
        <v>1041</v>
      </c>
      <c r="BY16" s="102" t="s">
        <v>1041</v>
      </c>
      <c r="BZ16" s="102" t="s">
        <v>1041</v>
      </c>
      <c r="CA16" s="102" t="s">
        <v>1041</v>
      </c>
    </row>
    <row r="17" spans="2:79" s="31" customFormat="1">
      <c r="B17" s="1081"/>
      <c r="C17" s="109" t="s">
        <v>71</v>
      </c>
      <c r="D17" s="100" t="s">
        <v>72</v>
      </c>
      <c r="E17" s="101" t="s">
        <v>1042</v>
      </c>
      <c r="F17" s="102" t="s">
        <v>1042</v>
      </c>
      <c r="G17" s="106" t="s">
        <v>1042</v>
      </c>
      <c r="H17" s="105" t="s">
        <v>1043</v>
      </c>
      <c r="I17" s="102" t="s">
        <v>1043</v>
      </c>
      <c r="J17" s="103" t="s">
        <v>1043</v>
      </c>
      <c r="K17" s="110" t="s">
        <v>1044</v>
      </c>
      <c r="L17" s="111" t="s">
        <v>1044</v>
      </c>
      <c r="M17" s="111" t="s">
        <v>1044</v>
      </c>
      <c r="N17" s="106" t="s">
        <v>1044</v>
      </c>
      <c r="O17" s="110" t="s">
        <v>1044</v>
      </c>
      <c r="P17" s="103" t="s">
        <v>1044</v>
      </c>
      <c r="Q17" s="103" t="s">
        <v>1044</v>
      </c>
      <c r="R17" s="103" t="s">
        <v>1045</v>
      </c>
      <c r="S17" s="104" t="s">
        <v>1045</v>
      </c>
      <c r="T17" s="105" t="s">
        <v>1045</v>
      </c>
      <c r="U17" s="105" t="s">
        <v>1045</v>
      </c>
      <c r="V17" s="105" t="s">
        <v>1045</v>
      </c>
      <c r="W17" s="105" t="s">
        <v>1046</v>
      </c>
      <c r="X17" s="112" t="s">
        <v>1047</v>
      </c>
      <c r="Y17" s="111" t="s">
        <v>1047</v>
      </c>
      <c r="Z17" s="113" t="s">
        <v>1047</v>
      </c>
      <c r="AA17" s="113" t="s">
        <v>1047</v>
      </c>
      <c r="AB17" s="112" t="s">
        <v>1048</v>
      </c>
      <c r="AC17" s="111" t="s">
        <v>1048</v>
      </c>
      <c r="AD17" s="113" t="s">
        <v>1048</v>
      </c>
      <c r="AE17" s="113" t="s">
        <v>1049</v>
      </c>
      <c r="AF17" s="110" t="s">
        <v>1050</v>
      </c>
      <c r="AG17" s="113" t="s">
        <v>1050</v>
      </c>
      <c r="AH17" s="113" t="s">
        <v>1050</v>
      </c>
      <c r="AI17" s="110" t="s">
        <v>1051</v>
      </c>
      <c r="AJ17" s="113" t="s">
        <v>1051</v>
      </c>
      <c r="AK17" s="111" t="s">
        <v>1051</v>
      </c>
      <c r="AL17" s="113" t="s">
        <v>1051</v>
      </c>
      <c r="AM17" s="110" t="s">
        <v>1052</v>
      </c>
      <c r="AN17" s="113" t="s">
        <v>1052</v>
      </c>
      <c r="AO17" s="113" t="s">
        <v>1052</v>
      </c>
      <c r="AP17" s="111" t="s">
        <v>1052</v>
      </c>
      <c r="AQ17" s="113" t="s">
        <v>1052</v>
      </c>
      <c r="AR17" s="110" t="s">
        <v>1052</v>
      </c>
      <c r="AS17" s="111" t="s">
        <v>1052</v>
      </c>
      <c r="AT17" s="113" t="s">
        <v>1052</v>
      </c>
      <c r="AU17" s="111" t="s">
        <v>1052</v>
      </c>
      <c r="AV17" s="111" t="s">
        <v>1052</v>
      </c>
      <c r="AW17" s="111" t="s">
        <v>1052</v>
      </c>
      <c r="AX17" s="115" t="s">
        <v>1052</v>
      </c>
      <c r="AY17" s="448" t="s">
        <v>1053</v>
      </c>
      <c r="AZ17" s="110" t="s">
        <v>1051</v>
      </c>
      <c r="BA17" s="111" t="s">
        <v>1051</v>
      </c>
      <c r="BB17" s="111" t="s">
        <v>1051</v>
      </c>
      <c r="BC17" s="111" t="s">
        <v>1054</v>
      </c>
      <c r="BD17" s="115" t="s">
        <v>1054</v>
      </c>
      <c r="BE17" s="110" t="s">
        <v>1055</v>
      </c>
      <c r="BF17" s="111" t="s">
        <v>1055</v>
      </c>
      <c r="BG17" s="111" t="s">
        <v>1055</v>
      </c>
      <c r="BH17" s="114" t="s">
        <v>1055</v>
      </c>
      <c r="BI17" s="114" t="s">
        <v>1055</v>
      </c>
      <c r="BJ17" s="110" t="s">
        <v>1055</v>
      </c>
      <c r="BK17" s="113" t="s">
        <v>1055</v>
      </c>
      <c r="BL17" s="110" t="s">
        <v>1056</v>
      </c>
      <c r="BM17" s="111" t="s">
        <v>1056</v>
      </c>
      <c r="BN17" s="111" t="s">
        <v>1056</v>
      </c>
      <c r="BO17" s="111" t="s">
        <v>1056</v>
      </c>
      <c r="BP17" s="111" t="s">
        <v>1056</v>
      </c>
      <c r="BQ17" s="111" t="s">
        <v>1056</v>
      </c>
      <c r="BR17" s="111" t="s">
        <v>1056</v>
      </c>
      <c r="BS17" s="111" t="s">
        <v>1056</v>
      </c>
      <c r="BT17" s="110" t="s">
        <v>1057</v>
      </c>
      <c r="BU17" s="111" t="s">
        <v>1057</v>
      </c>
      <c r="BV17" s="111" t="s">
        <v>1057</v>
      </c>
      <c r="BW17" s="111" t="s">
        <v>1057</v>
      </c>
      <c r="BX17" s="111" t="s">
        <v>1057</v>
      </c>
      <c r="BY17" s="111" t="s">
        <v>1057</v>
      </c>
      <c r="BZ17" s="111" t="s">
        <v>1057</v>
      </c>
      <c r="CA17" s="111" t="s">
        <v>1057</v>
      </c>
    </row>
    <row r="18" spans="2:79" s="31" customFormat="1">
      <c r="B18" s="1081"/>
      <c r="C18" s="674" t="s">
        <v>73</v>
      </c>
      <c r="D18" s="100" t="s">
        <v>74</v>
      </c>
      <c r="E18" s="101" t="s">
        <v>1058</v>
      </c>
      <c r="F18" s="102" t="s">
        <v>1058</v>
      </c>
      <c r="G18" s="106" t="s">
        <v>1059</v>
      </c>
      <c r="H18" s="105" t="s">
        <v>12</v>
      </c>
      <c r="I18" s="102" t="s">
        <v>12</v>
      </c>
      <c r="J18" s="103" t="s">
        <v>12</v>
      </c>
      <c r="K18" s="104" t="s">
        <v>12</v>
      </c>
      <c r="L18" s="102" t="s">
        <v>12</v>
      </c>
      <c r="M18" s="102" t="s">
        <v>12</v>
      </c>
      <c r="N18" s="106" t="s">
        <v>12</v>
      </c>
      <c r="O18" s="104" t="s">
        <v>12</v>
      </c>
      <c r="P18" s="103" t="s">
        <v>12</v>
      </c>
      <c r="Q18" s="103" t="s">
        <v>12</v>
      </c>
      <c r="R18" s="103" t="s">
        <v>1060</v>
      </c>
      <c r="S18" s="104" t="s">
        <v>12</v>
      </c>
      <c r="T18" s="105" t="s">
        <v>12</v>
      </c>
      <c r="U18" s="105" t="s">
        <v>12</v>
      </c>
      <c r="V18" s="105" t="s">
        <v>12</v>
      </c>
      <c r="W18" s="105" t="s">
        <v>1060</v>
      </c>
      <c r="X18" s="101" t="s">
        <v>1061</v>
      </c>
      <c r="Y18" s="102" t="s">
        <v>1061</v>
      </c>
      <c r="Z18" s="105" t="s">
        <v>1061</v>
      </c>
      <c r="AA18" s="105" t="s">
        <v>1061</v>
      </c>
      <c r="AB18" s="101" t="s">
        <v>1060</v>
      </c>
      <c r="AC18" s="102" t="s">
        <v>1060</v>
      </c>
      <c r="AD18" s="105" t="s">
        <v>1060</v>
      </c>
      <c r="AE18" s="105" t="s">
        <v>1062</v>
      </c>
      <c r="AF18" s="104" t="s">
        <v>16</v>
      </c>
      <c r="AG18" s="105" t="s">
        <v>16</v>
      </c>
      <c r="AH18" s="105" t="s">
        <v>16</v>
      </c>
      <c r="AI18" s="104" t="s">
        <v>16</v>
      </c>
      <c r="AJ18" s="105" t="s">
        <v>16</v>
      </c>
      <c r="AK18" s="102" t="s">
        <v>16</v>
      </c>
      <c r="AL18" s="105" t="s">
        <v>16</v>
      </c>
      <c r="AM18" s="104" t="s">
        <v>16</v>
      </c>
      <c r="AN18" s="105" t="s">
        <v>16</v>
      </c>
      <c r="AO18" s="102" t="s">
        <v>16</v>
      </c>
      <c r="AP18" s="102" t="s">
        <v>16</v>
      </c>
      <c r="AQ18" s="105" t="s">
        <v>16</v>
      </c>
      <c r="AR18" s="104" t="s">
        <v>16</v>
      </c>
      <c r="AS18" s="102" t="s">
        <v>16</v>
      </c>
      <c r="AT18" s="105" t="s">
        <v>16</v>
      </c>
      <c r="AU18" s="102" t="s">
        <v>16</v>
      </c>
      <c r="AV18" s="102" t="s">
        <v>16</v>
      </c>
      <c r="AW18" s="102" t="s">
        <v>16</v>
      </c>
      <c r="AX18" s="106" t="s">
        <v>16</v>
      </c>
      <c r="AY18" s="108" t="s">
        <v>23</v>
      </c>
      <c r="AZ18" s="104" t="s">
        <v>16</v>
      </c>
      <c r="BA18" s="102" t="s">
        <v>16</v>
      </c>
      <c r="BB18" s="102" t="s">
        <v>16</v>
      </c>
      <c r="BC18" s="102" t="s">
        <v>16</v>
      </c>
      <c r="BD18" s="106" t="s">
        <v>16</v>
      </c>
      <c r="BE18" s="104" t="s">
        <v>23</v>
      </c>
      <c r="BF18" s="102" t="s">
        <v>23</v>
      </c>
      <c r="BG18" s="102" t="s">
        <v>23</v>
      </c>
      <c r="BH18" s="103" t="s">
        <v>23</v>
      </c>
      <c r="BI18" s="103" t="s">
        <v>23</v>
      </c>
      <c r="BJ18" s="104" t="s">
        <v>23</v>
      </c>
      <c r="BK18" s="105" t="s">
        <v>23</v>
      </c>
      <c r="BL18" s="104" t="s">
        <v>23</v>
      </c>
      <c r="BM18" s="102" t="s">
        <v>23</v>
      </c>
      <c r="BN18" s="102" t="s">
        <v>23</v>
      </c>
      <c r="BO18" s="102" t="s">
        <v>23</v>
      </c>
      <c r="BP18" s="102" t="s">
        <v>23</v>
      </c>
      <c r="BQ18" s="102" t="s">
        <v>23</v>
      </c>
      <c r="BR18" s="102" t="s">
        <v>23</v>
      </c>
      <c r="BS18" s="102" t="s">
        <v>23</v>
      </c>
      <c r="BT18" s="104" t="s">
        <v>23</v>
      </c>
      <c r="BU18" s="102" t="s">
        <v>23</v>
      </c>
      <c r="BV18" s="102" t="s">
        <v>23</v>
      </c>
      <c r="BW18" s="102" t="s">
        <v>23</v>
      </c>
      <c r="BX18" s="102" t="s">
        <v>23</v>
      </c>
      <c r="BY18" s="102" t="s">
        <v>23</v>
      </c>
      <c r="BZ18" s="102" t="s">
        <v>23</v>
      </c>
      <c r="CA18" s="102" t="s">
        <v>23</v>
      </c>
    </row>
    <row r="19" spans="2:79">
      <c r="B19" s="1081"/>
      <c r="C19" s="89" t="s">
        <v>75</v>
      </c>
      <c r="D19" s="81" t="s">
        <v>76</v>
      </c>
      <c r="E19" s="82" t="s">
        <v>1063</v>
      </c>
      <c r="F19" s="83" t="s">
        <v>1063</v>
      </c>
      <c r="G19" s="87" t="s">
        <v>1063</v>
      </c>
      <c r="H19" s="86" t="s">
        <v>1063</v>
      </c>
      <c r="I19" s="83" t="s">
        <v>1063</v>
      </c>
      <c r="J19" s="84" t="s">
        <v>1063</v>
      </c>
      <c r="K19" s="85" t="s">
        <v>1064</v>
      </c>
      <c r="L19" s="83" t="s">
        <v>1064</v>
      </c>
      <c r="M19" s="83" t="s">
        <v>1064</v>
      </c>
      <c r="N19" s="87" t="s">
        <v>1064</v>
      </c>
      <c r="O19" s="85" t="s">
        <v>1064</v>
      </c>
      <c r="P19" s="84" t="s">
        <v>1064</v>
      </c>
      <c r="Q19" s="84" t="s">
        <v>1064</v>
      </c>
      <c r="R19" s="84" t="s">
        <v>1064</v>
      </c>
      <c r="S19" s="85" t="s">
        <v>1064</v>
      </c>
      <c r="T19" s="86" t="s">
        <v>1064</v>
      </c>
      <c r="U19" s="86" t="s">
        <v>1064</v>
      </c>
      <c r="V19" s="86" t="s">
        <v>1064</v>
      </c>
      <c r="W19" s="86" t="s">
        <v>1064</v>
      </c>
      <c r="X19" s="82" t="s">
        <v>1064</v>
      </c>
      <c r="Y19" s="83" t="s">
        <v>1064</v>
      </c>
      <c r="Z19" s="86" t="s">
        <v>1064</v>
      </c>
      <c r="AA19" s="86" t="s">
        <v>1064</v>
      </c>
      <c r="AB19" s="82" t="s">
        <v>1064</v>
      </c>
      <c r="AC19" s="83" t="s">
        <v>1064</v>
      </c>
      <c r="AD19" s="86" t="s">
        <v>1064</v>
      </c>
      <c r="AE19" s="86" t="s">
        <v>1064</v>
      </c>
      <c r="AF19" s="85" t="s">
        <v>1064</v>
      </c>
      <c r="AG19" s="86" t="s">
        <v>1064</v>
      </c>
      <c r="AH19" s="86" t="s">
        <v>1064</v>
      </c>
      <c r="AI19" s="85" t="s">
        <v>1064</v>
      </c>
      <c r="AJ19" s="86" t="s">
        <v>1064</v>
      </c>
      <c r="AK19" s="83" t="s">
        <v>1064</v>
      </c>
      <c r="AL19" s="86" t="s">
        <v>1064</v>
      </c>
      <c r="AM19" s="85" t="s">
        <v>1064</v>
      </c>
      <c r="AN19" s="86" t="s">
        <v>1064</v>
      </c>
      <c r="AO19" s="83" t="s">
        <v>1064</v>
      </c>
      <c r="AP19" s="83" t="s">
        <v>1064</v>
      </c>
      <c r="AQ19" s="86" t="s">
        <v>1064</v>
      </c>
      <c r="AR19" s="85" t="s">
        <v>1064</v>
      </c>
      <c r="AS19" s="83" t="s">
        <v>1064</v>
      </c>
      <c r="AT19" s="86" t="s">
        <v>1064</v>
      </c>
      <c r="AU19" s="83" t="s">
        <v>1064</v>
      </c>
      <c r="AV19" s="83" t="s">
        <v>1064</v>
      </c>
      <c r="AW19" s="83" t="s">
        <v>1064</v>
      </c>
      <c r="AX19" s="87" t="s">
        <v>1065</v>
      </c>
      <c r="AY19" s="434" t="s">
        <v>1024</v>
      </c>
      <c r="AZ19" s="85" t="s">
        <v>1066</v>
      </c>
      <c r="BA19" s="83" t="s">
        <v>1066</v>
      </c>
      <c r="BB19" s="83" t="s">
        <v>1066</v>
      </c>
      <c r="BC19" s="83" t="s">
        <v>1066</v>
      </c>
      <c r="BD19" s="87" t="s">
        <v>1066</v>
      </c>
      <c r="BE19" s="85" t="s">
        <v>1065</v>
      </c>
      <c r="BF19" s="83" t="s">
        <v>1065</v>
      </c>
      <c r="BG19" s="83" t="s">
        <v>1065</v>
      </c>
      <c r="BH19" s="84" t="s">
        <v>1065</v>
      </c>
      <c r="BI19" s="84" t="s">
        <v>1065</v>
      </c>
      <c r="BJ19" s="85" t="s">
        <v>1065</v>
      </c>
      <c r="BK19" s="86" t="s">
        <v>1065</v>
      </c>
      <c r="BL19" s="85" t="s">
        <v>1065</v>
      </c>
      <c r="BM19" s="83" t="s">
        <v>1065</v>
      </c>
      <c r="BN19" s="83" t="s">
        <v>1065</v>
      </c>
      <c r="BO19" s="83" t="s">
        <v>1065</v>
      </c>
      <c r="BP19" s="83" t="s">
        <v>1065</v>
      </c>
      <c r="BQ19" s="83" t="s">
        <v>1065</v>
      </c>
      <c r="BR19" s="83" t="s">
        <v>1065</v>
      </c>
      <c r="BS19" s="83" t="s">
        <v>1065</v>
      </c>
      <c r="BT19" s="85" t="s">
        <v>1065</v>
      </c>
      <c r="BU19" s="83" t="s">
        <v>1065</v>
      </c>
      <c r="BV19" s="83" t="s">
        <v>1065</v>
      </c>
      <c r="BW19" s="83" t="s">
        <v>1065</v>
      </c>
      <c r="BX19" s="83" t="s">
        <v>1065</v>
      </c>
      <c r="BY19" s="83" t="s">
        <v>1065</v>
      </c>
      <c r="BZ19" s="83" t="s">
        <v>1065</v>
      </c>
      <c r="CA19" s="83" t="s">
        <v>1065</v>
      </c>
    </row>
    <row r="20" spans="2:79">
      <c r="B20" s="1081"/>
      <c r="C20" s="89" t="s">
        <v>77</v>
      </c>
      <c r="D20" s="81" t="s">
        <v>78</v>
      </c>
      <c r="E20" s="82" t="s">
        <v>1032</v>
      </c>
      <c r="F20" s="83" t="s">
        <v>1032</v>
      </c>
      <c r="G20" s="87" t="s">
        <v>1032</v>
      </c>
      <c r="H20" s="86" t="s">
        <v>1032</v>
      </c>
      <c r="I20" s="83" t="s">
        <v>1032</v>
      </c>
      <c r="J20" s="84" t="s">
        <v>1032</v>
      </c>
      <c r="K20" s="85" t="s">
        <v>1032</v>
      </c>
      <c r="L20" s="83" t="s">
        <v>1032</v>
      </c>
      <c r="M20" s="83" t="s">
        <v>1032</v>
      </c>
      <c r="N20" s="87" t="s">
        <v>1032</v>
      </c>
      <c r="O20" s="85" t="s">
        <v>1032</v>
      </c>
      <c r="P20" s="84" t="s">
        <v>1032</v>
      </c>
      <c r="Q20" s="84" t="s">
        <v>1032</v>
      </c>
      <c r="R20" s="84" t="s">
        <v>1032</v>
      </c>
      <c r="S20" s="85" t="s">
        <v>1032</v>
      </c>
      <c r="T20" s="86" t="s">
        <v>1032</v>
      </c>
      <c r="U20" s="86" t="s">
        <v>1032</v>
      </c>
      <c r="V20" s="86" t="s">
        <v>1032</v>
      </c>
      <c r="W20" s="86" t="s">
        <v>1032</v>
      </c>
      <c r="X20" s="82" t="s">
        <v>1032</v>
      </c>
      <c r="Y20" s="83" t="s">
        <v>1032</v>
      </c>
      <c r="Z20" s="83" t="s">
        <v>1032</v>
      </c>
      <c r="AA20" s="86" t="s">
        <v>1032</v>
      </c>
      <c r="AB20" s="82" t="s">
        <v>1032</v>
      </c>
      <c r="AC20" s="83" t="s">
        <v>1032</v>
      </c>
      <c r="AD20" s="86" t="s">
        <v>1032</v>
      </c>
      <c r="AE20" s="86" t="s">
        <v>1032</v>
      </c>
      <c r="AF20" s="85" t="s">
        <v>1032</v>
      </c>
      <c r="AG20" s="83" t="s">
        <v>1032</v>
      </c>
      <c r="AH20" s="86" t="s">
        <v>1032</v>
      </c>
      <c r="AI20" s="85" t="s">
        <v>1032</v>
      </c>
      <c r="AJ20" s="83" t="s">
        <v>1032</v>
      </c>
      <c r="AK20" s="83" t="s">
        <v>1032</v>
      </c>
      <c r="AL20" s="86" t="s">
        <v>1032</v>
      </c>
      <c r="AM20" s="85" t="s">
        <v>1032</v>
      </c>
      <c r="AN20" s="86" t="s">
        <v>1032</v>
      </c>
      <c r="AO20" s="83" t="s">
        <v>1032</v>
      </c>
      <c r="AP20" s="83" t="s">
        <v>1032</v>
      </c>
      <c r="AQ20" s="86" t="s">
        <v>1032</v>
      </c>
      <c r="AR20" s="85" t="s">
        <v>1032</v>
      </c>
      <c r="AS20" s="83" t="s">
        <v>1032</v>
      </c>
      <c r="AT20" s="86" t="s">
        <v>1032</v>
      </c>
      <c r="AU20" s="83" t="s">
        <v>1032</v>
      </c>
      <c r="AV20" s="83" t="s">
        <v>1032</v>
      </c>
      <c r="AW20" s="83" t="s">
        <v>1032</v>
      </c>
      <c r="AX20" s="87" t="s">
        <v>1032</v>
      </c>
      <c r="AY20" s="434" t="s">
        <v>1032</v>
      </c>
      <c r="AZ20" s="85" t="s">
        <v>1032</v>
      </c>
      <c r="BA20" s="83" t="s">
        <v>1032</v>
      </c>
      <c r="BB20" s="83" t="s">
        <v>1032</v>
      </c>
      <c r="BC20" s="83" t="s">
        <v>1032</v>
      </c>
      <c r="BD20" s="87" t="s">
        <v>1032</v>
      </c>
      <c r="BE20" s="85" t="s">
        <v>1032</v>
      </c>
      <c r="BF20" s="83" t="s">
        <v>1032</v>
      </c>
      <c r="BG20" s="83" t="s">
        <v>1032</v>
      </c>
      <c r="BH20" s="84" t="s">
        <v>1032</v>
      </c>
      <c r="BI20" s="84" t="s">
        <v>1032</v>
      </c>
      <c r="BJ20" s="85" t="s">
        <v>1032</v>
      </c>
      <c r="BK20" s="86" t="s">
        <v>1032</v>
      </c>
      <c r="BL20" s="85" t="s">
        <v>1032</v>
      </c>
      <c r="BM20" s="83" t="s">
        <v>1032</v>
      </c>
      <c r="BN20" s="83" t="s">
        <v>1032</v>
      </c>
      <c r="BO20" s="83" t="s">
        <v>1032</v>
      </c>
      <c r="BP20" s="83" t="s">
        <v>1032</v>
      </c>
      <c r="BQ20" s="83" t="s">
        <v>1032</v>
      </c>
      <c r="BR20" s="83" t="s">
        <v>1032</v>
      </c>
      <c r="BS20" s="83" t="s">
        <v>1032</v>
      </c>
      <c r="BT20" s="85" t="s">
        <v>1032</v>
      </c>
      <c r="BU20" s="83" t="s">
        <v>1032</v>
      </c>
      <c r="BV20" s="83" t="s">
        <v>1032</v>
      </c>
      <c r="BW20" s="83" t="s">
        <v>1032</v>
      </c>
      <c r="BX20" s="83" t="s">
        <v>1032</v>
      </c>
      <c r="BY20" s="83" t="s">
        <v>1032</v>
      </c>
      <c r="BZ20" s="83" t="s">
        <v>1032</v>
      </c>
      <c r="CA20" s="83" t="s">
        <v>1032</v>
      </c>
    </row>
    <row r="21" spans="2:79" s="31" customFormat="1">
      <c r="B21" s="1081"/>
      <c r="C21" s="109" t="s">
        <v>79</v>
      </c>
      <c r="D21" s="100" t="s">
        <v>80</v>
      </c>
      <c r="E21" s="101" t="s">
        <v>1067</v>
      </c>
      <c r="F21" s="103" t="s">
        <v>1067</v>
      </c>
      <c r="G21" s="106" t="s">
        <v>1067</v>
      </c>
      <c r="H21" s="105" t="s">
        <v>1067</v>
      </c>
      <c r="I21" s="102" t="s">
        <v>1067</v>
      </c>
      <c r="J21" s="103" t="s">
        <v>1067</v>
      </c>
      <c r="K21" s="104" t="s">
        <v>1068</v>
      </c>
      <c r="L21" s="102" t="s">
        <v>1068</v>
      </c>
      <c r="M21" s="102" t="s">
        <v>1068</v>
      </c>
      <c r="N21" s="106" t="s">
        <v>1068</v>
      </c>
      <c r="O21" s="101" t="s">
        <v>1068</v>
      </c>
      <c r="P21" s="103" t="s">
        <v>1068</v>
      </c>
      <c r="Q21" s="103" t="s">
        <v>1068</v>
      </c>
      <c r="R21" s="103" t="s">
        <v>1068</v>
      </c>
      <c r="S21" s="104" t="s">
        <v>1068</v>
      </c>
      <c r="T21" s="105" t="s">
        <v>1068</v>
      </c>
      <c r="U21" s="105" t="s">
        <v>1068</v>
      </c>
      <c r="V21" s="105" t="s">
        <v>1068</v>
      </c>
      <c r="W21" s="105" t="s">
        <v>1068</v>
      </c>
      <c r="X21" s="101" t="s">
        <v>1068</v>
      </c>
      <c r="Y21" s="102" t="s">
        <v>1068</v>
      </c>
      <c r="Z21" s="102" t="s">
        <v>1068</v>
      </c>
      <c r="AA21" s="108" t="s">
        <v>1068</v>
      </c>
      <c r="AB21" s="101" t="s">
        <v>1069</v>
      </c>
      <c r="AC21" s="102" t="s">
        <v>1069</v>
      </c>
      <c r="AD21" s="108" t="s">
        <v>1069</v>
      </c>
      <c r="AE21" s="108" t="s">
        <v>1069</v>
      </c>
      <c r="AF21" s="104" t="s">
        <v>17</v>
      </c>
      <c r="AG21" s="102" t="s">
        <v>17</v>
      </c>
      <c r="AH21" s="108" t="s">
        <v>17</v>
      </c>
      <c r="AI21" s="104" t="s">
        <v>17</v>
      </c>
      <c r="AJ21" s="102" t="s">
        <v>17</v>
      </c>
      <c r="AK21" s="102" t="s">
        <v>17</v>
      </c>
      <c r="AL21" s="108" t="s">
        <v>17</v>
      </c>
      <c r="AM21" s="104" t="s">
        <v>17</v>
      </c>
      <c r="AN21" s="105" t="s">
        <v>17</v>
      </c>
      <c r="AO21" s="102" t="s">
        <v>17</v>
      </c>
      <c r="AP21" s="102" t="s">
        <v>17</v>
      </c>
      <c r="AQ21" s="108" t="s">
        <v>17</v>
      </c>
      <c r="AR21" s="104" t="s">
        <v>17</v>
      </c>
      <c r="AS21" s="102" t="s">
        <v>17</v>
      </c>
      <c r="AT21" s="108" t="s">
        <v>17</v>
      </c>
      <c r="AU21" s="102" t="s">
        <v>17</v>
      </c>
      <c r="AV21" s="102" t="s">
        <v>17</v>
      </c>
      <c r="AW21" s="102" t="s">
        <v>17</v>
      </c>
      <c r="AX21" s="107" t="s">
        <v>17</v>
      </c>
      <c r="AY21" s="108" t="s">
        <v>17</v>
      </c>
      <c r="AZ21" s="104" t="s">
        <v>17</v>
      </c>
      <c r="BA21" s="102" t="s">
        <v>17</v>
      </c>
      <c r="BB21" s="102" t="s">
        <v>17</v>
      </c>
      <c r="BC21" s="102" t="s">
        <v>17</v>
      </c>
      <c r="BD21" s="106" t="s">
        <v>17</v>
      </c>
      <c r="BE21" s="104" t="s">
        <v>17</v>
      </c>
      <c r="BF21" s="102" t="s">
        <v>17</v>
      </c>
      <c r="BG21" s="102" t="s">
        <v>17</v>
      </c>
      <c r="BH21" s="103" t="s">
        <v>17</v>
      </c>
      <c r="BI21" s="103" t="s">
        <v>17</v>
      </c>
      <c r="BJ21" s="104" t="s">
        <v>17</v>
      </c>
      <c r="BK21" s="105" t="s">
        <v>17</v>
      </c>
      <c r="BL21" s="104" t="s">
        <v>17</v>
      </c>
      <c r="BM21" s="102" t="s">
        <v>17</v>
      </c>
      <c r="BN21" s="102" t="s">
        <v>17</v>
      </c>
      <c r="BO21" s="102" t="s">
        <v>17</v>
      </c>
      <c r="BP21" s="102" t="s">
        <v>17</v>
      </c>
      <c r="BQ21" s="102" t="s">
        <v>17</v>
      </c>
      <c r="BR21" s="102" t="s">
        <v>17</v>
      </c>
      <c r="BS21" s="102" t="s">
        <v>17</v>
      </c>
      <c r="BT21" s="104" t="s">
        <v>17</v>
      </c>
      <c r="BU21" s="102" t="s">
        <v>17</v>
      </c>
      <c r="BV21" s="102" t="s">
        <v>17</v>
      </c>
      <c r="BW21" s="102" t="s">
        <v>17</v>
      </c>
      <c r="BX21" s="102" t="s">
        <v>17</v>
      </c>
      <c r="BY21" s="102" t="s">
        <v>17</v>
      </c>
      <c r="BZ21" s="102" t="s">
        <v>17</v>
      </c>
      <c r="CA21" s="102" t="s">
        <v>17</v>
      </c>
    </row>
    <row r="22" spans="2:79" s="31" customFormat="1">
      <c r="B22" s="1081"/>
      <c r="C22" s="109" t="s">
        <v>81</v>
      </c>
      <c r="D22" s="100" t="s">
        <v>82</v>
      </c>
      <c r="E22" s="101" t="s">
        <v>1070</v>
      </c>
      <c r="F22" s="102" t="s">
        <v>1070</v>
      </c>
      <c r="G22" s="106" t="s">
        <v>1070</v>
      </c>
      <c r="H22" s="105" t="s">
        <v>1070</v>
      </c>
      <c r="I22" s="102" t="s">
        <v>1070</v>
      </c>
      <c r="J22" s="106" t="s">
        <v>1070</v>
      </c>
      <c r="K22" s="105" t="s">
        <v>1071</v>
      </c>
      <c r="L22" s="102" t="s">
        <v>1071</v>
      </c>
      <c r="M22" s="102" t="s">
        <v>1071</v>
      </c>
      <c r="N22" s="106" t="s">
        <v>1071</v>
      </c>
      <c r="O22" s="104" t="s">
        <v>1071</v>
      </c>
      <c r="P22" s="103" t="s">
        <v>1071</v>
      </c>
      <c r="Q22" s="103" t="s">
        <v>1071</v>
      </c>
      <c r="R22" s="103" t="s">
        <v>1071</v>
      </c>
      <c r="S22" s="104" t="s">
        <v>1071</v>
      </c>
      <c r="T22" s="105" t="s">
        <v>1071</v>
      </c>
      <c r="U22" s="105" t="s">
        <v>1071</v>
      </c>
      <c r="V22" s="105" t="s">
        <v>1071</v>
      </c>
      <c r="W22" s="105" t="s">
        <v>1071</v>
      </c>
      <c r="X22" s="101" t="s">
        <v>1071</v>
      </c>
      <c r="Y22" s="102" t="s">
        <v>1071</v>
      </c>
      <c r="Z22" s="102" t="s">
        <v>1071</v>
      </c>
      <c r="AA22" s="108" t="s">
        <v>1071</v>
      </c>
      <c r="AB22" s="101" t="s">
        <v>1072</v>
      </c>
      <c r="AC22" s="102" t="s">
        <v>1072</v>
      </c>
      <c r="AD22" s="108" t="s">
        <v>1072</v>
      </c>
      <c r="AE22" s="108" t="s">
        <v>1072</v>
      </c>
      <c r="AF22" s="104" t="s">
        <v>1070</v>
      </c>
      <c r="AG22" s="102" t="s">
        <v>1070</v>
      </c>
      <c r="AH22" s="108" t="s">
        <v>1070</v>
      </c>
      <c r="AI22" s="104" t="s">
        <v>1070</v>
      </c>
      <c r="AJ22" s="102" t="s">
        <v>1070</v>
      </c>
      <c r="AK22" s="102" t="s">
        <v>1070</v>
      </c>
      <c r="AL22" s="108" t="s">
        <v>1070</v>
      </c>
      <c r="AM22" s="104" t="s">
        <v>1070</v>
      </c>
      <c r="AN22" s="105" t="s">
        <v>1070</v>
      </c>
      <c r="AO22" s="102" t="s">
        <v>1070</v>
      </c>
      <c r="AP22" s="102" t="s">
        <v>1070</v>
      </c>
      <c r="AQ22" s="108" t="s">
        <v>1070</v>
      </c>
      <c r="AR22" s="104" t="s">
        <v>1070</v>
      </c>
      <c r="AS22" s="102" t="s">
        <v>1070</v>
      </c>
      <c r="AT22" s="108" t="s">
        <v>1070</v>
      </c>
      <c r="AU22" s="102" t="s">
        <v>1070</v>
      </c>
      <c r="AV22" s="102" t="s">
        <v>1070</v>
      </c>
      <c r="AW22" s="102" t="s">
        <v>1070</v>
      </c>
      <c r="AX22" s="107" t="s">
        <v>1070</v>
      </c>
      <c r="AY22" s="108" t="s">
        <v>1070</v>
      </c>
      <c r="AZ22" s="104" t="s">
        <v>1070</v>
      </c>
      <c r="BA22" s="102" t="s">
        <v>1070</v>
      </c>
      <c r="BB22" s="102" t="s">
        <v>1070</v>
      </c>
      <c r="BC22" s="102" t="s">
        <v>1070</v>
      </c>
      <c r="BD22" s="106" t="s">
        <v>1070</v>
      </c>
      <c r="BE22" s="104" t="s">
        <v>1073</v>
      </c>
      <c r="BF22" s="102" t="s">
        <v>1073</v>
      </c>
      <c r="BG22" s="102" t="s">
        <v>1073</v>
      </c>
      <c r="BH22" s="103" t="s">
        <v>1073</v>
      </c>
      <c r="BI22" s="103" t="s">
        <v>1073</v>
      </c>
      <c r="BJ22" s="104" t="s">
        <v>1073</v>
      </c>
      <c r="BK22" s="105" t="s">
        <v>1073</v>
      </c>
      <c r="BL22" s="104" t="s">
        <v>1073</v>
      </c>
      <c r="BM22" s="102" t="s">
        <v>1073</v>
      </c>
      <c r="BN22" s="102" t="s">
        <v>1073</v>
      </c>
      <c r="BO22" s="102" t="s">
        <v>1073</v>
      </c>
      <c r="BP22" s="102" t="s">
        <v>1073</v>
      </c>
      <c r="BQ22" s="102" t="s">
        <v>1073</v>
      </c>
      <c r="BR22" s="102" t="s">
        <v>1073</v>
      </c>
      <c r="BS22" s="102" t="s">
        <v>1073</v>
      </c>
      <c r="BT22" s="104" t="s">
        <v>1074</v>
      </c>
      <c r="BU22" s="102" t="s">
        <v>1074</v>
      </c>
      <c r="BV22" s="102" t="s">
        <v>1074</v>
      </c>
      <c r="BW22" s="102" t="s">
        <v>1074</v>
      </c>
      <c r="BX22" s="102" t="s">
        <v>1074</v>
      </c>
      <c r="BY22" s="102" t="s">
        <v>1074</v>
      </c>
      <c r="BZ22" s="102" t="s">
        <v>1074</v>
      </c>
      <c r="CA22" s="102" t="s">
        <v>1074</v>
      </c>
    </row>
    <row r="23" spans="2:79" s="31" customFormat="1">
      <c r="B23" s="1081"/>
      <c r="C23" s="140" t="s">
        <v>688</v>
      </c>
      <c r="D23" s="100" t="s">
        <v>689</v>
      </c>
      <c r="E23" s="101" t="s">
        <v>1024</v>
      </c>
      <c r="F23" s="102" t="s">
        <v>1024</v>
      </c>
      <c r="G23" s="106" t="s">
        <v>1024</v>
      </c>
      <c r="H23" s="105" t="s">
        <v>1024</v>
      </c>
      <c r="I23" s="102" t="s">
        <v>1024</v>
      </c>
      <c r="J23" s="106" t="s">
        <v>1024</v>
      </c>
      <c r="K23" s="105" t="s">
        <v>1024</v>
      </c>
      <c r="L23" s="102" t="s">
        <v>1024</v>
      </c>
      <c r="M23" s="102" t="s">
        <v>1024</v>
      </c>
      <c r="N23" s="106" t="s">
        <v>1024</v>
      </c>
      <c r="O23" s="102" t="s">
        <v>1024</v>
      </c>
      <c r="P23" s="103" t="s">
        <v>1024</v>
      </c>
      <c r="Q23" s="103" t="s">
        <v>1024</v>
      </c>
      <c r="R23" s="103" t="s">
        <v>1024</v>
      </c>
      <c r="S23" s="104" t="s">
        <v>1024</v>
      </c>
      <c r="T23" s="105" t="s">
        <v>1024</v>
      </c>
      <c r="U23" s="105" t="s">
        <v>1024</v>
      </c>
      <c r="V23" s="105" t="s">
        <v>1024</v>
      </c>
      <c r="W23" s="106" t="s">
        <v>1024</v>
      </c>
      <c r="X23" s="108" t="s">
        <v>1024</v>
      </c>
      <c r="Y23" s="102" t="s">
        <v>1024</v>
      </c>
      <c r="Z23" s="102" t="s">
        <v>1024</v>
      </c>
      <c r="AA23" s="107" t="s">
        <v>1024</v>
      </c>
      <c r="AB23" s="108" t="s">
        <v>1075</v>
      </c>
      <c r="AC23" s="102" t="s">
        <v>1075</v>
      </c>
      <c r="AD23" s="105" t="s">
        <v>1075</v>
      </c>
      <c r="AE23" s="105" t="s">
        <v>1075</v>
      </c>
      <c r="AF23" s="104" t="s">
        <v>1076</v>
      </c>
      <c r="AG23" s="102" t="s">
        <v>1076</v>
      </c>
      <c r="AH23" s="105" t="s">
        <v>1076</v>
      </c>
      <c r="AI23" s="104" t="s">
        <v>1076</v>
      </c>
      <c r="AJ23" s="102" t="s">
        <v>1076</v>
      </c>
      <c r="AK23" s="102" t="s">
        <v>1076</v>
      </c>
      <c r="AL23" s="105" t="s">
        <v>1076</v>
      </c>
      <c r="AM23" s="104" t="s">
        <v>1076</v>
      </c>
      <c r="AN23" s="105" t="s">
        <v>1076</v>
      </c>
      <c r="AO23" s="102" t="s">
        <v>1076</v>
      </c>
      <c r="AP23" s="102" t="s">
        <v>1076</v>
      </c>
      <c r="AQ23" s="105" t="s">
        <v>1076</v>
      </c>
      <c r="AR23" s="104" t="s">
        <v>1076</v>
      </c>
      <c r="AS23" s="102" t="s">
        <v>1076</v>
      </c>
      <c r="AT23" s="105" t="s">
        <v>1076</v>
      </c>
      <c r="AU23" s="102" t="s">
        <v>1076</v>
      </c>
      <c r="AV23" s="102" t="s">
        <v>1076</v>
      </c>
      <c r="AW23" s="102" t="s">
        <v>1076</v>
      </c>
      <c r="AX23" s="106" t="s">
        <v>1024</v>
      </c>
      <c r="AY23" s="108" t="s">
        <v>1024</v>
      </c>
      <c r="AZ23" s="104" t="s">
        <v>1076</v>
      </c>
      <c r="BA23" s="102" t="s">
        <v>1076</v>
      </c>
      <c r="BB23" s="102" t="s">
        <v>1076</v>
      </c>
      <c r="BC23" s="102" t="s">
        <v>1076</v>
      </c>
      <c r="BD23" s="106" t="s">
        <v>1076</v>
      </c>
      <c r="BE23" s="105" t="s">
        <v>1024</v>
      </c>
      <c r="BF23" s="102" t="s">
        <v>1024</v>
      </c>
      <c r="BG23" s="102" t="s">
        <v>1024</v>
      </c>
      <c r="BH23" s="103" t="s">
        <v>1024</v>
      </c>
      <c r="BI23" s="103" t="s">
        <v>1024</v>
      </c>
      <c r="BJ23" s="104" t="s">
        <v>1024</v>
      </c>
      <c r="BK23" s="105" t="s">
        <v>1024</v>
      </c>
      <c r="BL23" s="105" t="s">
        <v>1024</v>
      </c>
      <c r="BM23" s="102" t="s">
        <v>1024</v>
      </c>
      <c r="BN23" s="102" t="s">
        <v>1024</v>
      </c>
      <c r="BO23" s="102" t="s">
        <v>1024</v>
      </c>
      <c r="BP23" s="102" t="s">
        <v>1024</v>
      </c>
      <c r="BQ23" s="102" t="s">
        <v>1024</v>
      </c>
      <c r="BR23" s="102" t="s">
        <v>1024</v>
      </c>
      <c r="BS23" s="106" t="s">
        <v>1024</v>
      </c>
      <c r="BT23" s="105" t="s">
        <v>1024</v>
      </c>
      <c r="BU23" s="102" t="s">
        <v>1024</v>
      </c>
      <c r="BV23" s="102" t="s">
        <v>1024</v>
      </c>
      <c r="BW23" s="102" t="s">
        <v>1024</v>
      </c>
      <c r="BX23" s="102" t="s">
        <v>1024</v>
      </c>
      <c r="BY23" s="102" t="s">
        <v>1024</v>
      </c>
      <c r="BZ23" s="102" t="s">
        <v>1024</v>
      </c>
      <c r="CA23" s="102" t="s">
        <v>1024</v>
      </c>
    </row>
    <row r="24" spans="2:79" s="31" customFormat="1">
      <c r="B24" s="1081"/>
      <c r="C24" s="109" t="s">
        <v>83</v>
      </c>
      <c r="D24" s="100" t="s">
        <v>84</v>
      </c>
      <c r="E24" s="101" t="s">
        <v>10</v>
      </c>
      <c r="F24" s="102" t="s">
        <v>10</v>
      </c>
      <c r="G24" s="106" t="s">
        <v>10</v>
      </c>
      <c r="H24" s="108" t="s">
        <v>10</v>
      </c>
      <c r="I24" s="102" t="s">
        <v>10</v>
      </c>
      <c r="J24" s="106" t="s">
        <v>10</v>
      </c>
      <c r="K24" s="108" t="s">
        <v>10</v>
      </c>
      <c r="L24" s="103" t="s">
        <v>10</v>
      </c>
      <c r="M24" s="103" t="s">
        <v>10</v>
      </c>
      <c r="N24" s="106" t="s">
        <v>10</v>
      </c>
      <c r="O24" s="103" t="s">
        <v>10</v>
      </c>
      <c r="P24" s="103" t="s">
        <v>10</v>
      </c>
      <c r="Q24" s="103" t="s">
        <v>10</v>
      </c>
      <c r="R24" s="103" t="s">
        <v>1077</v>
      </c>
      <c r="S24" s="104" t="s">
        <v>10</v>
      </c>
      <c r="T24" s="105" t="s">
        <v>1077</v>
      </c>
      <c r="U24" s="105" t="s">
        <v>1077</v>
      </c>
      <c r="V24" s="105" t="s">
        <v>1077</v>
      </c>
      <c r="W24" s="105" t="s">
        <v>1077</v>
      </c>
      <c r="X24" s="101" t="s">
        <v>10</v>
      </c>
      <c r="Y24" s="102" t="s">
        <v>1077</v>
      </c>
      <c r="Z24" s="102" t="s">
        <v>1077</v>
      </c>
      <c r="AA24" s="108" t="s">
        <v>1077</v>
      </c>
      <c r="AB24" s="101" t="s">
        <v>1077</v>
      </c>
      <c r="AC24" s="102" t="s">
        <v>1077</v>
      </c>
      <c r="AD24" s="108" t="s">
        <v>1077</v>
      </c>
      <c r="AE24" s="108" t="s">
        <v>1024</v>
      </c>
      <c r="AF24" s="104" t="s">
        <v>1077</v>
      </c>
      <c r="AG24" s="102" t="s">
        <v>1077</v>
      </c>
      <c r="AH24" s="108" t="s">
        <v>1077</v>
      </c>
      <c r="AI24" s="104" t="s">
        <v>1077</v>
      </c>
      <c r="AJ24" s="102" t="s">
        <v>1077</v>
      </c>
      <c r="AK24" s="102" t="s">
        <v>1077</v>
      </c>
      <c r="AL24" s="108" t="s">
        <v>1077</v>
      </c>
      <c r="AM24" s="104" t="s">
        <v>1024</v>
      </c>
      <c r="AN24" s="105" t="s">
        <v>1024</v>
      </c>
      <c r="AO24" s="102" t="s">
        <v>1024</v>
      </c>
      <c r="AP24" s="102" t="s">
        <v>1024</v>
      </c>
      <c r="AQ24" s="108" t="s">
        <v>1024</v>
      </c>
      <c r="AR24" s="104" t="s">
        <v>1024</v>
      </c>
      <c r="AS24" s="102" t="s">
        <v>1024</v>
      </c>
      <c r="AT24" s="108" t="s">
        <v>1024</v>
      </c>
      <c r="AU24" s="102" t="s">
        <v>1024</v>
      </c>
      <c r="AV24" s="102" t="s">
        <v>1024</v>
      </c>
      <c r="AW24" s="102" t="s">
        <v>1024</v>
      </c>
      <c r="AX24" s="107" t="s">
        <v>1024</v>
      </c>
      <c r="AY24" s="108" t="s">
        <v>1024</v>
      </c>
      <c r="AZ24" s="101" t="s">
        <v>1077</v>
      </c>
      <c r="BA24" s="102" t="s">
        <v>1077</v>
      </c>
      <c r="BB24" s="102" t="s">
        <v>1077</v>
      </c>
      <c r="BC24" s="102" t="s">
        <v>1024</v>
      </c>
      <c r="BD24" s="107" t="s">
        <v>1024</v>
      </c>
      <c r="BE24" s="101" t="s">
        <v>1024</v>
      </c>
      <c r="BF24" s="102" t="s">
        <v>1024</v>
      </c>
      <c r="BG24" s="102" t="s">
        <v>1024</v>
      </c>
      <c r="BH24" s="103" t="s">
        <v>1024</v>
      </c>
      <c r="BI24" s="103" t="s">
        <v>1024</v>
      </c>
      <c r="BJ24" s="101" t="s">
        <v>1024</v>
      </c>
      <c r="BK24" s="108" t="s">
        <v>1024</v>
      </c>
      <c r="BL24" s="101" t="s">
        <v>1024</v>
      </c>
      <c r="BM24" s="102" t="s">
        <v>1024</v>
      </c>
      <c r="BN24" s="102" t="s">
        <v>1024</v>
      </c>
      <c r="BO24" s="102" t="s">
        <v>1024</v>
      </c>
      <c r="BP24" s="102" t="s">
        <v>1024</v>
      </c>
      <c r="BQ24" s="102" t="s">
        <v>1024</v>
      </c>
      <c r="BR24" s="102" t="s">
        <v>1024</v>
      </c>
      <c r="BS24" s="102" t="s">
        <v>1024</v>
      </c>
      <c r="BT24" s="101" t="s">
        <v>1024</v>
      </c>
      <c r="BU24" s="102" t="s">
        <v>1024</v>
      </c>
      <c r="BV24" s="102" t="s">
        <v>1024</v>
      </c>
      <c r="BW24" s="102" t="s">
        <v>1024</v>
      </c>
      <c r="BX24" s="102" t="s">
        <v>1024</v>
      </c>
      <c r="BY24" s="102" t="s">
        <v>1024</v>
      </c>
      <c r="BZ24" s="102" t="s">
        <v>1024</v>
      </c>
      <c r="CA24" s="102" t="s">
        <v>1024</v>
      </c>
    </row>
    <row r="25" spans="2:79">
      <c r="B25" s="1081"/>
      <c r="C25" s="675" t="s">
        <v>85</v>
      </c>
      <c r="D25" s="81" t="s">
        <v>86</v>
      </c>
      <c r="E25" s="82" t="s">
        <v>1078</v>
      </c>
      <c r="F25" s="83" t="s">
        <v>1078</v>
      </c>
      <c r="G25" s="87" t="s">
        <v>1078</v>
      </c>
      <c r="H25" s="86" t="s">
        <v>1078</v>
      </c>
      <c r="I25" s="83" t="s">
        <v>1078</v>
      </c>
      <c r="J25" s="87" t="s">
        <v>1078</v>
      </c>
      <c r="K25" s="86" t="s">
        <v>1079</v>
      </c>
      <c r="L25" s="83" t="s">
        <v>1079</v>
      </c>
      <c r="M25" s="83" t="s">
        <v>1079</v>
      </c>
      <c r="N25" s="87" t="s">
        <v>1079</v>
      </c>
      <c r="O25" s="85" t="s">
        <v>1079</v>
      </c>
      <c r="P25" s="84" t="s">
        <v>1079</v>
      </c>
      <c r="Q25" s="84" t="s">
        <v>1079</v>
      </c>
      <c r="R25" s="84" t="s">
        <v>1079</v>
      </c>
      <c r="S25" s="85" t="s">
        <v>576</v>
      </c>
      <c r="T25" s="86" t="s">
        <v>576</v>
      </c>
      <c r="U25" s="86" t="s">
        <v>576</v>
      </c>
      <c r="V25" s="86" t="s">
        <v>576</v>
      </c>
      <c r="W25" s="86" t="s">
        <v>576</v>
      </c>
      <c r="X25" s="85" t="s">
        <v>33</v>
      </c>
      <c r="Y25" s="83" t="s">
        <v>33</v>
      </c>
      <c r="Z25" s="83" t="s">
        <v>33</v>
      </c>
      <c r="AA25" s="86" t="s">
        <v>33</v>
      </c>
      <c r="AB25" s="85" t="s">
        <v>33</v>
      </c>
      <c r="AC25" s="83" t="s">
        <v>33</v>
      </c>
      <c r="AD25" s="83" t="s">
        <v>33</v>
      </c>
      <c r="AE25" s="83" t="s">
        <v>33</v>
      </c>
      <c r="AF25" s="85" t="s">
        <v>576</v>
      </c>
      <c r="AG25" s="83" t="s">
        <v>576</v>
      </c>
      <c r="AH25" s="86" t="s">
        <v>576</v>
      </c>
      <c r="AI25" s="85" t="s">
        <v>33</v>
      </c>
      <c r="AJ25" s="83" t="s">
        <v>33</v>
      </c>
      <c r="AK25" s="83" t="s">
        <v>33</v>
      </c>
      <c r="AL25" s="86" t="s">
        <v>33</v>
      </c>
      <c r="AM25" s="85" t="s">
        <v>576</v>
      </c>
      <c r="AN25" s="86" t="s">
        <v>576</v>
      </c>
      <c r="AO25" s="83" t="s">
        <v>576</v>
      </c>
      <c r="AP25" s="83" t="s">
        <v>576</v>
      </c>
      <c r="AQ25" s="86" t="s">
        <v>576</v>
      </c>
      <c r="AR25" s="85" t="s">
        <v>33</v>
      </c>
      <c r="AS25" s="83" t="s">
        <v>33</v>
      </c>
      <c r="AT25" s="86" t="s">
        <v>33</v>
      </c>
      <c r="AU25" s="83" t="s">
        <v>33</v>
      </c>
      <c r="AV25" s="83" t="s">
        <v>33</v>
      </c>
      <c r="AW25" s="83" t="s">
        <v>33</v>
      </c>
      <c r="AX25" s="87" t="s">
        <v>33</v>
      </c>
      <c r="AY25" s="434" t="s">
        <v>1080</v>
      </c>
      <c r="AZ25" s="85" t="s">
        <v>33</v>
      </c>
      <c r="BA25" s="83" t="s">
        <v>33</v>
      </c>
      <c r="BB25" s="83" t="s">
        <v>33</v>
      </c>
      <c r="BC25" s="83" t="s">
        <v>33</v>
      </c>
      <c r="BD25" s="87" t="s">
        <v>33</v>
      </c>
      <c r="BE25" s="85" t="s">
        <v>27</v>
      </c>
      <c r="BF25" s="83" t="s">
        <v>27</v>
      </c>
      <c r="BG25" s="83" t="s">
        <v>27</v>
      </c>
      <c r="BH25" s="84" t="s">
        <v>27</v>
      </c>
      <c r="BI25" s="84" t="s">
        <v>27</v>
      </c>
      <c r="BJ25" s="85" t="s">
        <v>27</v>
      </c>
      <c r="BK25" s="86" t="s">
        <v>27</v>
      </c>
      <c r="BL25" s="85" t="s">
        <v>27</v>
      </c>
      <c r="BM25" s="83" t="s">
        <v>27</v>
      </c>
      <c r="BN25" s="83" t="s">
        <v>27</v>
      </c>
      <c r="BO25" s="83" t="s">
        <v>27</v>
      </c>
      <c r="BP25" s="83" t="s">
        <v>27</v>
      </c>
      <c r="BQ25" s="83" t="s">
        <v>27</v>
      </c>
      <c r="BR25" s="83" t="s">
        <v>27</v>
      </c>
      <c r="BS25" s="83" t="s">
        <v>27</v>
      </c>
      <c r="BT25" s="85" t="s">
        <v>27</v>
      </c>
      <c r="BU25" s="83" t="s">
        <v>27</v>
      </c>
      <c r="BV25" s="83" t="s">
        <v>27</v>
      </c>
      <c r="BW25" s="83" t="s">
        <v>27</v>
      </c>
      <c r="BX25" s="83" t="s">
        <v>27</v>
      </c>
      <c r="BY25" s="83" t="s">
        <v>27</v>
      </c>
      <c r="BZ25" s="83" t="s">
        <v>27</v>
      </c>
      <c r="CA25" s="83" t="s">
        <v>27</v>
      </c>
    </row>
    <row r="26" spans="2:79">
      <c r="B26" s="1081"/>
      <c r="C26" s="89" t="s">
        <v>87</v>
      </c>
      <c r="D26" s="81" t="s">
        <v>88</v>
      </c>
      <c r="E26" s="82" t="s">
        <v>1024</v>
      </c>
      <c r="F26" s="83" t="s">
        <v>1024</v>
      </c>
      <c r="G26" s="87" t="s">
        <v>1024</v>
      </c>
      <c r="H26" s="85" t="s">
        <v>1024</v>
      </c>
      <c r="I26" s="83" t="s">
        <v>1024</v>
      </c>
      <c r="J26" s="87" t="s">
        <v>1024</v>
      </c>
      <c r="K26" s="86" t="s">
        <v>1024</v>
      </c>
      <c r="L26" s="83" t="s">
        <v>1024</v>
      </c>
      <c r="M26" s="83" t="s">
        <v>1024</v>
      </c>
      <c r="N26" s="84" t="s">
        <v>1024</v>
      </c>
      <c r="O26" s="85" t="s">
        <v>1024</v>
      </c>
      <c r="P26" s="84" t="s">
        <v>1024</v>
      </c>
      <c r="Q26" s="84" t="s">
        <v>1024</v>
      </c>
      <c r="R26" s="84" t="s">
        <v>1024</v>
      </c>
      <c r="S26" s="85" t="s">
        <v>1024</v>
      </c>
      <c r="T26" s="86" t="s">
        <v>1024</v>
      </c>
      <c r="U26" s="86" t="s">
        <v>1024</v>
      </c>
      <c r="V26" s="86" t="s">
        <v>1024</v>
      </c>
      <c r="W26" s="86" t="s">
        <v>1024</v>
      </c>
      <c r="X26" s="85" t="s">
        <v>1024</v>
      </c>
      <c r="Y26" s="83" t="s">
        <v>1024</v>
      </c>
      <c r="Z26" s="83" t="s">
        <v>1024</v>
      </c>
      <c r="AA26" s="83" t="s">
        <v>1024</v>
      </c>
      <c r="AB26" s="85" t="s">
        <v>1024</v>
      </c>
      <c r="AC26" s="83" t="s">
        <v>1024</v>
      </c>
      <c r="AD26" s="83" t="s">
        <v>1024</v>
      </c>
      <c r="AE26" s="83" t="s">
        <v>1024</v>
      </c>
      <c r="AF26" s="85" t="s">
        <v>1024</v>
      </c>
      <c r="AG26" s="83" t="s">
        <v>1024</v>
      </c>
      <c r="AH26" s="86" t="s">
        <v>1024</v>
      </c>
      <c r="AI26" s="85" t="s">
        <v>1024</v>
      </c>
      <c r="AJ26" s="86" t="s">
        <v>1024</v>
      </c>
      <c r="AK26" s="83" t="s">
        <v>1024</v>
      </c>
      <c r="AL26" s="86" t="s">
        <v>1024</v>
      </c>
      <c r="AM26" s="85" t="s">
        <v>1024</v>
      </c>
      <c r="AN26" s="86" t="s">
        <v>1024</v>
      </c>
      <c r="AO26" s="83" t="s">
        <v>1024</v>
      </c>
      <c r="AP26" s="83" t="s">
        <v>1024</v>
      </c>
      <c r="AQ26" s="86" t="s">
        <v>1024</v>
      </c>
      <c r="AR26" s="85" t="s">
        <v>1024</v>
      </c>
      <c r="AS26" s="83" t="s">
        <v>1024</v>
      </c>
      <c r="AT26" s="86" t="s">
        <v>1024</v>
      </c>
      <c r="AU26" s="83" t="s">
        <v>1024</v>
      </c>
      <c r="AV26" s="83" t="s">
        <v>1024</v>
      </c>
      <c r="AW26" s="83" t="s">
        <v>1024</v>
      </c>
      <c r="AX26" s="87" t="s">
        <v>1024</v>
      </c>
      <c r="AY26" s="434" t="s">
        <v>1024</v>
      </c>
      <c r="AZ26" s="85" t="s">
        <v>1024</v>
      </c>
      <c r="BA26" s="83" t="s">
        <v>1024</v>
      </c>
      <c r="BB26" s="83" t="s">
        <v>1024</v>
      </c>
      <c r="BC26" s="83" t="s">
        <v>1024</v>
      </c>
      <c r="BD26" s="87" t="s">
        <v>1024</v>
      </c>
      <c r="BE26" s="85" t="s">
        <v>1024</v>
      </c>
      <c r="BF26" s="83" t="s">
        <v>1024</v>
      </c>
      <c r="BG26" s="83" t="s">
        <v>1024</v>
      </c>
      <c r="BH26" s="84" t="s">
        <v>1024</v>
      </c>
      <c r="BI26" s="84" t="s">
        <v>1024</v>
      </c>
      <c r="BJ26" s="85" t="s">
        <v>1024</v>
      </c>
      <c r="BK26" s="86" t="s">
        <v>1024</v>
      </c>
      <c r="BL26" s="85" t="s">
        <v>1024</v>
      </c>
      <c r="BM26" s="83" t="s">
        <v>1024</v>
      </c>
      <c r="BN26" s="83" t="s">
        <v>1024</v>
      </c>
      <c r="BO26" s="83" t="s">
        <v>1024</v>
      </c>
      <c r="BP26" s="83" t="s">
        <v>1024</v>
      </c>
      <c r="BQ26" s="83" t="s">
        <v>1024</v>
      </c>
      <c r="BR26" s="83" t="s">
        <v>1024</v>
      </c>
      <c r="BS26" s="83" t="s">
        <v>1024</v>
      </c>
      <c r="BT26" s="85" t="s">
        <v>1024</v>
      </c>
      <c r="BU26" s="83" t="s">
        <v>1024</v>
      </c>
      <c r="BV26" s="83" t="s">
        <v>1024</v>
      </c>
      <c r="BW26" s="83" t="s">
        <v>1024</v>
      </c>
      <c r="BX26" s="83" t="s">
        <v>1024</v>
      </c>
      <c r="BY26" s="83" t="s">
        <v>1024</v>
      </c>
      <c r="BZ26" s="83" t="s">
        <v>1024</v>
      </c>
      <c r="CA26" s="83" t="s">
        <v>1024</v>
      </c>
    </row>
    <row r="27" spans="2:79">
      <c r="B27" s="1081"/>
      <c r="C27" s="89" t="s">
        <v>89</v>
      </c>
      <c r="D27" s="81" t="s">
        <v>90</v>
      </c>
      <c r="E27" s="82" t="s">
        <v>1032</v>
      </c>
      <c r="F27" s="83" t="s">
        <v>1032</v>
      </c>
      <c r="G27" s="87" t="s">
        <v>1032</v>
      </c>
      <c r="H27" s="85" t="s">
        <v>1032</v>
      </c>
      <c r="I27" s="83" t="s">
        <v>1032</v>
      </c>
      <c r="J27" s="84" t="s">
        <v>1032</v>
      </c>
      <c r="K27" s="85" t="s">
        <v>1032</v>
      </c>
      <c r="L27" s="83" t="s">
        <v>1032</v>
      </c>
      <c r="M27" s="83" t="s">
        <v>1032</v>
      </c>
      <c r="N27" s="84" t="s">
        <v>1032</v>
      </c>
      <c r="O27" s="85" t="s">
        <v>1032</v>
      </c>
      <c r="P27" s="84" t="s">
        <v>1032</v>
      </c>
      <c r="Q27" s="84" t="s">
        <v>1032</v>
      </c>
      <c r="R27" s="84" t="s">
        <v>1032</v>
      </c>
      <c r="S27" s="85" t="s">
        <v>1032</v>
      </c>
      <c r="T27" s="86" t="s">
        <v>1032</v>
      </c>
      <c r="U27" s="86" t="s">
        <v>1032</v>
      </c>
      <c r="V27" s="86" t="s">
        <v>1032</v>
      </c>
      <c r="W27" s="86" t="s">
        <v>1032</v>
      </c>
      <c r="X27" s="85" t="s">
        <v>1032</v>
      </c>
      <c r="Y27" s="83" t="s">
        <v>1032</v>
      </c>
      <c r="Z27" s="83" t="s">
        <v>1032</v>
      </c>
      <c r="AA27" s="83" t="s">
        <v>1032</v>
      </c>
      <c r="AB27" s="85" t="s">
        <v>1032</v>
      </c>
      <c r="AC27" s="83" t="s">
        <v>1032</v>
      </c>
      <c r="AD27" s="83" t="s">
        <v>1032</v>
      </c>
      <c r="AE27" s="83" t="s">
        <v>1032</v>
      </c>
      <c r="AF27" s="85" t="s">
        <v>1032</v>
      </c>
      <c r="AG27" s="86" t="s">
        <v>1032</v>
      </c>
      <c r="AH27" s="86" t="s">
        <v>1032</v>
      </c>
      <c r="AI27" s="85" t="s">
        <v>1032</v>
      </c>
      <c r="AJ27" s="86" t="s">
        <v>1032</v>
      </c>
      <c r="AK27" s="83" t="s">
        <v>1032</v>
      </c>
      <c r="AL27" s="86" t="s">
        <v>1032</v>
      </c>
      <c r="AM27" s="85" t="s">
        <v>1032</v>
      </c>
      <c r="AN27" s="86" t="s">
        <v>1032</v>
      </c>
      <c r="AO27" s="86" t="s">
        <v>1032</v>
      </c>
      <c r="AP27" s="83" t="s">
        <v>1032</v>
      </c>
      <c r="AQ27" s="86" t="s">
        <v>1032</v>
      </c>
      <c r="AR27" s="85" t="s">
        <v>1032</v>
      </c>
      <c r="AS27" s="83" t="s">
        <v>1032</v>
      </c>
      <c r="AT27" s="86" t="s">
        <v>1032</v>
      </c>
      <c r="AU27" s="83" t="s">
        <v>1032</v>
      </c>
      <c r="AV27" s="83" t="s">
        <v>1032</v>
      </c>
      <c r="AW27" s="83" t="s">
        <v>1032</v>
      </c>
      <c r="AX27" s="87" t="s">
        <v>1032</v>
      </c>
      <c r="AY27" s="434" t="s">
        <v>1032</v>
      </c>
      <c r="AZ27" s="85" t="s">
        <v>1032</v>
      </c>
      <c r="BA27" s="83" t="s">
        <v>1032</v>
      </c>
      <c r="BB27" s="83" t="s">
        <v>1032</v>
      </c>
      <c r="BC27" s="83" t="s">
        <v>1032</v>
      </c>
      <c r="BD27" s="87" t="s">
        <v>1032</v>
      </c>
      <c r="BE27" s="85" t="s">
        <v>1032</v>
      </c>
      <c r="BF27" s="83" t="s">
        <v>1032</v>
      </c>
      <c r="BG27" s="83" t="s">
        <v>1032</v>
      </c>
      <c r="BH27" s="84" t="s">
        <v>1032</v>
      </c>
      <c r="BI27" s="84" t="s">
        <v>1032</v>
      </c>
      <c r="BJ27" s="85" t="s">
        <v>1032</v>
      </c>
      <c r="BK27" s="86" t="s">
        <v>1032</v>
      </c>
      <c r="BL27" s="85" t="s">
        <v>1032</v>
      </c>
      <c r="BM27" s="83" t="s">
        <v>1032</v>
      </c>
      <c r="BN27" s="83" t="s">
        <v>1032</v>
      </c>
      <c r="BO27" s="83" t="s">
        <v>1032</v>
      </c>
      <c r="BP27" s="83" t="s">
        <v>1032</v>
      </c>
      <c r="BQ27" s="83" t="s">
        <v>1032</v>
      </c>
      <c r="BR27" s="83" t="s">
        <v>1032</v>
      </c>
      <c r="BS27" s="83" t="s">
        <v>1032</v>
      </c>
      <c r="BT27" s="85" t="s">
        <v>1032</v>
      </c>
      <c r="BU27" s="83" t="s">
        <v>1032</v>
      </c>
      <c r="BV27" s="83" t="s">
        <v>1032</v>
      </c>
      <c r="BW27" s="83" t="s">
        <v>1032</v>
      </c>
      <c r="BX27" s="83" t="s">
        <v>1032</v>
      </c>
      <c r="BY27" s="83" t="s">
        <v>1032</v>
      </c>
      <c r="BZ27" s="83" t="s">
        <v>1032</v>
      </c>
      <c r="CA27" s="83" t="s">
        <v>1032</v>
      </c>
    </row>
    <row r="28" spans="2:79">
      <c r="B28" s="1081"/>
      <c r="C28" s="675" t="s">
        <v>91</v>
      </c>
      <c r="D28" s="81" t="s">
        <v>92</v>
      </c>
      <c r="E28" s="82" t="s">
        <v>1032</v>
      </c>
      <c r="F28" s="83" t="s">
        <v>1032</v>
      </c>
      <c r="G28" s="87" t="s">
        <v>1032</v>
      </c>
      <c r="H28" s="85" t="s">
        <v>1032</v>
      </c>
      <c r="I28" s="83" t="s">
        <v>1032</v>
      </c>
      <c r="J28" s="84" t="s">
        <v>1032</v>
      </c>
      <c r="K28" s="85" t="s">
        <v>1032</v>
      </c>
      <c r="L28" s="83" t="s">
        <v>1032</v>
      </c>
      <c r="M28" s="83" t="s">
        <v>1032</v>
      </c>
      <c r="N28" s="84" t="s">
        <v>1032</v>
      </c>
      <c r="O28" s="85" t="s">
        <v>1032</v>
      </c>
      <c r="P28" s="84" t="s">
        <v>1032</v>
      </c>
      <c r="Q28" s="84" t="s">
        <v>1032</v>
      </c>
      <c r="R28" s="84" t="s">
        <v>1032</v>
      </c>
      <c r="S28" s="85" t="s">
        <v>1032</v>
      </c>
      <c r="T28" s="86" t="s">
        <v>1032</v>
      </c>
      <c r="U28" s="86" t="s">
        <v>1032</v>
      </c>
      <c r="V28" s="86" t="s">
        <v>1032</v>
      </c>
      <c r="W28" s="86" t="s">
        <v>1032</v>
      </c>
      <c r="X28" s="85" t="s">
        <v>1032</v>
      </c>
      <c r="Y28" s="83" t="s">
        <v>1032</v>
      </c>
      <c r="Z28" s="83" t="s">
        <v>1032</v>
      </c>
      <c r="AA28" s="83" t="s">
        <v>1032</v>
      </c>
      <c r="AB28" s="85" t="s">
        <v>1032</v>
      </c>
      <c r="AC28" s="83" t="s">
        <v>1032</v>
      </c>
      <c r="AD28" s="83" t="s">
        <v>1032</v>
      </c>
      <c r="AE28" s="83" t="s">
        <v>1032</v>
      </c>
      <c r="AF28" s="85" t="s">
        <v>1032</v>
      </c>
      <c r="AG28" s="86" t="s">
        <v>1032</v>
      </c>
      <c r="AH28" s="86" t="s">
        <v>1032</v>
      </c>
      <c r="AI28" s="85" t="s">
        <v>1032</v>
      </c>
      <c r="AJ28" s="86" t="s">
        <v>1032</v>
      </c>
      <c r="AK28" s="83" t="s">
        <v>1032</v>
      </c>
      <c r="AL28" s="86" t="s">
        <v>1032</v>
      </c>
      <c r="AM28" s="85" t="s">
        <v>1032</v>
      </c>
      <c r="AN28" s="86" t="s">
        <v>1032</v>
      </c>
      <c r="AO28" s="86" t="s">
        <v>1032</v>
      </c>
      <c r="AP28" s="83" t="s">
        <v>1032</v>
      </c>
      <c r="AQ28" s="86" t="s">
        <v>1032</v>
      </c>
      <c r="AR28" s="85" t="s">
        <v>1032</v>
      </c>
      <c r="AS28" s="83" t="s">
        <v>1032</v>
      </c>
      <c r="AT28" s="86" t="s">
        <v>1032</v>
      </c>
      <c r="AU28" s="83" t="s">
        <v>1032</v>
      </c>
      <c r="AV28" s="83" t="s">
        <v>1032</v>
      </c>
      <c r="AW28" s="83" t="s">
        <v>1032</v>
      </c>
      <c r="AX28" s="87" t="s">
        <v>1032</v>
      </c>
      <c r="AY28" s="434" t="s">
        <v>1032</v>
      </c>
      <c r="AZ28" s="85" t="s">
        <v>1032</v>
      </c>
      <c r="BA28" s="83" t="s">
        <v>1032</v>
      </c>
      <c r="BB28" s="83" t="s">
        <v>1032</v>
      </c>
      <c r="BC28" s="83" t="s">
        <v>1032</v>
      </c>
      <c r="BD28" s="87" t="s">
        <v>1032</v>
      </c>
      <c r="BE28" s="85" t="s">
        <v>1032</v>
      </c>
      <c r="BF28" s="83" t="s">
        <v>1032</v>
      </c>
      <c r="BG28" s="83" t="s">
        <v>1032</v>
      </c>
      <c r="BH28" s="84" t="s">
        <v>1032</v>
      </c>
      <c r="BI28" s="84" t="s">
        <v>1032</v>
      </c>
      <c r="BJ28" s="85" t="s">
        <v>1032</v>
      </c>
      <c r="BK28" s="86" t="s">
        <v>1032</v>
      </c>
      <c r="BL28" s="85" t="s">
        <v>1032</v>
      </c>
      <c r="BM28" s="83" t="s">
        <v>1032</v>
      </c>
      <c r="BN28" s="83" t="s">
        <v>1032</v>
      </c>
      <c r="BO28" s="83" t="s">
        <v>1032</v>
      </c>
      <c r="BP28" s="83" t="s">
        <v>1032</v>
      </c>
      <c r="BQ28" s="83" t="s">
        <v>1032</v>
      </c>
      <c r="BR28" s="83" t="s">
        <v>1032</v>
      </c>
      <c r="BS28" s="83" t="s">
        <v>1032</v>
      </c>
      <c r="BT28" s="85" t="s">
        <v>1032</v>
      </c>
      <c r="BU28" s="83" t="s">
        <v>1032</v>
      </c>
      <c r="BV28" s="83" t="s">
        <v>1032</v>
      </c>
      <c r="BW28" s="83" t="s">
        <v>1032</v>
      </c>
      <c r="BX28" s="83" t="s">
        <v>1032</v>
      </c>
      <c r="BY28" s="83" t="s">
        <v>1032</v>
      </c>
      <c r="BZ28" s="83" t="s">
        <v>1032</v>
      </c>
      <c r="CA28" s="83" t="s">
        <v>1032</v>
      </c>
    </row>
    <row r="29" spans="2:79">
      <c r="B29" s="1082"/>
      <c r="C29" s="89" t="s">
        <v>93</v>
      </c>
      <c r="D29" s="81" t="s">
        <v>94</v>
      </c>
      <c r="E29" s="82" t="s">
        <v>1032</v>
      </c>
      <c r="F29" s="83" t="s">
        <v>1032</v>
      </c>
      <c r="G29" s="87" t="s">
        <v>1032</v>
      </c>
      <c r="H29" s="85" t="s">
        <v>1032</v>
      </c>
      <c r="I29" s="83" t="s">
        <v>1032</v>
      </c>
      <c r="J29" s="84" t="s">
        <v>1032</v>
      </c>
      <c r="K29" s="85" t="s">
        <v>1032</v>
      </c>
      <c r="L29" s="83" t="s">
        <v>1032</v>
      </c>
      <c r="M29" s="83" t="s">
        <v>1032</v>
      </c>
      <c r="N29" s="84" t="s">
        <v>1032</v>
      </c>
      <c r="O29" s="85" t="s">
        <v>1032</v>
      </c>
      <c r="P29" s="84" t="s">
        <v>1032</v>
      </c>
      <c r="Q29" s="84" t="s">
        <v>1032</v>
      </c>
      <c r="R29" s="84" t="s">
        <v>1032</v>
      </c>
      <c r="S29" s="85" t="s">
        <v>1032</v>
      </c>
      <c r="T29" s="86" t="s">
        <v>1032</v>
      </c>
      <c r="U29" s="86" t="s">
        <v>1032</v>
      </c>
      <c r="V29" s="86" t="s">
        <v>1032</v>
      </c>
      <c r="W29" s="86" t="s">
        <v>1032</v>
      </c>
      <c r="X29" s="85" t="s">
        <v>1032</v>
      </c>
      <c r="Y29" s="83" t="s">
        <v>1032</v>
      </c>
      <c r="Z29" s="83" t="s">
        <v>1032</v>
      </c>
      <c r="AA29" s="83" t="s">
        <v>1032</v>
      </c>
      <c r="AB29" s="85" t="s">
        <v>1032</v>
      </c>
      <c r="AC29" s="83" t="s">
        <v>1032</v>
      </c>
      <c r="AD29" s="83" t="s">
        <v>1032</v>
      </c>
      <c r="AE29" s="83" t="s">
        <v>1032</v>
      </c>
      <c r="AF29" s="85" t="s">
        <v>1032</v>
      </c>
      <c r="AG29" s="86" t="s">
        <v>1032</v>
      </c>
      <c r="AH29" s="86" t="s">
        <v>1032</v>
      </c>
      <c r="AI29" s="85" t="s">
        <v>1032</v>
      </c>
      <c r="AJ29" s="86" t="s">
        <v>1032</v>
      </c>
      <c r="AK29" s="83" t="s">
        <v>1032</v>
      </c>
      <c r="AL29" s="86" t="s">
        <v>1032</v>
      </c>
      <c r="AM29" s="85" t="s">
        <v>1032</v>
      </c>
      <c r="AN29" s="86" t="s">
        <v>1032</v>
      </c>
      <c r="AO29" s="86" t="s">
        <v>1032</v>
      </c>
      <c r="AP29" s="83" t="s">
        <v>1032</v>
      </c>
      <c r="AQ29" s="86" t="s">
        <v>1032</v>
      </c>
      <c r="AR29" s="85" t="s">
        <v>1032</v>
      </c>
      <c r="AS29" s="86" t="s">
        <v>1032</v>
      </c>
      <c r="AT29" s="86" t="s">
        <v>1032</v>
      </c>
      <c r="AU29" s="83" t="s">
        <v>1032</v>
      </c>
      <c r="AV29" s="83" t="s">
        <v>1032</v>
      </c>
      <c r="AW29" s="83" t="s">
        <v>1032</v>
      </c>
      <c r="AX29" s="87" t="s">
        <v>1032</v>
      </c>
      <c r="AY29" s="434" t="s">
        <v>1032</v>
      </c>
      <c r="AZ29" s="85" t="s">
        <v>1032</v>
      </c>
      <c r="BA29" s="83" t="s">
        <v>1032</v>
      </c>
      <c r="BB29" s="83" t="s">
        <v>1032</v>
      </c>
      <c r="BC29" s="83" t="s">
        <v>1032</v>
      </c>
      <c r="BD29" s="87" t="s">
        <v>1032</v>
      </c>
      <c r="BE29" s="85" t="s">
        <v>1032</v>
      </c>
      <c r="BF29" s="83" t="s">
        <v>1032</v>
      </c>
      <c r="BG29" s="83" t="s">
        <v>1032</v>
      </c>
      <c r="BH29" s="84" t="s">
        <v>1032</v>
      </c>
      <c r="BI29" s="84" t="s">
        <v>1032</v>
      </c>
      <c r="BJ29" s="85" t="s">
        <v>1032</v>
      </c>
      <c r="BK29" s="86" t="s">
        <v>1032</v>
      </c>
      <c r="BL29" s="85" t="s">
        <v>1032</v>
      </c>
      <c r="BM29" s="83" t="s">
        <v>1032</v>
      </c>
      <c r="BN29" s="83" t="s">
        <v>1032</v>
      </c>
      <c r="BO29" s="83" t="s">
        <v>1032</v>
      </c>
      <c r="BP29" s="83" t="s">
        <v>1032</v>
      </c>
      <c r="BQ29" s="83" t="s">
        <v>1032</v>
      </c>
      <c r="BR29" s="83" t="s">
        <v>1032</v>
      </c>
      <c r="BS29" s="83" t="s">
        <v>1032</v>
      </c>
      <c r="BT29" s="85" t="s">
        <v>1032</v>
      </c>
      <c r="BU29" s="83" t="s">
        <v>1032</v>
      </c>
      <c r="BV29" s="83" t="s">
        <v>1032</v>
      </c>
      <c r="BW29" s="83" t="s">
        <v>1032</v>
      </c>
      <c r="BX29" s="83" t="s">
        <v>1032</v>
      </c>
      <c r="BY29" s="83" t="s">
        <v>1032</v>
      </c>
      <c r="BZ29" s="83" t="s">
        <v>1032</v>
      </c>
      <c r="CA29" s="83" t="s">
        <v>1032</v>
      </c>
    </row>
    <row r="30" spans="2:79">
      <c r="B30" s="1116" t="s">
        <v>95</v>
      </c>
      <c r="C30" s="1117"/>
      <c r="D30" s="81" t="s">
        <v>96</v>
      </c>
      <c r="E30" s="92" t="s">
        <v>995</v>
      </c>
      <c r="F30" s="93" t="s">
        <v>995</v>
      </c>
      <c r="G30" s="97" t="s">
        <v>995</v>
      </c>
      <c r="H30" s="95" t="s">
        <v>995</v>
      </c>
      <c r="I30" s="93" t="s">
        <v>995</v>
      </c>
      <c r="J30" s="94" t="s">
        <v>995</v>
      </c>
      <c r="K30" s="95" t="s">
        <v>995</v>
      </c>
      <c r="L30" s="93" t="s">
        <v>995</v>
      </c>
      <c r="M30" s="93" t="s">
        <v>995</v>
      </c>
      <c r="N30" s="94" t="s">
        <v>995</v>
      </c>
      <c r="O30" s="95" t="s">
        <v>995</v>
      </c>
      <c r="P30" s="94" t="s">
        <v>995</v>
      </c>
      <c r="Q30" s="94" t="s">
        <v>995</v>
      </c>
      <c r="R30" s="94" t="s">
        <v>995</v>
      </c>
      <c r="S30" s="95" t="s">
        <v>995</v>
      </c>
      <c r="T30" s="96" t="s">
        <v>995</v>
      </c>
      <c r="U30" s="96" t="s">
        <v>995</v>
      </c>
      <c r="V30" s="96" t="s">
        <v>995</v>
      </c>
      <c r="W30" s="96" t="s">
        <v>995</v>
      </c>
      <c r="X30" s="95" t="s">
        <v>995</v>
      </c>
      <c r="Y30" s="93" t="s">
        <v>995</v>
      </c>
      <c r="Z30" s="93" t="s">
        <v>995</v>
      </c>
      <c r="AA30" s="93" t="s">
        <v>995</v>
      </c>
      <c r="AB30" s="95" t="s">
        <v>995</v>
      </c>
      <c r="AC30" s="93" t="s">
        <v>995</v>
      </c>
      <c r="AD30" s="93" t="s">
        <v>995</v>
      </c>
      <c r="AE30" s="93" t="s">
        <v>995</v>
      </c>
      <c r="AF30" s="95" t="s">
        <v>995</v>
      </c>
      <c r="AG30" s="96" t="s">
        <v>995</v>
      </c>
      <c r="AH30" s="96" t="s">
        <v>995</v>
      </c>
      <c r="AI30" s="95" t="s">
        <v>995</v>
      </c>
      <c r="AJ30" s="96" t="s">
        <v>995</v>
      </c>
      <c r="AK30" s="96" t="s">
        <v>995</v>
      </c>
      <c r="AL30" s="96" t="s">
        <v>995</v>
      </c>
      <c r="AM30" s="95" t="s">
        <v>995</v>
      </c>
      <c r="AN30" s="96" t="s">
        <v>995</v>
      </c>
      <c r="AO30" s="96" t="s">
        <v>995</v>
      </c>
      <c r="AP30" s="96" t="s">
        <v>995</v>
      </c>
      <c r="AQ30" s="96" t="s">
        <v>995</v>
      </c>
      <c r="AR30" s="95" t="s">
        <v>995</v>
      </c>
      <c r="AS30" s="96" t="s">
        <v>995</v>
      </c>
      <c r="AT30" s="96" t="s">
        <v>995</v>
      </c>
      <c r="AU30" s="93" t="s">
        <v>995</v>
      </c>
      <c r="AV30" s="93" t="s">
        <v>995</v>
      </c>
      <c r="AW30" s="93" t="s">
        <v>995</v>
      </c>
      <c r="AX30" s="97" t="s">
        <v>995</v>
      </c>
      <c r="AY30" s="435" t="s">
        <v>995</v>
      </c>
      <c r="AZ30" s="95" t="s">
        <v>995</v>
      </c>
      <c r="BA30" s="93" t="s">
        <v>995</v>
      </c>
      <c r="BB30" s="93" t="s">
        <v>995</v>
      </c>
      <c r="BC30" s="93" t="s">
        <v>995</v>
      </c>
      <c r="BD30" s="97" t="s">
        <v>995</v>
      </c>
      <c r="BE30" s="95" t="s">
        <v>995</v>
      </c>
      <c r="BF30" s="93" t="s">
        <v>995</v>
      </c>
      <c r="BG30" s="93" t="s">
        <v>995</v>
      </c>
      <c r="BH30" s="94" t="s">
        <v>995</v>
      </c>
      <c r="BI30" s="94" t="s">
        <v>995</v>
      </c>
      <c r="BJ30" s="95" t="s">
        <v>995</v>
      </c>
      <c r="BK30" s="96" t="s">
        <v>995</v>
      </c>
      <c r="BL30" s="95" t="s">
        <v>995</v>
      </c>
      <c r="BM30" s="93" t="s">
        <v>995</v>
      </c>
      <c r="BN30" s="93" t="s">
        <v>995</v>
      </c>
      <c r="BO30" s="93" t="s">
        <v>995</v>
      </c>
      <c r="BP30" s="93" t="s">
        <v>995</v>
      </c>
      <c r="BQ30" s="93" t="s">
        <v>995</v>
      </c>
      <c r="BR30" s="93" t="s">
        <v>995</v>
      </c>
      <c r="BS30" s="93" t="s">
        <v>995</v>
      </c>
      <c r="BT30" s="95" t="s">
        <v>995</v>
      </c>
      <c r="BU30" s="93" t="s">
        <v>995</v>
      </c>
      <c r="BV30" s="93" t="s">
        <v>995</v>
      </c>
      <c r="BW30" s="93" t="s">
        <v>995</v>
      </c>
      <c r="BX30" s="93" t="s">
        <v>995</v>
      </c>
      <c r="BY30" s="93" t="s">
        <v>995</v>
      </c>
      <c r="BZ30" s="93" t="s">
        <v>995</v>
      </c>
      <c r="CA30" s="93" t="s">
        <v>995</v>
      </c>
    </row>
    <row r="31" spans="2:79">
      <c r="B31" s="1101"/>
      <c r="C31" s="137" t="s">
        <v>97</v>
      </c>
      <c r="D31" s="81" t="s">
        <v>98</v>
      </c>
      <c r="E31" s="82" t="s">
        <v>1032</v>
      </c>
      <c r="F31" s="83" t="s">
        <v>1032</v>
      </c>
      <c r="G31" s="87" t="s">
        <v>1032</v>
      </c>
      <c r="H31" s="85" t="s">
        <v>1032</v>
      </c>
      <c r="I31" s="83" t="s">
        <v>1032</v>
      </c>
      <c r="J31" s="84" t="s">
        <v>1032</v>
      </c>
      <c r="K31" s="85" t="s">
        <v>1032</v>
      </c>
      <c r="L31" s="83" t="s">
        <v>1032</v>
      </c>
      <c r="M31" s="83" t="s">
        <v>1032</v>
      </c>
      <c r="N31" s="84" t="s">
        <v>1032</v>
      </c>
      <c r="O31" s="85" t="s">
        <v>1032</v>
      </c>
      <c r="P31" s="84" t="s">
        <v>1032</v>
      </c>
      <c r="Q31" s="84" t="s">
        <v>1032</v>
      </c>
      <c r="R31" s="84" t="s">
        <v>1032</v>
      </c>
      <c r="S31" s="85" t="s">
        <v>1032</v>
      </c>
      <c r="T31" s="86" t="s">
        <v>1032</v>
      </c>
      <c r="U31" s="86" t="s">
        <v>1032</v>
      </c>
      <c r="V31" s="86" t="s">
        <v>1032</v>
      </c>
      <c r="W31" s="86" t="s">
        <v>1032</v>
      </c>
      <c r="X31" s="85" t="s">
        <v>1032</v>
      </c>
      <c r="Y31" s="83" t="s">
        <v>1032</v>
      </c>
      <c r="Z31" s="83" t="s">
        <v>1032</v>
      </c>
      <c r="AA31" s="83" t="s">
        <v>1032</v>
      </c>
      <c r="AB31" s="85" t="s">
        <v>1032</v>
      </c>
      <c r="AC31" s="83" t="s">
        <v>1032</v>
      </c>
      <c r="AD31" s="83" t="s">
        <v>1032</v>
      </c>
      <c r="AE31" s="83" t="s">
        <v>1032</v>
      </c>
      <c r="AF31" s="85" t="s">
        <v>1032</v>
      </c>
      <c r="AG31" s="86" t="s">
        <v>1032</v>
      </c>
      <c r="AH31" s="86" t="s">
        <v>1032</v>
      </c>
      <c r="AI31" s="85" t="s">
        <v>1032</v>
      </c>
      <c r="AJ31" s="86" t="s">
        <v>1032</v>
      </c>
      <c r="AK31" s="86" t="s">
        <v>1032</v>
      </c>
      <c r="AL31" s="86" t="s">
        <v>1032</v>
      </c>
      <c r="AM31" s="85" t="s">
        <v>1032</v>
      </c>
      <c r="AN31" s="86" t="s">
        <v>1032</v>
      </c>
      <c r="AO31" s="86" t="s">
        <v>1032</v>
      </c>
      <c r="AP31" s="86" t="s">
        <v>1032</v>
      </c>
      <c r="AQ31" s="86" t="s">
        <v>1032</v>
      </c>
      <c r="AR31" s="85" t="s">
        <v>1032</v>
      </c>
      <c r="AS31" s="86" t="s">
        <v>1032</v>
      </c>
      <c r="AT31" s="86" t="s">
        <v>1032</v>
      </c>
      <c r="AU31" s="83" t="s">
        <v>1032</v>
      </c>
      <c r="AV31" s="83" t="s">
        <v>1032</v>
      </c>
      <c r="AW31" s="83" t="s">
        <v>1032</v>
      </c>
      <c r="AX31" s="87" t="s">
        <v>1032</v>
      </c>
      <c r="AY31" s="434" t="s">
        <v>1032</v>
      </c>
      <c r="AZ31" s="85" t="s">
        <v>1032</v>
      </c>
      <c r="BA31" s="83" t="s">
        <v>1032</v>
      </c>
      <c r="BB31" s="83" t="s">
        <v>1032</v>
      </c>
      <c r="BC31" s="83" t="s">
        <v>1032</v>
      </c>
      <c r="BD31" s="87" t="s">
        <v>1032</v>
      </c>
      <c r="BE31" s="85" t="s">
        <v>1032</v>
      </c>
      <c r="BF31" s="83" t="s">
        <v>1032</v>
      </c>
      <c r="BG31" s="83" t="s">
        <v>1032</v>
      </c>
      <c r="BH31" s="84" t="s">
        <v>1032</v>
      </c>
      <c r="BI31" s="84" t="s">
        <v>1032</v>
      </c>
      <c r="BJ31" s="85" t="s">
        <v>1032</v>
      </c>
      <c r="BK31" s="86" t="s">
        <v>1032</v>
      </c>
      <c r="BL31" s="85" t="s">
        <v>1032</v>
      </c>
      <c r="BM31" s="83" t="s">
        <v>1032</v>
      </c>
      <c r="BN31" s="83" t="s">
        <v>1032</v>
      </c>
      <c r="BO31" s="83" t="s">
        <v>1032</v>
      </c>
      <c r="BP31" s="83" t="s">
        <v>1032</v>
      </c>
      <c r="BQ31" s="83" t="s">
        <v>1032</v>
      </c>
      <c r="BR31" s="83" t="s">
        <v>1032</v>
      </c>
      <c r="BS31" s="83" t="s">
        <v>1032</v>
      </c>
      <c r="BT31" s="85" t="s">
        <v>1032</v>
      </c>
      <c r="BU31" s="83" t="s">
        <v>1032</v>
      </c>
      <c r="BV31" s="83" t="s">
        <v>1032</v>
      </c>
      <c r="BW31" s="83" t="s">
        <v>1032</v>
      </c>
      <c r="BX31" s="83" t="s">
        <v>1032</v>
      </c>
      <c r="BY31" s="83" t="s">
        <v>1032</v>
      </c>
      <c r="BZ31" s="83" t="s">
        <v>1032</v>
      </c>
      <c r="CA31" s="83" t="s">
        <v>1032</v>
      </c>
    </row>
    <row r="32" spans="2:79">
      <c r="B32" s="1102"/>
      <c r="C32" s="138" t="s">
        <v>334</v>
      </c>
      <c r="D32" s="81" t="s">
        <v>337</v>
      </c>
      <c r="E32" s="82" t="s">
        <v>1032</v>
      </c>
      <c r="F32" s="83" t="s">
        <v>1032</v>
      </c>
      <c r="G32" s="87" t="s">
        <v>1032</v>
      </c>
      <c r="H32" s="85" t="s">
        <v>1032</v>
      </c>
      <c r="I32" s="83" t="s">
        <v>1032</v>
      </c>
      <c r="J32" s="84" t="s">
        <v>1032</v>
      </c>
      <c r="K32" s="85" t="s">
        <v>1032</v>
      </c>
      <c r="L32" s="83" t="s">
        <v>1032</v>
      </c>
      <c r="M32" s="83" t="s">
        <v>1032</v>
      </c>
      <c r="N32" s="84" t="s">
        <v>1032</v>
      </c>
      <c r="O32" s="85" t="s">
        <v>1032</v>
      </c>
      <c r="P32" s="84" t="s">
        <v>1032</v>
      </c>
      <c r="Q32" s="84" t="s">
        <v>1032</v>
      </c>
      <c r="R32" s="84" t="s">
        <v>1024</v>
      </c>
      <c r="S32" s="85" t="s">
        <v>1032</v>
      </c>
      <c r="T32" s="86" t="s">
        <v>1032</v>
      </c>
      <c r="U32" s="86" t="s">
        <v>1032</v>
      </c>
      <c r="V32" s="86" t="s">
        <v>1032</v>
      </c>
      <c r="W32" s="86" t="s">
        <v>1024</v>
      </c>
      <c r="X32" s="85" t="s">
        <v>1032</v>
      </c>
      <c r="Y32" s="83" t="s">
        <v>1032</v>
      </c>
      <c r="Z32" s="83" t="s">
        <v>1032</v>
      </c>
      <c r="AA32" s="83" t="s">
        <v>1032</v>
      </c>
      <c r="AB32" s="85" t="s">
        <v>1032</v>
      </c>
      <c r="AC32" s="83" t="s">
        <v>1032</v>
      </c>
      <c r="AD32" s="83" t="s">
        <v>1032</v>
      </c>
      <c r="AE32" s="83" t="s">
        <v>1032</v>
      </c>
      <c r="AF32" s="85" t="s">
        <v>1024</v>
      </c>
      <c r="AG32" s="86" t="s">
        <v>1024</v>
      </c>
      <c r="AH32" s="86" t="s">
        <v>1024</v>
      </c>
      <c r="AI32" s="85" t="s">
        <v>1024</v>
      </c>
      <c r="AJ32" s="86" t="s">
        <v>1024</v>
      </c>
      <c r="AK32" s="86" t="s">
        <v>1024</v>
      </c>
      <c r="AL32" s="86" t="s">
        <v>1024</v>
      </c>
      <c r="AM32" s="85" t="s">
        <v>1024</v>
      </c>
      <c r="AN32" s="86" t="s">
        <v>1024</v>
      </c>
      <c r="AO32" s="86" t="s">
        <v>1024</v>
      </c>
      <c r="AP32" s="86" t="s">
        <v>1024</v>
      </c>
      <c r="AQ32" s="86" t="s">
        <v>1024</v>
      </c>
      <c r="AR32" s="85" t="s">
        <v>1024</v>
      </c>
      <c r="AS32" s="86" t="s">
        <v>1024</v>
      </c>
      <c r="AT32" s="86" t="s">
        <v>1024</v>
      </c>
      <c r="AU32" s="83" t="s">
        <v>1024</v>
      </c>
      <c r="AV32" s="83" t="s">
        <v>1024</v>
      </c>
      <c r="AW32" s="83" t="s">
        <v>1024</v>
      </c>
      <c r="AX32" s="87" t="s">
        <v>1024</v>
      </c>
      <c r="AY32" s="434" t="s">
        <v>1024</v>
      </c>
      <c r="AZ32" s="85" t="s">
        <v>1024</v>
      </c>
      <c r="BA32" s="83" t="s">
        <v>1024</v>
      </c>
      <c r="BB32" s="83" t="s">
        <v>1024</v>
      </c>
      <c r="BC32" s="83" t="s">
        <v>1024</v>
      </c>
      <c r="BD32" s="87" t="s">
        <v>1024</v>
      </c>
      <c r="BE32" s="85" t="s">
        <v>1024</v>
      </c>
      <c r="BF32" s="83" t="s">
        <v>1024</v>
      </c>
      <c r="BG32" s="83" t="s">
        <v>1024</v>
      </c>
      <c r="BH32" s="84" t="s">
        <v>1024</v>
      </c>
      <c r="BI32" s="84" t="s">
        <v>1024</v>
      </c>
      <c r="BJ32" s="85" t="s">
        <v>1024</v>
      </c>
      <c r="BK32" s="86" t="s">
        <v>1024</v>
      </c>
      <c r="BL32" s="85" t="s">
        <v>1024</v>
      </c>
      <c r="BM32" s="83" t="s">
        <v>1024</v>
      </c>
      <c r="BN32" s="83" t="s">
        <v>1024</v>
      </c>
      <c r="BO32" s="83" t="s">
        <v>1024</v>
      </c>
      <c r="BP32" s="83" t="s">
        <v>1024</v>
      </c>
      <c r="BQ32" s="83" t="s">
        <v>1024</v>
      </c>
      <c r="BR32" s="83" t="s">
        <v>1024</v>
      </c>
      <c r="BS32" s="83" t="s">
        <v>1024</v>
      </c>
      <c r="BT32" s="85" t="s">
        <v>1024</v>
      </c>
      <c r="BU32" s="83" t="s">
        <v>1024</v>
      </c>
      <c r="BV32" s="83" t="s">
        <v>1024</v>
      </c>
      <c r="BW32" s="83" t="s">
        <v>1024</v>
      </c>
      <c r="BX32" s="83" t="s">
        <v>1024</v>
      </c>
      <c r="BY32" s="83" t="s">
        <v>1024</v>
      </c>
      <c r="BZ32" s="83" t="s">
        <v>1024</v>
      </c>
      <c r="CA32" s="83" t="s">
        <v>1024</v>
      </c>
    </row>
    <row r="33" spans="1:79">
      <c r="B33" s="1102"/>
      <c r="C33" s="139" t="s">
        <v>335</v>
      </c>
      <c r="D33" s="81" t="s">
        <v>338</v>
      </c>
      <c r="E33" s="133" t="s">
        <v>1081</v>
      </c>
      <c r="F33" s="134" t="s">
        <v>1081</v>
      </c>
      <c r="G33" s="163" t="s">
        <v>1081</v>
      </c>
      <c r="H33" s="85" t="s">
        <v>1082</v>
      </c>
      <c r="I33" s="83" t="s">
        <v>1082</v>
      </c>
      <c r="J33" s="84" t="s">
        <v>1082</v>
      </c>
      <c r="K33" s="85" t="s">
        <v>1082</v>
      </c>
      <c r="L33" s="83" t="s">
        <v>1082</v>
      </c>
      <c r="M33" s="83" t="s">
        <v>1082</v>
      </c>
      <c r="N33" s="84" t="s">
        <v>1082</v>
      </c>
      <c r="O33" s="85" t="s">
        <v>1082</v>
      </c>
      <c r="P33" s="84" t="s">
        <v>1082</v>
      </c>
      <c r="Q33" s="84" t="s">
        <v>1082</v>
      </c>
      <c r="R33" s="84" t="s">
        <v>1083</v>
      </c>
      <c r="S33" s="85" t="s">
        <v>1082</v>
      </c>
      <c r="T33" s="86" t="s">
        <v>1082</v>
      </c>
      <c r="U33" s="86" t="s">
        <v>1082</v>
      </c>
      <c r="V33" s="86" t="s">
        <v>1082</v>
      </c>
      <c r="W33" s="86" t="s">
        <v>1083</v>
      </c>
      <c r="X33" s="85" t="s">
        <v>1084</v>
      </c>
      <c r="Y33" s="83" t="s">
        <v>1084</v>
      </c>
      <c r="Z33" s="83" t="s">
        <v>1084</v>
      </c>
      <c r="AA33" s="83" t="s">
        <v>1084</v>
      </c>
      <c r="AB33" s="85" t="s">
        <v>1084</v>
      </c>
      <c r="AC33" s="83" t="s">
        <v>1084</v>
      </c>
      <c r="AD33" s="83" t="s">
        <v>1084</v>
      </c>
      <c r="AE33" s="83" t="s">
        <v>1083</v>
      </c>
      <c r="AF33" s="85" t="s">
        <v>1083</v>
      </c>
      <c r="AG33" s="86" t="s">
        <v>1083</v>
      </c>
      <c r="AH33" s="86" t="s">
        <v>1083</v>
      </c>
      <c r="AI33" s="85" t="s">
        <v>1083</v>
      </c>
      <c r="AJ33" s="86" t="s">
        <v>1083</v>
      </c>
      <c r="AK33" s="86" t="s">
        <v>1083</v>
      </c>
      <c r="AL33" s="86" t="s">
        <v>1083</v>
      </c>
      <c r="AM33" s="85" t="s">
        <v>1083</v>
      </c>
      <c r="AN33" s="86" t="s">
        <v>1083</v>
      </c>
      <c r="AO33" s="86" t="s">
        <v>1083</v>
      </c>
      <c r="AP33" s="86" t="s">
        <v>1083</v>
      </c>
      <c r="AQ33" s="86" t="s">
        <v>1083</v>
      </c>
      <c r="AR33" s="85" t="s">
        <v>1083</v>
      </c>
      <c r="AS33" s="86" t="s">
        <v>1083</v>
      </c>
      <c r="AT33" s="86" t="s">
        <v>1083</v>
      </c>
      <c r="AU33" s="83" t="s">
        <v>1083</v>
      </c>
      <c r="AV33" s="83" t="s">
        <v>1083</v>
      </c>
      <c r="AW33" s="83" t="s">
        <v>1083</v>
      </c>
      <c r="AX33" s="87" t="s">
        <v>1083</v>
      </c>
      <c r="AY33" s="434" t="s">
        <v>1083</v>
      </c>
      <c r="AZ33" s="85" t="s">
        <v>1083</v>
      </c>
      <c r="BA33" s="83" t="s">
        <v>1083</v>
      </c>
      <c r="BB33" s="83" t="s">
        <v>1083</v>
      </c>
      <c r="BC33" s="83" t="s">
        <v>1083</v>
      </c>
      <c r="BD33" s="87" t="s">
        <v>1083</v>
      </c>
      <c r="BE33" s="85" t="s">
        <v>1083</v>
      </c>
      <c r="BF33" s="83" t="s">
        <v>1083</v>
      </c>
      <c r="BG33" s="83" t="s">
        <v>1083</v>
      </c>
      <c r="BH33" s="84" t="s">
        <v>1083</v>
      </c>
      <c r="BI33" s="84" t="s">
        <v>1083</v>
      </c>
      <c r="BJ33" s="85" t="s">
        <v>1083</v>
      </c>
      <c r="BK33" s="86" t="s">
        <v>1083</v>
      </c>
      <c r="BL33" s="85" t="s">
        <v>1024</v>
      </c>
      <c r="BM33" s="83" t="s">
        <v>1024</v>
      </c>
      <c r="BN33" s="83" t="s">
        <v>1024</v>
      </c>
      <c r="BO33" s="83" t="s">
        <v>1024</v>
      </c>
      <c r="BP33" s="83" t="s">
        <v>1024</v>
      </c>
      <c r="BQ33" s="83" t="s">
        <v>1024</v>
      </c>
      <c r="BR33" s="83" t="s">
        <v>1024</v>
      </c>
      <c r="BS33" s="83" t="s">
        <v>1024</v>
      </c>
      <c r="BT33" s="85" t="s">
        <v>1024</v>
      </c>
      <c r="BU33" s="83" t="s">
        <v>1024</v>
      </c>
      <c r="BV33" s="83" t="s">
        <v>1024</v>
      </c>
      <c r="BW33" s="83" t="s">
        <v>1024</v>
      </c>
      <c r="BX33" s="83" t="s">
        <v>1024</v>
      </c>
      <c r="BY33" s="83" t="s">
        <v>1024</v>
      </c>
      <c r="BZ33" s="83" t="s">
        <v>1024</v>
      </c>
      <c r="CA33" s="83" t="s">
        <v>1024</v>
      </c>
    </row>
    <row r="34" spans="1:79">
      <c r="B34" s="1102"/>
      <c r="C34" s="138" t="s">
        <v>336</v>
      </c>
      <c r="D34" s="81" t="s">
        <v>339</v>
      </c>
      <c r="E34" s="133" t="s">
        <v>1085</v>
      </c>
      <c r="F34" s="134" t="s">
        <v>1085</v>
      </c>
      <c r="G34" s="163" t="s">
        <v>1085</v>
      </c>
      <c r="H34" s="85" t="s">
        <v>1085</v>
      </c>
      <c r="I34" s="83" t="s">
        <v>1085</v>
      </c>
      <c r="J34" s="84" t="s">
        <v>1085</v>
      </c>
      <c r="K34" s="85" t="s">
        <v>1085</v>
      </c>
      <c r="L34" s="83" t="s">
        <v>1085</v>
      </c>
      <c r="M34" s="83" t="s">
        <v>1085</v>
      </c>
      <c r="N34" s="84" t="s">
        <v>1085</v>
      </c>
      <c r="O34" s="85" t="s">
        <v>1085</v>
      </c>
      <c r="P34" s="84" t="s">
        <v>1085</v>
      </c>
      <c r="Q34" s="84" t="s">
        <v>1085</v>
      </c>
      <c r="R34" s="84" t="s">
        <v>1086</v>
      </c>
      <c r="S34" s="85" t="s">
        <v>1085</v>
      </c>
      <c r="T34" s="86" t="s">
        <v>1085</v>
      </c>
      <c r="U34" s="86" t="s">
        <v>1085</v>
      </c>
      <c r="V34" s="86" t="s">
        <v>1085</v>
      </c>
      <c r="W34" s="86" t="s">
        <v>1086</v>
      </c>
      <c r="X34" s="85" t="s">
        <v>1085</v>
      </c>
      <c r="Y34" s="83" t="s">
        <v>1085</v>
      </c>
      <c r="Z34" s="83" t="s">
        <v>1085</v>
      </c>
      <c r="AA34" s="83" t="s">
        <v>1085</v>
      </c>
      <c r="AB34" s="85" t="s">
        <v>1032</v>
      </c>
      <c r="AC34" s="83" t="s">
        <v>1032</v>
      </c>
      <c r="AD34" s="83" t="s">
        <v>1032</v>
      </c>
      <c r="AE34" s="83" t="s">
        <v>1032</v>
      </c>
      <c r="AF34" s="85" t="s">
        <v>1032</v>
      </c>
      <c r="AG34" s="86" t="s">
        <v>1032</v>
      </c>
      <c r="AH34" s="86" t="s">
        <v>1032</v>
      </c>
      <c r="AI34" s="85" t="s">
        <v>1032</v>
      </c>
      <c r="AJ34" s="86" t="s">
        <v>1032</v>
      </c>
      <c r="AK34" s="86" t="s">
        <v>1032</v>
      </c>
      <c r="AL34" s="86" t="s">
        <v>1032</v>
      </c>
      <c r="AM34" s="85" t="s">
        <v>1032</v>
      </c>
      <c r="AN34" s="86" t="s">
        <v>1032</v>
      </c>
      <c r="AO34" s="86" t="s">
        <v>1032</v>
      </c>
      <c r="AP34" s="86" t="s">
        <v>1032</v>
      </c>
      <c r="AQ34" s="86" t="s">
        <v>1032</v>
      </c>
      <c r="AR34" s="85" t="s">
        <v>1032</v>
      </c>
      <c r="AS34" s="86" t="s">
        <v>1032</v>
      </c>
      <c r="AT34" s="86" t="s">
        <v>1032</v>
      </c>
      <c r="AU34" s="83" t="s">
        <v>1032</v>
      </c>
      <c r="AV34" s="83" t="s">
        <v>1032</v>
      </c>
      <c r="AW34" s="83" t="s">
        <v>1032</v>
      </c>
      <c r="AX34" s="87" t="s">
        <v>1032</v>
      </c>
      <c r="AY34" s="434" t="s">
        <v>1032</v>
      </c>
      <c r="AZ34" s="85" t="s">
        <v>1032</v>
      </c>
      <c r="BA34" s="83" t="s">
        <v>1032</v>
      </c>
      <c r="BB34" s="83" t="s">
        <v>1032</v>
      </c>
      <c r="BC34" s="83" t="s">
        <v>1032</v>
      </c>
      <c r="BD34" s="87" t="s">
        <v>1087</v>
      </c>
      <c r="BE34" s="85" t="s">
        <v>1085</v>
      </c>
      <c r="BF34" s="83" t="s">
        <v>1085</v>
      </c>
      <c r="BG34" s="83" t="s">
        <v>1085</v>
      </c>
      <c r="BH34" s="84" t="s">
        <v>1085</v>
      </c>
      <c r="BI34" s="84" t="s">
        <v>1085</v>
      </c>
      <c r="BJ34" s="85" t="s">
        <v>1085</v>
      </c>
      <c r="BK34" s="86" t="s">
        <v>1085</v>
      </c>
      <c r="BL34" s="85" t="s">
        <v>1085</v>
      </c>
      <c r="BM34" s="83" t="s">
        <v>1085</v>
      </c>
      <c r="BN34" s="83" t="s">
        <v>1085</v>
      </c>
      <c r="BO34" s="83" t="s">
        <v>1085</v>
      </c>
      <c r="BP34" s="83" t="s">
        <v>1085</v>
      </c>
      <c r="BQ34" s="83" t="s">
        <v>1085</v>
      </c>
      <c r="BR34" s="83" t="s">
        <v>1085</v>
      </c>
      <c r="BS34" s="83" t="s">
        <v>1085</v>
      </c>
      <c r="BT34" s="85" t="s">
        <v>1085</v>
      </c>
      <c r="BU34" s="83" t="s">
        <v>1085</v>
      </c>
      <c r="BV34" s="83" t="s">
        <v>1085</v>
      </c>
      <c r="BW34" s="83" t="s">
        <v>1085</v>
      </c>
      <c r="BX34" s="83" t="s">
        <v>1085</v>
      </c>
      <c r="BY34" s="83" t="s">
        <v>1085</v>
      </c>
      <c r="BZ34" s="83" t="s">
        <v>1085</v>
      </c>
      <c r="CA34" s="83" t="s">
        <v>1085</v>
      </c>
    </row>
    <row r="35" spans="1:79">
      <c r="A35" s="119" t="s">
        <v>99</v>
      </c>
      <c r="B35" s="1102"/>
      <c r="C35" s="109" t="s">
        <v>100</v>
      </c>
      <c r="D35" s="81" t="s">
        <v>101</v>
      </c>
      <c r="E35" s="82" t="s">
        <v>1032</v>
      </c>
      <c r="F35" s="83" t="s">
        <v>1032</v>
      </c>
      <c r="G35" s="87" t="s">
        <v>1032</v>
      </c>
      <c r="H35" s="85" t="s">
        <v>1032</v>
      </c>
      <c r="I35" s="83" t="s">
        <v>1032</v>
      </c>
      <c r="J35" s="84" t="s">
        <v>1032</v>
      </c>
      <c r="K35" s="85" t="s">
        <v>1032</v>
      </c>
      <c r="L35" s="83" t="s">
        <v>1032</v>
      </c>
      <c r="M35" s="83" t="s">
        <v>1032</v>
      </c>
      <c r="N35" s="84" t="s">
        <v>1032</v>
      </c>
      <c r="O35" s="85" t="s">
        <v>1032</v>
      </c>
      <c r="P35" s="84" t="s">
        <v>1032</v>
      </c>
      <c r="Q35" s="84" t="s">
        <v>1032</v>
      </c>
      <c r="R35" s="84" t="s">
        <v>1032</v>
      </c>
      <c r="S35" s="85" t="s">
        <v>1032</v>
      </c>
      <c r="T35" s="86" t="s">
        <v>1032</v>
      </c>
      <c r="U35" s="86" t="s">
        <v>1032</v>
      </c>
      <c r="V35" s="86" t="s">
        <v>1032</v>
      </c>
      <c r="W35" s="86" t="s">
        <v>1032</v>
      </c>
      <c r="X35" s="85" t="s">
        <v>1032</v>
      </c>
      <c r="Y35" s="83" t="s">
        <v>1032</v>
      </c>
      <c r="Z35" s="83" t="s">
        <v>1032</v>
      </c>
      <c r="AA35" s="83" t="s">
        <v>1032</v>
      </c>
      <c r="AB35" s="85" t="s">
        <v>1032</v>
      </c>
      <c r="AC35" s="83" t="s">
        <v>1032</v>
      </c>
      <c r="AD35" s="83" t="s">
        <v>1032</v>
      </c>
      <c r="AE35" s="83" t="s">
        <v>1032</v>
      </c>
      <c r="AF35" s="85" t="s">
        <v>1032</v>
      </c>
      <c r="AG35" s="86" t="s">
        <v>1032</v>
      </c>
      <c r="AH35" s="86" t="s">
        <v>1032</v>
      </c>
      <c r="AI35" s="85" t="s">
        <v>1032</v>
      </c>
      <c r="AJ35" s="86" t="s">
        <v>1032</v>
      </c>
      <c r="AK35" s="86" t="s">
        <v>1032</v>
      </c>
      <c r="AL35" s="86" t="s">
        <v>1032</v>
      </c>
      <c r="AM35" s="85" t="s">
        <v>1032</v>
      </c>
      <c r="AN35" s="86" t="s">
        <v>1032</v>
      </c>
      <c r="AO35" s="86" t="s">
        <v>1032</v>
      </c>
      <c r="AP35" s="86" t="s">
        <v>1032</v>
      </c>
      <c r="AQ35" s="86" t="s">
        <v>1032</v>
      </c>
      <c r="AR35" s="85" t="s">
        <v>1032</v>
      </c>
      <c r="AS35" s="86" t="s">
        <v>1032</v>
      </c>
      <c r="AT35" s="86" t="s">
        <v>1032</v>
      </c>
      <c r="AU35" s="83" t="s">
        <v>1032</v>
      </c>
      <c r="AV35" s="83" t="s">
        <v>1032</v>
      </c>
      <c r="AW35" s="83" t="s">
        <v>1032</v>
      </c>
      <c r="AX35" s="87" t="s">
        <v>1032</v>
      </c>
      <c r="AY35" s="434" t="s">
        <v>1032</v>
      </c>
      <c r="AZ35" s="85" t="s">
        <v>1032</v>
      </c>
      <c r="BA35" s="83" t="s">
        <v>1032</v>
      </c>
      <c r="BB35" s="83" t="s">
        <v>1032</v>
      </c>
      <c r="BC35" s="83" t="s">
        <v>1032</v>
      </c>
      <c r="BD35" s="87" t="s">
        <v>1032</v>
      </c>
      <c r="BE35" s="85" t="s">
        <v>1032</v>
      </c>
      <c r="BF35" s="83" t="s">
        <v>1032</v>
      </c>
      <c r="BG35" s="83" t="s">
        <v>1032</v>
      </c>
      <c r="BH35" s="84" t="s">
        <v>1032</v>
      </c>
      <c r="BI35" s="84" t="s">
        <v>1032</v>
      </c>
      <c r="BJ35" s="85" t="s">
        <v>1032</v>
      </c>
      <c r="BK35" s="86" t="s">
        <v>1032</v>
      </c>
      <c r="BL35" s="85" t="s">
        <v>1032</v>
      </c>
      <c r="BM35" s="83" t="s">
        <v>1032</v>
      </c>
      <c r="BN35" s="83" t="s">
        <v>1032</v>
      </c>
      <c r="BO35" s="83" t="s">
        <v>1032</v>
      </c>
      <c r="BP35" s="83" t="s">
        <v>1032</v>
      </c>
      <c r="BQ35" s="83" t="s">
        <v>1032</v>
      </c>
      <c r="BR35" s="83" t="s">
        <v>1032</v>
      </c>
      <c r="BS35" s="83" t="s">
        <v>1032</v>
      </c>
      <c r="BT35" s="85" t="s">
        <v>1032</v>
      </c>
      <c r="BU35" s="83" t="s">
        <v>1032</v>
      </c>
      <c r="BV35" s="83" t="s">
        <v>1032</v>
      </c>
      <c r="BW35" s="83" t="s">
        <v>1032</v>
      </c>
      <c r="BX35" s="83" t="s">
        <v>1032</v>
      </c>
      <c r="BY35" s="83" t="s">
        <v>1032</v>
      </c>
      <c r="BZ35" s="83" t="s">
        <v>1032</v>
      </c>
      <c r="CA35" s="83" t="s">
        <v>1032</v>
      </c>
    </row>
    <row r="36" spans="1:79" ht="18" customHeight="1">
      <c r="B36" s="1102"/>
      <c r="C36" s="89" t="s">
        <v>102</v>
      </c>
      <c r="D36" s="81" t="s">
        <v>103</v>
      </c>
      <c r="E36" s="82" t="s">
        <v>1088</v>
      </c>
      <c r="F36" s="83" t="s">
        <v>1088</v>
      </c>
      <c r="G36" s="87" t="s">
        <v>1088</v>
      </c>
      <c r="H36" s="85" t="s">
        <v>1089</v>
      </c>
      <c r="I36" s="83" t="s">
        <v>1089</v>
      </c>
      <c r="J36" s="84" t="s">
        <v>1089</v>
      </c>
      <c r="K36" s="85" t="s">
        <v>1089</v>
      </c>
      <c r="L36" s="83" t="s">
        <v>1089</v>
      </c>
      <c r="M36" s="83" t="s">
        <v>1089</v>
      </c>
      <c r="N36" s="84" t="s">
        <v>1089</v>
      </c>
      <c r="O36" s="85" t="s">
        <v>1090</v>
      </c>
      <c r="P36" s="84" t="s">
        <v>1090</v>
      </c>
      <c r="Q36" s="84" t="s">
        <v>1090</v>
      </c>
      <c r="R36" s="84" t="s">
        <v>1091</v>
      </c>
      <c r="S36" s="85" t="s">
        <v>1090</v>
      </c>
      <c r="T36" s="86" t="s">
        <v>1090</v>
      </c>
      <c r="U36" s="86" t="s">
        <v>1090</v>
      </c>
      <c r="V36" s="86" t="s">
        <v>1090</v>
      </c>
      <c r="W36" s="86" t="s">
        <v>1091</v>
      </c>
      <c r="X36" s="85" t="s">
        <v>1090</v>
      </c>
      <c r="Y36" s="83" t="s">
        <v>1090</v>
      </c>
      <c r="Z36" s="83" t="s">
        <v>1090</v>
      </c>
      <c r="AA36" s="83" t="s">
        <v>1090</v>
      </c>
      <c r="AB36" s="85" t="s">
        <v>1090</v>
      </c>
      <c r="AC36" s="83" t="s">
        <v>1090</v>
      </c>
      <c r="AD36" s="83" t="s">
        <v>1090</v>
      </c>
      <c r="AE36" s="83" t="s">
        <v>1091</v>
      </c>
      <c r="AF36" s="85" t="s">
        <v>1092</v>
      </c>
      <c r="AG36" s="86" t="s">
        <v>1092</v>
      </c>
      <c r="AH36" s="86" t="s">
        <v>1092</v>
      </c>
      <c r="AI36" s="85" t="s">
        <v>1092</v>
      </c>
      <c r="AJ36" s="86" t="s">
        <v>1092</v>
      </c>
      <c r="AK36" s="86" t="s">
        <v>1092</v>
      </c>
      <c r="AL36" s="86" t="s">
        <v>1092</v>
      </c>
      <c r="AM36" s="85" t="s">
        <v>1092</v>
      </c>
      <c r="AN36" s="86" t="s">
        <v>1092</v>
      </c>
      <c r="AO36" s="86" t="s">
        <v>1092</v>
      </c>
      <c r="AP36" s="86" t="s">
        <v>1092</v>
      </c>
      <c r="AQ36" s="86" t="s">
        <v>1092</v>
      </c>
      <c r="AR36" s="85" t="s">
        <v>1092</v>
      </c>
      <c r="AS36" s="86" t="s">
        <v>1092</v>
      </c>
      <c r="AT36" s="86" t="s">
        <v>1092</v>
      </c>
      <c r="AU36" s="83" t="s">
        <v>1092</v>
      </c>
      <c r="AV36" s="83" t="s">
        <v>1092</v>
      </c>
      <c r="AW36" s="83" t="s">
        <v>1092</v>
      </c>
      <c r="AX36" s="87" t="s">
        <v>1092</v>
      </c>
      <c r="AY36" s="434" t="s">
        <v>1092</v>
      </c>
      <c r="AZ36" s="85" t="s">
        <v>1091</v>
      </c>
      <c r="BA36" s="83" t="s">
        <v>1091</v>
      </c>
      <c r="BB36" s="83" t="s">
        <v>1091</v>
      </c>
      <c r="BC36" s="83" t="s">
        <v>1092</v>
      </c>
      <c r="BD36" s="87" t="s">
        <v>1092</v>
      </c>
      <c r="BE36" s="85" t="s">
        <v>1092</v>
      </c>
      <c r="BF36" s="83" t="s">
        <v>1092</v>
      </c>
      <c r="BG36" s="83" t="s">
        <v>1092</v>
      </c>
      <c r="BH36" s="84" t="s">
        <v>1092</v>
      </c>
      <c r="BI36" s="84" t="s">
        <v>1092</v>
      </c>
      <c r="BJ36" s="85" t="s">
        <v>1092</v>
      </c>
      <c r="BK36" s="86" t="s">
        <v>1092</v>
      </c>
      <c r="BL36" s="85" t="s">
        <v>1092</v>
      </c>
      <c r="BM36" s="83" t="s">
        <v>1092</v>
      </c>
      <c r="BN36" s="83" t="s">
        <v>1092</v>
      </c>
      <c r="BO36" s="83" t="s">
        <v>1092</v>
      </c>
      <c r="BP36" s="83" t="s">
        <v>1092</v>
      </c>
      <c r="BQ36" s="83" t="s">
        <v>1092</v>
      </c>
      <c r="BR36" s="83" t="s">
        <v>1092</v>
      </c>
      <c r="BS36" s="83" t="s">
        <v>1092</v>
      </c>
      <c r="BT36" s="85" t="s">
        <v>1092</v>
      </c>
      <c r="BU36" s="83" t="s">
        <v>1092</v>
      </c>
      <c r="BV36" s="83" t="s">
        <v>1092</v>
      </c>
      <c r="BW36" s="83" t="s">
        <v>1092</v>
      </c>
      <c r="BX36" s="83" t="s">
        <v>1092</v>
      </c>
      <c r="BY36" s="83" t="s">
        <v>1092</v>
      </c>
      <c r="BZ36" s="83" t="s">
        <v>1092</v>
      </c>
      <c r="CA36" s="83" t="s">
        <v>1092</v>
      </c>
    </row>
    <row r="37" spans="1:79">
      <c r="B37" s="1102"/>
      <c r="C37" s="89" t="s">
        <v>104</v>
      </c>
      <c r="D37" s="81" t="s">
        <v>105</v>
      </c>
      <c r="E37" s="82" t="s">
        <v>1093</v>
      </c>
      <c r="F37" s="83" t="s">
        <v>1093</v>
      </c>
      <c r="G37" s="87" t="s">
        <v>1093</v>
      </c>
      <c r="H37" s="85" t="s">
        <v>1094</v>
      </c>
      <c r="I37" s="83" t="s">
        <v>1094</v>
      </c>
      <c r="J37" s="84" t="s">
        <v>1094</v>
      </c>
      <c r="K37" s="85" t="s">
        <v>1094</v>
      </c>
      <c r="L37" s="83" t="s">
        <v>1094</v>
      </c>
      <c r="M37" s="83" t="s">
        <v>1094</v>
      </c>
      <c r="N37" s="84" t="s">
        <v>1094</v>
      </c>
      <c r="O37" s="85" t="s">
        <v>1094</v>
      </c>
      <c r="P37" s="84" t="s">
        <v>1094</v>
      </c>
      <c r="Q37" s="84" t="s">
        <v>1094</v>
      </c>
      <c r="R37" s="84" t="s">
        <v>1095</v>
      </c>
      <c r="S37" s="85" t="s">
        <v>1094</v>
      </c>
      <c r="T37" s="86" t="s">
        <v>1094</v>
      </c>
      <c r="U37" s="86" t="s">
        <v>1094</v>
      </c>
      <c r="V37" s="86" t="s">
        <v>1094</v>
      </c>
      <c r="W37" s="86" t="s">
        <v>1095</v>
      </c>
      <c r="X37" s="85" t="s">
        <v>1096</v>
      </c>
      <c r="Y37" s="83" t="s">
        <v>1096</v>
      </c>
      <c r="Z37" s="83" t="s">
        <v>1096</v>
      </c>
      <c r="AA37" s="83" t="s">
        <v>1096</v>
      </c>
      <c r="AB37" s="85" t="s">
        <v>1096</v>
      </c>
      <c r="AC37" s="83" t="s">
        <v>1096</v>
      </c>
      <c r="AD37" s="83" t="s">
        <v>1096</v>
      </c>
      <c r="AE37" s="83" t="s">
        <v>1095</v>
      </c>
      <c r="AF37" s="85" t="s">
        <v>1097</v>
      </c>
      <c r="AG37" s="86" t="s">
        <v>1097</v>
      </c>
      <c r="AH37" s="86" t="s">
        <v>1097</v>
      </c>
      <c r="AI37" s="85" t="s">
        <v>1097</v>
      </c>
      <c r="AJ37" s="86" t="s">
        <v>1097</v>
      </c>
      <c r="AK37" s="86" t="s">
        <v>1097</v>
      </c>
      <c r="AL37" s="86" t="s">
        <v>1097</v>
      </c>
      <c r="AM37" s="85" t="s">
        <v>1097</v>
      </c>
      <c r="AN37" s="86" t="s">
        <v>1097</v>
      </c>
      <c r="AO37" s="86" t="s">
        <v>1097</v>
      </c>
      <c r="AP37" s="86" t="s">
        <v>1097</v>
      </c>
      <c r="AQ37" s="86" t="s">
        <v>1097</v>
      </c>
      <c r="AR37" s="85" t="s">
        <v>1097</v>
      </c>
      <c r="AS37" s="86" t="s">
        <v>1097</v>
      </c>
      <c r="AT37" s="86" t="s">
        <v>1097</v>
      </c>
      <c r="AU37" s="83" t="s">
        <v>1097</v>
      </c>
      <c r="AV37" s="83" t="s">
        <v>1097</v>
      </c>
      <c r="AW37" s="83" t="s">
        <v>1097</v>
      </c>
      <c r="AX37" s="87" t="s">
        <v>1097</v>
      </c>
      <c r="AY37" s="434" t="s">
        <v>1097</v>
      </c>
      <c r="AZ37" s="85" t="s">
        <v>1098</v>
      </c>
      <c r="BA37" s="83" t="s">
        <v>1098</v>
      </c>
      <c r="BB37" s="83" t="s">
        <v>1098</v>
      </c>
      <c r="BC37" s="83" t="s">
        <v>1097</v>
      </c>
      <c r="BD37" s="87" t="s">
        <v>1097</v>
      </c>
      <c r="BE37" s="85" t="s">
        <v>1097</v>
      </c>
      <c r="BF37" s="83" t="s">
        <v>1097</v>
      </c>
      <c r="BG37" s="83" t="s">
        <v>1097</v>
      </c>
      <c r="BH37" s="84" t="s">
        <v>1097</v>
      </c>
      <c r="BI37" s="84" t="s">
        <v>1097</v>
      </c>
      <c r="BJ37" s="85" t="s">
        <v>1097</v>
      </c>
      <c r="BK37" s="86" t="s">
        <v>1097</v>
      </c>
      <c r="BL37" s="85" t="s">
        <v>1097</v>
      </c>
      <c r="BM37" s="83" t="s">
        <v>1097</v>
      </c>
      <c r="BN37" s="83" t="s">
        <v>1097</v>
      </c>
      <c r="BO37" s="83" t="s">
        <v>1097</v>
      </c>
      <c r="BP37" s="83" t="s">
        <v>1097</v>
      </c>
      <c r="BQ37" s="83" t="s">
        <v>1097</v>
      </c>
      <c r="BR37" s="83" t="s">
        <v>1097</v>
      </c>
      <c r="BS37" s="83" t="s">
        <v>1097</v>
      </c>
      <c r="BT37" s="85" t="s">
        <v>1097</v>
      </c>
      <c r="BU37" s="83" t="s">
        <v>1097</v>
      </c>
      <c r="BV37" s="83" t="s">
        <v>1097</v>
      </c>
      <c r="BW37" s="83" t="s">
        <v>1097</v>
      </c>
      <c r="BX37" s="83" t="s">
        <v>1097</v>
      </c>
      <c r="BY37" s="83" t="s">
        <v>1097</v>
      </c>
      <c r="BZ37" s="83" t="s">
        <v>1097</v>
      </c>
      <c r="CA37" s="83" t="s">
        <v>1097</v>
      </c>
    </row>
    <row r="38" spans="1:79">
      <c r="B38" s="1102"/>
      <c r="C38" s="89" t="s">
        <v>106</v>
      </c>
      <c r="D38" s="81" t="s">
        <v>107</v>
      </c>
      <c r="E38" s="82" t="s">
        <v>1032</v>
      </c>
      <c r="F38" s="83" t="s">
        <v>1032</v>
      </c>
      <c r="G38" s="87" t="s">
        <v>1032</v>
      </c>
      <c r="H38" s="85" t="s">
        <v>1032</v>
      </c>
      <c r="I38" s="83" t="s">
        <v>1032</v>
      </c>
      <c r="J38" s="84" t="s">
        <v>1032</v>
      </c>
      <c r="K38" s="85" t="s">
        <v>1032</v>
      </c>
      <c r="L38" s="83" t="s">
        <v>1032</v>
      </c>
      <c r="M38" s="83" t="s">
        <v>1032</v>
      </c>
      <c r="N38" s="84" t="s">
        <v>1032</v>
      </c>
      <c r="O38" s="85" t="s">
        <v>1032</v>
      </c>
      <c r="P38" s="84" t="s">
        <v>1032</v>
      </c>
      <c r="Q38" s="84" t="s">
        <v>1032</v>
      </c>
      <c r="R38" s="84" t="s">
        <v>1032</v>
      </c>
      <c r="S38" s="85" t="s">
        <v>1032</v>
      </c>
      <c r="T38" s="86" t="s">
        <v>1032</v>
      </c>
      <c r="U38" s="86" t="s">
        <v>1032</v>
      </c>
      <c r="V38" s="86" t="s">
        <v>1032</v>
      </c>
      <c r="W38" s="86" t="s">
        <v>1032</v>
      </c>
      <c r="X38" s="85" t="s">
        <v>1032</v>
      </c>
      <c r="Y38" s="83" t="s">
        <v>1032</v>
      </c>
      <c r="Z38" s="83" t="s">
        <v>1032</v>
      </c>
      <c r="AA38" s="83" t="s">
        <v>1032</v>
      </c>
      <c r="AB38" s="85" t="s">
        <v>1032</v>
      </c>
      <c r="AC38" s="83" t="s">
        <v>1032</v>
      </c>
      <c r="AD38" s="83" t="s">
        <v>1032</v>
      </c>
      <c r="AE38" s="83" t="s">
        <v>1032</v>
      </c>
      <c r="AF38" s="85" t="s">
        <v>1024</v>
      </c>
      <c r="AG38" s="86" t="s">
        <v>1024</v>
      </c>
      <c r="AH38" s="86" t="s">
        <v>1024</v>
      </c>
      <c r="AI38" s="85" t="s">
        <v>1024</v>
      </c>
      <c r="AJ38" s="86" t="s">
        <v>1024</v>
      </c>
      <c r="AK38" s="86" t="s">
        <v>1024</v>
      </c>
      <c r="AL38" s="86" t="s">
        <v>1024</v>
      </c>
      <c r="AM38" s="85" t="s">
        <v>1024</v>
      </c>
      <c r="AN38" s="86" t="s">
        <v>1024</v>
      </c>
      <c r="AO38" s="86" t="s">
        <v>1024</v>
      </c>
      <c r="AP38" s="86" t="s">
        <v>1024</v>
      </c>
      <c r="AQ38" s="86" t="s">
        <v>1024</v>
      </c>
      <c r="AR38" s="85" t="s">
        <v>1024</v>
      </c>
      <c r="AS38" s="86" t="s">
        <v>1024</v>
      </c>
      <c r="AT38" s="86" t="s">
        <v>1024</v>
      </c>
      <c r="AU38" s="83" t="s">
        <v>1024</v>
      </c>
      <c r="AV38" s="83" t="s">
        <v>1024</v>
      </c>
      <c r="AW38" s="83" t="s">
        <v>1024</v>
      </c>
      <c r="AX38" s="87" t="s">
        <v>1024</v>
      </c>
      <c r="AY38" s="434" t="s">
        <v>1024</v>
      </c>
      <c r="AZ38" s="85" t="s">
        <v>1024</v>
      </c>
      <c r="BA38" s="83" t="s">
        <v>1024</v>
      </c>
      <c r="BB38" s="83" t="s">
        <v>1024</v>
      </c>
      <c r="BC38" s="83" t="s">
        <v>1024</v>
      </c>
      <c r="BD38" s="87" t="s">
        <v>1024</v>
      </c>
      <c r="BE38" s="85" t="s">
        <v>1024</v>
      </c>
      <c r="BF38" s="83" t="s">
        <v>1024</v>
      </c>
      <c r="BG38" s="83" t="s">
        <v>1024</v>
      </c>
      <c r="BH38" s="84" t="s">
        <v>1024</v>
      </c>
      <c r="BI38" s="84" t="s">
        <v>1024</v>
      </c>
      <c r="BJ38" s="85" t="s">
        <v>1024</v>
      </c>
      <c r="BK38" s="86" t="s">
        <v>1024</v>
      </c>
      <c r="BL38" s="85" t="s">
        <v>1024</v>
      </c>
      <c r="BM38" s="83" t="s">
        <v>1024</v>
      </c>
      <c r="BN38" s="83" t="s">
        <v>1024</v>
      </c>
      <c r="BO38" s="83" t="s">
        <v>1024</v>
      </c>
      <c r="BP38" s="83" t="s">
        <v>1024</v>
      </c>
      <c r="BQ38" s="83" t="s">
        <v>1024</v>
      </c>
      <c r="BR38" s="83" t="s">
        <v>1024</v>
      </c>
      <c r="BS38" s="83" t="s">
        <v>1024</v>
      </c>
      <c r="BT38" s="85" t="s">
        <v>1024</v>
      </c>
      <c r="BU38" s="83" t="s">
        <v>1024</v>
      </c>
      <c r="BV38" s="83" t="s">
        <v>1024</v>
      </c>
      <c r="BW38" s="83" t="s">
        <v>1024</v>
      </c>
      <c r="BX38" s="83" t="s">
        <v>1024</v>
      </c>
      <c r="BY38" s="83" t="s">
        <v>1024</v>
      </c>
      <c r="BZ38" s="83" t="s">
        <v>1024</v>
      </c>
      <c r="CA38" s="83" t="s">
        <v>1024</v>
      </c>
    </row>
    <row r="39" spans="1:79">
      <c r="B39" s="1102"/>
      <c r="C39" s="109" t="s">
        <v>108</v>
      </c>
      <c r="D39" s="81" t="s">
        <v>109</v>
      </c>
      <c r="E39" s="82" t="s">
        <v>1099</v>
      </c>
      <c r="F39" s="83" t="s">
        <v>1099</v>
      </c>
      <c r="G39" s="87" t="s">
        <v>1099</v>
      </c>
      <c r="H39" s="85" t="s">
        <v>1099</v>
      </c>
      <c r="I39" s="83" t="s">
        <v>1099</v>
      </c>
      <c r="J39" s="84" t="s">
        <v>1099</v>
      </c>
      <c r="K39" s="85" t="s">
        <v>1099</v>
      </c>
      <c r="L39" s="83" t="s">
        <v>1100</v>
      </c>
      <c r="M39" s="83" t="s">
        <v>1099</v>
      </c>
      <c r="N39" s="84" t="s">
        <v>1099</v>
      </c>
      <c r="O39" s="85" t="s">
        <v>1100</v>
      </c>
      <c r="P39" s="84" t="s">
        <v>1100</v>
      </c>
      <c r="Q39" s="84" t="s">
        <v>1100</v>
      </c>
      <c r="R39" s="84" t="s">
        <v>1099</v>
      </c>
      <c r="S39" s="85" t="s">
        <v>1100</v>
      </c>
      <c r="T39" s="86" t="s">
        <v>1100</v>
      </c>
      <c r="U39" s="86" t="s">
        <v>1100</v>
      </c>
      <c r="V39" s="86" t="s">
        <v>1100</v>
      </c>
      <c r="W39" s="86" t="s">
        <v>1099</v>
      </c>
      <c r="X39" s="85" t="s">
        <v>1099</v>
      </c>
      <c r="Y39" s="83" t="s">
        <v>1099</v>
      </c>
      <c r="Z39" s="83" t="s">
        <v>1099</v>
      </c>
      <c r="AA39" s="83" t="s">
        <v>1099</v>
      </c>
      <c r="AB39" s="85" t="s">
        <v>1099</v>
      </c>
      <c r="AC39" s="83" t="s">
        <v>1099</v>
      </c>
      <c r="AD39" s="83" t="s">
        <v>1099</v>
      </c>
      <c r="AE39" s="83" t="s">
        <v>1099</v>
      </c>
      <c r="AF39" s="85" t="s">
        <v>1099</v>
      </c>
      <c r="AG39" s="86" t="s">
        <v>1099</v>
      </c>
      <c r="AH39" s="86" t="s">
        <v>1099</v>
      </c>
      <c r="AI39" s="85" t="s">
        <v>1099</v>
      </c>
      <c r="AJ39" s="86" t="s">
        <v>1099</v>
      </c>
      <c r="AK39" s="86" t="s">
        <v>1099</v>
      </c>
      <c r="AL39" s="86" t="s">
        <v>1099</v>
      </c>
      <c r="AM39" s="85" t="s">
        <v>1099</v>
      </c>
      <c r="AN39" s="86" t="s">
        <v>1099</v>
      </c>
      <c r="AO39" s="86" t="s">
        <v>1099</v>
      </c>
      <c r="AP39" s="86" t="s">
        <v>1099</v>
      </c>
      <c r="AQ39" s="86" t="s">
        <v>1099</v>
      </c>
      <c r="AR39" s="85" t="s">
        <v>1099</v>
      </c>
      <c r="AS39" s="86" t="s">
        <v>1099</v>
      </c>
      <c r="AT39" s="86" t="s">
        <v>1099</v>
      </c>
      <c r="AU39" s="83" t="s">
        <v>1099</v>
      </c>
      <c r="AV39" s="83" t="s">
        <v>1099</v>
      </c>
      <c r="AW39" s="83" t="s">
        <v>1099</v>
      </c>
      <c r="AX39" s="87" t="s">
        <v>1099</v>
      </c>
      <c r="AY39" s="434" t="s">
        <v>1099</v>
      </c>
      <c r="AZ39" s="85" t="s">
        <v>1099</v>
      </c>
      <c r="BA39" s="83" t="s">
        <v>1099</v>
      </c>
      <c r="BB39" s="83" t="s">
        <v>1099</v>
      </c>
      <c r="BC39" s="83" t="s">
        <v>1099</v>
      </c>
      <c r="BD39" s="87" t="s">
        <v>1099</v>
      </c>
      <c r="BE39" s="85" t="s">
        <v>1099</v>
      </c>
      <c r="BF39" s="83" t="s">
        <v>1099</v>
      </c>
      <c r="BG39" s="83" t="s">
        <v>1099</v>
      </c>
      <c r="BH39" s="84" t="s">
        <v>1099</v>
      </c>
      <c r="BI39" s="84" t="s">
        <v>1099</v>
      </c>
      <c r="BJ39" s="85" t="s">
        <v>1099</v>
      </c>
      <c r="BK39" s="86" t="s">
        <v>1099</v>
      </c>
      <c r="BL39" s="85" t="s">
        <v>1099</v>
      </c>
      <c r="BM39" s="83" t="s">
        <v>1099</v>
      </c>
      <c r="BN39" s="83" t="s">
        <v>1099</v>
      </c>
      <c r="BO39" s="83" t="s">
        <v>1099</v>
      </c>
      <c r="BP39" s="83" t="s">
        <v>1099</v>
      </c>
      <c r="BQ39" s="83" t="s">
        <v>1099</v>
      </c>
      <c r="BR39" s="83" t="s">
        <v>1099</v>
      </c>
      <c r="BS39" s="83" t="s">
        <v>1099</v>
      </c>
      <c r="BT39" s="85" t="s">
        <v>1099</v>
      </c>
      <c r="BU39" s="83" t="s">
        <v>1099</v>
      </c>
      <c r="BV39" s="83" t="s">
        <v>1099</v>
      </c>
      <c r="BW39" s="83" t="s">
        <v>1099</v>
      </c>
      <c r="BX39" s="83" t="s">
        <v>1099</v>
      </c>
      <c r="BY39" s="83" t="s">
        <v>1099</v>
      </c>
      <c r="BZ39" s="83" t="s">
        <v>1099</v>
      </c>
      <c r="CA39" s="83" t="s">
        <v>1099</v>
      </c>
    </row>
    <row r="40" spans="1:79">
      <c r="B40" s="1102"/>
      <c r="C40" s="109" t="s">
        <v>110</v>
      </c>
      <c r="D40" s="81" t="s">
        <v>111</v>
      </c>
      <c r="E40" s="82" t="s">
        <v>1099</v>
      </c>
      <c r="F40" s="83" t="s">
        <v>1099</v>
      </c>
      <c r="G40" s="87" t="s">
        <v>1099</v>
      </c>
      <c r="H40" s="85" t="s">
        <v>1099</v>
      </c>
      <c r="I40" s="83" t="s">
        <v>1099</v>
      </c>
      <c r="J40" s="84" t="s">
        <v>1099</v>
      </c>
      <c r="K40" s="85" t="s">
        <v>1099</v>
      </c>
      <c r="L40" s="83" t="s">
        <v>1099</v>
      </c>
      <c r="M40" s="83" t="s">
        <v>1099</v>
      </c>
      <c r="N40" s="84" t="s">
        <v>1099</v>
      </c>
      <c r="O40" s="85" t="s">
        <v>1099</v>
      </c>
      <c r="P40" s="84" t="s">
        <v>1099</v>
      </c>
      <c r="Q40" s="84" t="s">
        <v>1099</v>
      </c>
      <c r="R40" s="84" t="s">
        <v>1099</v>
      </c>
      <c r="S40" s="85" t="s">
        <v>1099</v>
      </c>
      <c r="T40" s="86" t="s">
        <v>1099</v>
      </c>
      <c r="U40" s="86" t="s">
        <v>1099</v>
      </c>
      <c r="V40" s="86" t="s">
        <v>1099</v>
      </c>
      <c r="W40" s="86" t="s">
        <v>1099</v>
      </c>
      <c r="X40" s="85" t="s">
        <v>1099</v>
      </c>
      <c r="Y40" s="83" t="s">
        <v>1099</v>
      </c>
      <c r="Z40" s="83" t="s">
        <v>1099</v>
      </c>
      <c r="AA40" s="83" t="s">
        <v>1099</v>
      </c>
      <c r="AB40" s="85" t="s">
        <v>1099</v>
      </c>
      <c r="AC40" s="83" t="s">
        <v>1099</v>
      </c>
      <c r="AD40" s="83" t="s">
        <v>1099</v>
      </c>
      <c r="AE40" s="83" t="s">
        <v>1099</v>
      </c>
      <c r="AF40" s="85" t="s">
        <v>1024</v>
      </c>
      <c r="AG40" s="86" t="s">
        <v>1024</v>
      </c>
      <c r="AH40" s="86" t="s">
        <v>1024</v>
      </c>
      <c r="AI40" s="85" t="s">
        <v>1024</v>
      </c>
      <c r="AJ40" s="86" t="s">
        <v>1024</v>
      </c>
      <c r="AK40" s="86" t="s">
        <v>1024</v>
      </c>
      <c r="AL40" s="86" t="s">
        <v>1024</v>
      </c>
      <c r="AM40" s="85" t="s">
        <v>1024</v>
      </c>
      <c r="AN40" s="86" t="s">
        <v>1024</v>
      </c>
      <c r="AO40" s="86" t="s">
        <v>1024</v>
      </c>
      <c r="AP40" s="86" t="s">
        <v>1024</v>
      </c>
      <c r="AQ40" s="86" t="s">
        <v>1024</v>
      </c>
      <c r="AR40" s="85" t="s">
        <v>1024</v>
      </c>
      <c r="AS40" s="86" t="s">
        <v>1024</v>
      </c>
      <c r="AT40" s="86" t="s">
        <v>1024</v>
      </c>
      <c r="AU40" s="83" t="s">
        <v>1024</v>
      </c>
      <c r="AV40" s="83" t="s">
        <v>1024</v>
      </c>
      <c r="AW40" s="83" t="s">
        <v>1024</v>
      </c>
      <c r="AX40" s="87" t="s">
        <v>1024</v>
      </c>
      <c r="AY40" s="434" t="s">
        <v>1024</v>
      </c>
      <c r="AZ40" s="85" t="s">
        <v>1024</v>
      </c>
      <c r="BA40" s="83" t="s">
        <v>1024</v>
      </c>
      <c r="BB40" s="83" t="s">
        <v>1024</v>
      </c>
      <c r="BC40" s="83" t="s">
        <v>1024</v>
      </c>
      <c r="BD40" s="87" t="s">
        <v>1024</v>
      </c>
      <c r="BE40" s="85" t="s">
        <v>1024</v>
      </c>
      <c r="BF40" s="83" t="s">
        <v>1024</v>
      </c>
      <c r="BG40" s="83" t="s">
        <v>1024</v>
      </c>
      <c r="BH40" s="84" t="s">
        <v>1024</v>
      </c>
      <c r="BI40" s="84" t="s">
        <v>1024</v>
      </c>
      <c r="BJ40" s="85" t="s">
        <v>1024</v>
      </c>
      <c r="BK40" s="86" t="s">
        <v>1024</v>
      </c>
      <c r="BL40" s="85" t="s">
        <v>1024</v>
      </c>
      <c r="BM40" s="83" t="s">
        <v>1024</v>
      </c>
      <c r="BN40" s="83" t="s">
        <v>1024</v>
      </c>
      <c r="BO40" s="83" t="s">
        <v>1024</v>
      </c>
      <c r="BP40" s="83" t="s">
        <v>1024</v>
      </c>
      <c r="BQ40" s="83" t="s">
        <v>1024</v>
      </c>
      <c r="BR40" s="83" t="s">
        <v>1024</v>
      </c>
      <c r="BS40" s="83" t="s">
        <v>1024</v>
      </c>
      <c r="BT40" s="85" t="s">
        <v>1024</v>
      </c>
      <c r="BU40" s="83" t="s">
        <v>1024</v>
      </c>
      <c r="BV40" s="83" t="s">
        <v>1024</v>
      </c>
      <c r="BW40" s="83" t="s">
        <v>1024</v>
      </c>
      <c r="BX40" s="83" t="s">
        <v>1024</v>
      </c>
      <c r="BY40" s="83" t="s">
        <v>1024</v>
      </c>
      <c r="BZ40" s="83" t="s">
        <v>1024</v>
      </c>
      <c r="CA40" s="83" t="s">
        <v>1024</v>
      </c>
    </row>
    <row r="41" spans="1:79">
      <c r="B41" s="1102"/>
      <c r="C41" s="674" t="s">
        <v>112</v>
      </c>
      <c r="D41" s="81" t="s">
        <v>113</v>
      </c>
      <c r="E41" s="82" t="s">
        <v>1101</v>
      </c>
      <c r="F41" s="83" t="s">
        <v>1101</v>
      </c>
      <c r="G41" s="87" t="s">
        <v>1101</v>
      </c>
      <c r="H41" s="85" t="s">
        <v>1099</v>
      </c>
      <c r="I41" s="83" t="s">
        <v>1099</v>
      </c>
      <c r="J41" s="84" t="s">
        <v>1099</v>
      </c>
      <c r="K41" s="85" t="s">
        <v>1099</v>
      </c>
      <c r="L41" s="83" t="s">
        <v>1100</v>
      </c>
      <c r="M41" s="83" t="s">
        <v>1099</v>
      </c>
      <c r="N41" s="84" t="s">
        <v>1099</v>
      </c>
      <c r="O41" s="85" t="s">
        <v>1100</v>
      </c>
      <c r="P41" s="84" t="s">
        <v>1100</v>
      </c>
      <c r="Q41" s="84" t="s">
        <v>1100</v>
      </c>
      <c r="R41" s="84" t="s">
        <v>1024</v>
      </c>
      <c r="S41" s="85" t="s">
        <v>1100</v>
      </c>
      <c r="T41" s="86" t="s">
        <v>1100</v>
      </c>
      <c r="U41" s="86" t="s">
        <v>1100</v>
      </c>
      <c r="V41" s="86" t="s">
        <v>1100</v>
      </c>
      <c r="W41" s="86" t="s">
        <v>1024</v>
      </c>
      <c r="X41" s="85" t="s">
        <v>1024</v>
      </c>
      <c r="Y41" s="83" t="s">
        <v>1024</v>
      </c>
      <c r="Z41" s="83" t="s">
        <v>1024</v>
      </c>
      <c r="AA41" s="83" t="s">
        <v>1024</v>
      </c>
      <c r="AB41" s="85" t="s">
        <v>1024</v>
      </c>
      <c r="AC41" s="83" t="s">
        <v>1024</v>
      </c>
      <c r="AD41" s="83" t="s">
        <v>1024</v>
      </c>
      <c r="AE41" s="83" t="s">
        <v>1024</v>
      </c>
      <c r="AF41" s="85" t="s">
        <v>1024</v>
      </c>
      <c r="AG41" s="86" t="s">
        <v>1024</v>
      </c>
      <c r="AH41" s="86" t="s">
        <v>1024</v>
      </c>
      <c r="AI41" s="85" t="s">
        <v>1024</v>
      </c>
      <c r="AJ41" s="86" t="s">
        <v>1024</v>
      </c>
      <c r="AK41" s="86" t="s">
        <v>1024</v>
      </c>
      <c r="AL41" s="86" t="s">
        <v>1024</v>
      </c>
      <c r="AM41" s="85" t="s">
        <v>1024</v>
      </c>
      <c r="AN41" s="86" t="s">
        <v>1024</v>
      </c>
      <c r="AO41" s="86" t="s">
        <v>1024</v>
      </c>
      <c r="AP41" s="86" t="s">
        <v>1024</v>
      </c>
      <c r="AQ41" s="86" t="s">
        <v>1024</v>
      </c>
      <c r="AR41" s="85" t="s">
        <v>1024</v>
      </c>
      <c r="AS41" s="86" t="s">
        <v>1024</v>
      </c>
      <c r="AT41" s="86" t="s">
        <v>1024</v>
      </c>
      <c r="AU41" s="83" t="s">
        <v>1024</v>
      </c>
      <c r="AV41" s="83" t="s">
        <v>1024</v>
      </c>
      <c r="AW41" s="83" t="s">
        <v>1024</v>
      </c>
      <c r="AX41" s="87" t="s">
        <v>1024</v>
      </c>
      <c r="AY41" s="434" t="s">
        <v>1024</v>
      </c>
      <c r="AZ41" s="85" t="s">
        <v>1099</v>
      </c>
      <c r="BA41" s="83" t="s">
        <v>1099</v>
      </c>
      <c r="BB41" s="83" t="s">
        <v>1099</v>
      </c>
      <c r="BC41" s="83" t="s">
        <v>1024</v>
      </c>
      <c r="BD41" s="87" t="s">
        <v>1024</v>
      </c>
      <c r="BE41" s="85" t="s">
        <v>1024</v>
      </c>
      <c r="BF41" s="83" t="s">
        <v>1024</v>
      </c>
      <c r="BG41" s="83" t="s">
        <v>1024</v>
      </c>
      <c r="BH41" s="84" t="s">
        <v>1024</v>
      </c>
      <c r="BI41" s="84" t="s">
        <v>1024</v>
      </c>
      <c r="BJ41" s="85" t="s">
        <v>1024</v>
      </c>
      <c r="BK41" s="86" t="s">
        <v>1024</v>
      </c>
      <c r="BL41" s="85" t="s">
        <v>1024</v>
      </c>
      <c r="BM41" s="83" t="s">
        <v>1024</v>
      </c>
      <c r="BN41" s="83" t="s">
        <v>1024</v>
      </c>
      <c r="BO41" s="83" t="s">
        <v>1024</v>
      </c>
      <c r="BP41" s="83" t="s">
        <v>1024</v>
      </c>
      <c r="BQ41" s="83" t="s">
        <v>1024</v>
      </c>
      <c r="BR41" s="83" t="s">
        <v>1024</v>
      </c>
      <c r="BS41" s="83" t="s">
        <v>1024</v>
      </c>
      <c r="BT41" s="85" t="s">
        <v>1024</v>
      </c>
      <c r="BU41" s="83" t="s">
        <v>1024</v>
      </c>
      <c r="BV41" s="83" t="s">
        <v>1024</v>
      </c>
      <c r="BW41" s="83" t="s">
        <v>1024</v>
      </c>
      <c r="BX41" s="83" t="s">
        <v>1024</v>
      </c>
      <c r="BY41" s="83" t="s">
        <v>1024</v>
      </c>
      <c r="BZ41" s="83" t="s">
        <v>1024</v>
      </c>
      <c r="CA41" s="83" t="s">
        <v>1024</v>
      </c>
    </row>
    <row r="42" spans="1:79">
      <c r="B42" s="1102"/>
      <c r="C42" s="675" t="s">
        <v>114</v>
      </c>
      <c r="D42" s="81" t="s">
        <v>115</v>
      </c>
      <c r="E42" s="82" t="s">
        <v>1032</v>
      </c>
      <c r="F42" s="83" t="s">
        <v>1032</v>
      </c>
      <c r="G42" s="87" t="s">
        <v>1032</v>
      </c>
      <c r="H42" s="85" t="s">
        <v>1032</v>
      </c>
      <c r="I42" s="83" t="s">
        <v>1032</v>
      </c>
      <c r="J42" s="84" t="s">
        <v>1032</v>
      </c>
      <c r="K42" s="85" t="s">
        <v>1032</v>
      </c>
      <c r="L42" s="83" t="s">
        <v>1032</v>
      </c>
      <c r="M42" s="83" t="s">
        <v>1032</v>
      </c>
      <c r="N42" s="84" t="s">
        <v>1032</v>
      </c>
      <c r="O42" s="85" t="s">
        <v>1032</v>
      </c>
      <c r="P42" s="84" t="s">
        <v>1032</v>
      </c>
      <c r="Q42" s="84" t="s">
        <v>1032</v>
      </c>
      <c r="R42" s="84" t="s">
        <v>1032</v>
      </c>
      <c r="S42" s="85" t="s">
        <v>1032</v>
      </c>
      <c r="T42" s="86" t="s">
        <v>1032</v>
      </c>
      <c r="U42" s="86" t="s">
        <v>1032</v>
      </c>
      <c r="V42" s="86" t="s">
        <v>1032</v>
      </c>
      <c r="W42" s="86" t="s">
        <v>1032</v>
      </c>
      <c r="X42" s="85" t="s">
        <v>1032</v>
      </c>
      <c r="Y42" s="83" t="s">
        <v>1032</v>
      </c>
      <c r="Z42" s="83" t="s">
        <v>1032</v>
      </c>
      <c r="AA42" s="83" t="s">
        <v>1032</v>
      </c>
      <c r="AB42" s="85" t="s">
        <v>1032</v>
      </c>
      <c r="AC42" s="83" t="s">
        <v>1032</v>
      </c>
      <c r="AD42" s="83" t="s">
        <v>1032</v>
      </c>
      <c r="AE42" s="83" t="s">
        <v>1032</v>
      </c>
      <c r="AF42" s="85" t="s">
        <v>1032</v>
      </c>
      <c r="AG42" s="86" t="s">
        <v>1032</v>
      </c>
      <c r="AH42" s="86" t="s">
        <v>1032</v>
      </c>
      <c r="AI42" s="85" t="s">
        <v>1032</v>
      </c>
      <c r="AJ42" s="86" t="s">
        <v>1032</v>
      </c>
      <c r="AK42" s="86" t="s">
        <v>1032</v>
      </c>
      <c r="AL42" s="86" t="s">
        <v>1032</v>
      </c>
      <c r="AM42" s="85" t="s">
        <v>1032</v>
      </c>
      <c r="AN42" s="86" t="s">
        <v>1032</v>
      </c>
      <c r="AO42" s="86" t="s">
        <v>1032</v>
      </c>
      <c r="AP42" s="86" t="s">
        <v>1032</v>
      </c>
      <c r="AQ42" s="86" t="s">
        <v>1032</v>
      </c>
      <c r="AR42" s="85" t="s">
        <v>1032</v>
      </c>
      <c r="AS42" s="86" t="s">
        <v>1032</v>
      </c>
      <c r="AT42" s="86" t="s">
        <v>1032</v>
      </c>
      <c r="AU42" s="83" t="s">
        <v>1032</v>
      </c>
      <c r="AV42" s="83" t="s">
        <v>1032</v>
      </c>
      <c r="AW42" s="83" t="s">
        <v>1032</v>
      </c>
      <c r="AX42" s="87" t="s">
        <v>1032</v>
      </c>
      <c r="AY42" s="434" t="s">
        <v>1032</v>
      </c>
      <c r="AZ42" s="85" t="s">
        <v>1032</v>
      </c>
      <c r="BA42" s="83" t="s">
        <v>1032</v>
      </c>
      <c r="BB42" s="83" t="s">
        <v>1032</v>
      </c>
      <c r="BC42" s="83" t="s">
        <v>1032</v>
      </c>
      <c r="BD42" s="87" t="s">
        <v>1032</v>
      </c>
      <c r="BE42" s="85" t="s">
        <v>1032</v>
      </c>
      <c r="BF42" s="83" t="s">
        <v>1032</v>
      </c>
      <c r="BG42" s="83" t="s">
        <v>1032</v>
      </c>
      <c r="BH42" s="84" t="s">
        <v>1032</v>
      </c>
      <c r="BI42" s="84" t="s">
        <v>1032</v>
      </c>
      <c r="BJ42" s="85" t="s">
        <v>1032</v>
      </c>
      <c r="BK42" s="86" t="s">
        <v>1032</v>
      </c>
      <c r="BL42" s="85" t="s">
        <v>1032</v>
      </c>
      <c r="BM42" s="83" t="s">
        <v>1032</v>
      </c>
      <c r="BN42" s="83" t="s">
        <v>1032</v>
      </c>
      <c r="BO42" s="83" t="s">
        <v>1032</v>
      </c>
      <c r="BP42" s="83" t="s">
        <v>1032</v>
      </c>
      <c r="BQ42" s="83" t="s">
        <v>1032</v>
      </c>
      <c r="BR42" s="83" t="s">
        <v>1032</v>
      </c>
      <c r="BS42" s="83" t="s">
        <v>1032</v>
      </c>
      <c r="BT42" s="85" t="s">
        <v>1032</v>
      </c>
      <c r="BU42" s="83" t="s">
        <v>1032</v>
      </c>
      <c r="BV42" s="83" t="s">
        <v>1032</v>
      </c>
      <c r="BW42" s="83" t="s">
        <v>1032</v>
      </c>
      <c r="BX42" s="83" t="s">
        <v>1032</v>
      </c>
      <c r="BY42" s="83" t="s">
        <v>1032</v>
      </c>
      <c r="BZ42" s="83" t="s">
        <v>1032</v>
      </c>
      <c r="CA42" s="83" t="s">
        <v>1032</v>
      </c>
    </row>
    <row r="43" spans="1:79">
      <c r="B43" s="1103"/>
      <c r="C43" s="675" t="s">
        <v>116</v>
      </c>
      <c r="D43" s="81" t="s">
        <v>117</v>
      </c>
      <c r="E43" s="82" t="s">
        <v>1032</v>
      </c>
      <c r="F43" s="83" t="s">
        <v>1032</v>
      </c>
      <c r="G43" s="87" t="s">
        <v>1032</v>
      </c>
      <c r="H43" s="85" t="s">
        <v>1032</v>
      </c>
      <c r="I43" s="83" t="s">
        <v>1032</v>
      </c>
      <c r="J43" s="84" t="s">
        <v>1032</v>
      </c>
      <c r="K43" s="85" t="s">
        <v>1032</v>
      </c>
      <c r="L43" s="83" t="s">
        <v>1032</v>
      </c>
      <c r="M43" s="83" t="s">
        <v>1032</v>
      </c>
      <c r="N43" s="84" t="s">
        <v>1032</v>
      </c>
      <c r="O43" s="85" t="s">
        <v>1032</v>
      </c>
      <c r="P43" s="84" t="s">
        <v>1032</v>
      </c>
      <c r="Q43" s="84" t="s">
        <v>1032</v>
      </c>
      <c r="R43" s="84" t="s">
        <v>1032</v>
      </c>
      <c r="S43" s="85" t="s">
        <v>1032</v>
      </c>
      <c r="T43" s="86" t="s">
        <v>1032</v>
      </c>
      <c r="U43" s="86" t="s">
        <v>1032</v>
      </c>
      <c r="V43" s="86" t="s">
        <v>1032</v>
      </c>
      <c r="W43" s="86" t="s">
        <v>1032</v>
      </c>
      <c r="X43" s="85" t="s">
        <v>1032</v>
      </c>
      <c r="Y43" s="83" t="s">
        <v>1032</v>
      </c>
      <c r="Z43" s="83" t="s">
        <v>1032</v>
      </c>
      <c r="AA43" s="83" t="s">
        <v>1032</v>
      </c>
      <c r="AB43" s="85" t="s">
        <v>1032</v>
      </c>
      <c r="AC43" s="83" t="s">
        <v>1032</v>
      </c>
      <c r="AD43" s="83" t="s">
        <v>1032</v>
      </c>
      <c r="AE43" s="83" t="s">
        <v>1032</v>
      </c>
      <c r="AF43" s="85" t="s">
        <v>1032</v>
      </c>
      <c r="AG43" s="86" t="s">
        <v>1032</v>
      </c>
      <c r="AH43" s="86" t="s">
        <v>1032</v>
      </c>
      <c r="AI43" s="85" t="s">
        <v>1032</v>
      </c>
      <c r="AJ43" s="86" t="s">
        <v>1032</v>
      </c>
      <c r="AK43" s="86" t="s">
        <v>1032</v>
      </c>
      <c r="AL43" s="86" t="s">
        <v>1032</v>
      </c>
      <c r="AM43" s="85" t="s">
        <v>1032</v>
      </c>
      <c r="AN43" s="86" t="s">
        <v>1032</v>
      </c>
      <c r="AO43" s="86" t="s">
        <v>1032</v>
      </c>
      <c r="AP43" s="86" t="s">
        <v>1032</v>
      </c>
      <c r="AQ43" s="86" t="s">
        <v>1032</v>
      </c>
      <c r="AR43" s="85" t="s">
        <v>1032</v>
      </c>
      <c r="AS43" s="86" t="s">
        <v>1032</v>
      </c>
      <c r="AT43" s="86" t="s">
        <v>1032</v>
      </c>
      <c r="AU43" s="83" t="s">
        <v>1032</v>
      </c>
      <c r="AV43" s="83" t="s">
        <v>1032</v>
      </c>
      <c r="AW43" s="83" t="s">
        <v>1032</v>
      </c>
      <c r="AX43" s="87" t="s">
        <v>1032</v>
      </c>
      <c r="AY43" s="434" t="s">
        <v>1032</v>
      </c>
      <c r="AZ43" s="85" t="s">
        <v>1032</v>
      </c>
      <c r="BA43" s="83" t="s">
        <v>1032</v>
      </c>
      <c r="BB43" s="83" t="s">
        <v>1032</v>
      </c>
      <c r="BC43" s="83" t="s">
        <v>1032</v>
      </c>
      <c r="BD43" s="87" t="s">
        <v>1032</v>
      </c>
      <c r="BE43" s="85" t="s">
        <v>1032</v>
      </c>
      <c r="BF43" s="83" t="s">
        <v>1032</v>
      </c>
      <c r="BG43" s="83" t="s">
        <v>1032</v>
      </c>
      <c r="BH43" s="84" t="s">
        <v>1032</v>
      </c>
      <c r="BI43" s="84" t="s">
        <v>1032</v>
      </c>
      <c r="BJ43" s="85" t="s">
        <v>1032</v>
      </c>
      <c r="BK43" s="86" t="s">
        <v>1032</v>
      </c>
      <c r="BL43" s="85" t="s">
        <v>1032</v>
      </c>
      <c r="BM43" s="83" t="s">
        <v>1032</v>
      </c>
      <c r="BN43" s="83" t="s">
        <v>1032</v>
      </c>
      <c r="BO43" s="83" t="s">
        <v>1032</v>
      </c>
      <c r="BP43" s="83" t="s">
        <v>1032</v>
      </c>
      <c r="BQ43" s="83" t="s">
        <v>1032</v>
      </c>
      <c r="BR43" s="83" t="s">
        <v>1032</v>
      </c>
      <c r="BS43" s="83" t="s">
        <v>1032</v>
      </c>
      <c r="BT43" s="85" t="s">
        <v>1032</v>
      </c>
      <c r="BU43" s="83" t="s">
        <v>1032</v>
      </c>
      <c r="BV43" s="83" t="s">
        <v>1032</v>
      </c>
      <c r="BW43" s="83" t="s">
        <v>1032</v>
      </c>
      <c r="BX43" s="83" t="s">
        <v>1032</v>
      </c>
      <c r="BY43" s="83" t="s">
        <v>1032</v>
      </c>
      <c r="BZ43" s="83" t="s">
        <v>1032</v>
      </c>
      <c r="CA43" s="83" t="s">
        <v>1032</v>
      </c>
    </row>
    <row r="44" spans="1:79">
      <c r="B44" s="1116" t="s">
        <v>118</v>
      </c>
      <c r="C44" s="1117"/>
      <c r="D44" s="81" t="s">
        <v>119</v>
      </c>
      <c r="E44" s="92" t="s">
        <v>995</v>
      </c>
      <c r="F44" s="93" t="s">
        <v>995</v>
      </c>
      <c r="G44" s="97" t="s">
        <v>995</v>
      </c>
      <c r="H44" s="95" t="s">
        <v>995</v>
      </c>
      <c r="I44" s="93" t="s">
        <v>995</v>
      </c>
      <c r="J44" s="94" t="s">
        <v>995</v>
      </c>
      <c r="K44" s="95" t="s">
        <v>995</v>
      </c>
      <c r="L44" s="93" t="s">
        <v>995</v>
      </c>
      <c r="M44" s="93" t="s">
        <v>995</v>
      </c>
      <c r="N44" s="94" t="s">
        <v>995</v>
      </c>
      <c r="O44" s="95" t="s">
        <v>995</v>
      </c>
      <c r="P44" s="94" t="s">
        <v>995</v>
      </c>
      <c r="Q44" s="94" t="s">
        <v>995</v>
      </c>
      <c r="R44" s="94" t="s">
        <v>995</v>
      </c>
      <c r="S44" s="95" t="s">
        <v>995</v>
      </c>
      <c r="T44" s="96" t="s">
        <v>995</v>
      </c>
      <c r="U44" s="96" t="s">
        <v>995</v>
      </c>
      <c r="V44" s="96" t="s">
        <v>995</v>
      </c>
      <c r="W44" s="96" t="s">
        <v>995</v>
      </c>
      <c r="X44" s="95" t="s">
        <v>995</v>
      </c>
      <c r="Y44" s="93" t="s">
        <v>995</v>
      </c>
      <c r="Z44" s="93" t="s">
        <v>995</v>
      </c>
      <c r="AA44" s="93" t="s">
        <v>995</v>
      </c>
      <c r="AB44" s="95" t="s">
        <v>995</v>
      </c>
      <c r="AC44" s="93" t="s">
        <v>995</v>
      </c>
      <c r="AD44" s="93" t="s">
        <v>995</v>
      </c>
      <c r="AE44" s="93" t="s">
        <v>995</v>
      </c>
      <c r="AF44" s="95" t="s">
        <v>995</v>
      </c>
      <c r="AG44" s="96" t="s">
        <v>995</v>
      </c>
      <c r="AH44" s="96" t="s">
        <v>995</v>
      </c>
      <c r="AI44" s="95" t="s">
        <v>995</v>
      </c>
      <c r="AJ44" s="96" t="s">
        <v>995</v>
      </c>
      <c r="AK44" s="96" t="s">
        <v>995</v>
      </c>
      <c r="AL44" s="96" t="s">
        <v>995</v>
      </c>
      <c r="AM44" s="95" t="s">
        <v>995</v>
      </c>
      <c r="AN44" s="96" t="s">
        <v>995</v>
      </c>
      <c r="AO44" s="96" t="s">
        <v>995</v>
      </c>
      <c r="AP44" s="96" t="s">
        <v>995</v>
      </c>
      <c r="AQ44" s="96" t="s">
        <v>995</v>
      </c>
      <c r="AR44" s="95" t="s">
        <v>995</v>
      </c>
      <c r="AS44" s="96" t="s">
        <v>995</v>
      </c>
      <c r="AT44" s="96" t="s">
        <v>995</v>
      </c>
      <c r="AU44" s="93" t="s">
        <v>995</v>
      </c>
      <c r="AV44" s="93" t="s">
        <v>995</v>
      </c>
      <c r="AW44" s="93" t="s">
        <v>995</v>
      </c>
      <c r="AX44" s="97" t="s">
        <v>995</v>
      </c>
      <c r="AY44" s="435" t="s">
        <v>995</v>
      </c>
      <c r="AZ44" s="95" t="s">
        <v>995</v>
      </c>
      <c r="BA44" s="93" t="s">
        <v>995</v>
      </c>
      <c r="BB44" s="93" t="s">
        <v>995</v>
      </c>
      <c r="BC44" s="93" t="s">
        <v>995</v>
      </c>
      <c r="BD44" s="97" t="s">
        <v>995</v>
      </c>
      <c r="BE44" s="95" t="s">
        <v>995</v>
      </c>
      <c r="BF44" s="93" t="s">
        <v>995</v>
      </c>
      <c r="BG44" s="93" t="s">
        <v>995</v>
      </c>
      <c r="BH44" s="94" t="s">
        <v>995</v>
      </c>
      <c r="BI44" s="94" t="s">
        <v>995</v>
      </c>
      <c r="BJ44" s="95" t="s">
        <v>995</v>
      </c>
      <c r="BK44" s="96" t="s">
        <v>995</v>
      </c>
      <c r="BL44" s="95" t="s">
        <v>995</v>
      </c>
      <c r="BM44" s="93" t="s">
        <v>995</v>
      </c>
      <c r="BN44" s="93" t="s">
        <v>995</v>
      </c>
      <c r="BO44" s="93" t="s">
        <v>995</v>
      </c>
      <c r="BP44" s="93" t="s">
        <v>995</v>
      </c>
      <c r="BQ44" s="93" t="s">
        <v>995</v>
      </c>
      <c r="BR44" s="93" t="s">
        <v>995</v>
      </c>
      <c r="BS44" s="93" t="s">
        <v>995</v>
      </c>
      <c r="BT44" s="95" t="s">
        <v>995</v>
      </c>
      <c r="BU44" s="93" t="s">
        <v>995</v>
      </c>
      <c r="BV44" s="93" t="s">
        <v>995</v>
      </c>
      <c r="BW44" s="93" t="s">
        <v>995</v>
      </c>
      <c r="BX44" s="93" t="s">
        <v>995</v>
      </c>
      <c r="BY44" s="93" t="s">
        <v>995</v>
      </c>
      <c r="BZ44" s="93" t="s">
        <v>995</v>
      </c>
      <c r="CA44" s="93" t="s">
        <v>995</v>
      </c>
    </row>
    <row r="45" spans="1:79">
      <c r="B45" s="1101"/>
      <c r="C45" s="142" t="s">
        <v>120</v>
      </c>
      <c r="D45" s="81" t="s">
        <v>121</v>
      </c>
      <c r="E45" s="82" t="s">
        <v>1102</v>
      </c>
      <c r="F45" s="83" t="s">
        <v>1102</v>
      </c>
      <c r="G45" s="87" t="s">
        <v>1102</v>
      </c>
      <c r="H45" s="85" t="s">
        <v>1102</v>
      </c>
      <c r="I45" s="83" t="s">
        <v>1102</v>
      </c>
      <c r="J45" s="84" t="s">
        <v>1102</v>
      </c>
      <c r="K45" s="85" t="s">
        <v>1102</v>
      </c>
      <c r="L45" s="83" t="s">
        <v>1102</v>
      </c>
      <c r="M45" s="83" t="s">
        <v>1102</v>
      </c>
      <c r="N45" s="84" t="s">
        <v>1102</v>
      </c>
      <c r="O45" s="85" t="s">
        <v>1102</v>
      </c>
      <c r="P45" s="84" t="s">
        <v>1102</v>
      </c>
      <c r="Q45" s="84" t="s">
        <v>1102</v>
      </c>
      <c r="R45" s="84" t="s">
        <v>1102</v>
      </c>
      <c r="S45" s="85" t="s">
        <v>1102</v>
      </c>
      <c r="T45" s="86" t="s">
        <v>1102</v>
      </c>
      <c r="U45" s="86" t="s">
        <v>1102</v>
      </c>
      <c r="V45" s="86" t="s">
        <v>1102</v>
      </c>
      <c r="W45" s="86" t="s">
        <v>1102</v>
      </c>
      <c r="X45" s="85" t="s">
        <v>1102</v>
      </c>
      <c r="Y45" s="83" t="s">
        <v>1102</v>
      </c>
      <c r="Z45" s="83" t="s">
        <v>1102</v>
      </c>
      <c r="AA45" s="83" t="s">
        <v>1102</v>
      </c>
      <c r="AB45" s="85" t="s">
        <v>1102</v>
      </c>
      <c r="AC45" s="83" t="s">
        <v>1102</v>
      </c>
      <c r="AD45" s="83" t="s">
        <v>1102</v>
      </c>
      <c r="AE45" s="83" t="s">
        <v>1102</v>
      </c>
      <c r="AF45" s="85" t="s">
        <v>1102</v>
      </c>
      <c r="AG45" s="86" t="s">
        <v>1102</v>
      </c>
      <c r="AH45" s="86" t="s">
        <v>1102</v>
      </c>
      <c r="AI45" s="85" t="s">
        <v>1102</v>
      </c>
      <c r="AJ45" s="86" t="s">
        <v>1102</v>
      </c>
      <c r="AK45" s="86" t="s">
        <v>1102</v>
      </c>
      <c r="AL45" s="86" t="s">
        <v>1102</v>
      </c>
      <c r="AM45" s="85" t="s">
        <v>1102</v>
      </c>
      <c r="AN45" s="86" t="s">
        <v>1102</v>
      </c>
      <c r="AO45" s="86" t="s">
        <v>1102</v>
      </c>
      <c r="AP45" s="86" t="s">
        <v>1102</v>
      </c>
      <c r="AQ45" s="86" t="s">
        <v>1102</v>
      </c>
      <c r="AR45" s="85" t="s">
        <v>1102</v>
      </c>
      <c r="AS45" s="86" t="s">
        <v>1102</v>
      </c>
      <c r="AT45" s="86" t="s">
        <v>1102</v>
      </c>
      <c r="AU45" s="83" t="s">
        <v>1102</v>
      </c>
      <c r="AV45" s="83" t="s">
        <v>1102</v>
      </c>
      <c r="AW45" s="83" t="s">
        <v>1102</v>
      </c>
      <c r="AX45" s="87" t="s">
        <v>1102</v>
      </c>
      <c r="AY45" s="434" t="s">
        <v>1102</v>
      </c>
      <c r="AZ45" s="85" t="s">
        <v>1102</v>
      </c>
      <c r="BA45" s="83" t="s">
        <v>1102</v>
      </c>
      <c r="BB45" s="83" t="s">
        <v>1102</v>
      </c>
      <c r="BC45" s="83" t="s">
        <v>1102</v>
      </c>
      <c r="BD45" s="87" t="s">
        <v>1102</v>
      </c>
      <c r="BE45" s="85" t="s">
        <v>1102</v>
      </c>
      <c r="BF45" s="83" t="s">
        <v>1102</v>
      </c>
      <c r="BG45" s="83" t="s">
        <v>1102</v>
      </c>
      <c r="BH45" s="84" t="s">
        <v>1102</v>
      </c>
      <c r="BI45" s="84" t="s">
        <v>1102</v>
      </c>
      <c r="BJ45" s="85" t="s">
        <v>1102</v>
      </c>
      <c r="BK45" s="86" t="s">
        <v>1102</v>
      </c>
      <c r="BL45" s="85" t="s">
        <v>1102</v>
      </c>
      <c r="BM45" s="83" t="s">
        <v>1102</v>
      </c>
      <c r="BN45" s="83" t="s">
        <v>1102</v>
      </c>
      <c r="BO45" s="83" t="s">
        <v>1102</v>
      </c>
      <c r="BP45" s="83" t="s">
        <v>1102</v>
      </c>
      <c r="BQ45" s="83" t="s">
        <v>1102</v>
      </c>
      <c r="BR45" s="83" t="s">
        <v>1102</v>
      </c>
      <c r="BS45" s="83" t="s">
        <v>1102</v>
      </c>
      <c r="BT45" s="85" t="s">
        <v>1102</v>
      </c>
      <c r="BU45" s="83" t="s">
        <v>1102</v>
      </c>
      <c r="BV45" s="83" t="s">
        <v>1102</v>
      </c>
      <c r="BW45" s="83" t="s">
        <v>1102</v>
      </c>
      <c r="BX45" s="83" t="s">
        <v>1102</v>
      </c>
      <c r="BY45" s="83" t="s">
        <v>1102</v>
      </c>
      <c r="BZ45" s="83" t="s">
        <v>1102</v>
      </c>
      <c r="CA45" s="83" t="s">
        <v>1102</v>
      </c>
    </row>
    <row r="46" spans="1:79" ht="36">
      <c r="B46" s="1102"/>
      <c r="C46" s="89" t="s">
        <v>122</v>
      </c>
      <c r="D46" s="81" t="s">
        <v>123</v>
      </c>
      <c r="E46" s="120" t="s">
        <v>1103</v>
      </c>
      <c r="F46" s="121" t="s">
        <v>1103</v>
      </c>
      <c r="G46" s="125" t="s">
        <v>1103</v>
      </c>
      <c r="H46" s="123" t="s">
        <v>1103</v>
      </c>
      <c r="I46" s="121" t="s">
        <v>1103</v>
      </c>
      <c r="J46" s="122" t="s">
        <v>1103</v>
      </c>
      <c r="K46" s="123" t="s">
        <v>1104</v>
      </c>
      <c r="L46" s="121" t="s">
        <v>1103</v>
      </c>
      <c r="M46" s="121" t="s">
        <v>1103</v>
      </c>
      <c r="N46" s="122" t="s">
        <v>1103</v>
      </c>
      <c r="O46" s="123" t="s">
        <v>1103</v>
      </c>
      <c r="P46" s="122" t="s">
        <v>1103</v>
      </c>
      <c r="Q46" s="122" t="s">
        <v>1103</v>
      </c>
      <c r="R46" s="122" t="s">
        <v>1103</v>
      </c>
      <c r="S46" s="123" t="s">
        <v>1103</v>
      </c>
      <c r="T46" s="124" t="s">
        <v>1103</v>
      </c>
      <c r="U46" s="124" t="s">
        <v>1103</v>
      </c>
      <c r="V46" s="124" t="s">
        <v>1103</v>
      </c>
      <c r="W46" s="124" t="s">
        <v>1103</v>
      </c>
      <c r="X46" s="123" t="s">
        <v>1103</v>
      </c>
      <c r="Y46" s="121" t="s">
        <v>1103</v>
      </c>
      <c r="Z46" s="121" t="s">
        <v>1103</v>
      </c>
      <c r="AA46" s="121" t="s">
        <v>1103</v>
      </c>
      <c r="AB46" s="123" t="s">
        <v>1103</v>
      </c>
      <c r="AC46" s="121" t="s">
        <v>1103</v>
      </c>
      <c r="AD46" s="121" t="s">
        <v>1103</v>
      </c>
      <c r="AE46" s="121" t="s">
        <v>1103</v>
      </c>
      <c r="AF46" s="123" t="s">
        <v>1103</v>
      </c>
      <c r="AG46" s="124" t="s">
        <v>1103</v>
      </c>
      <c r="AH46" s="124" t="s">
        <v>1103</v>
      </c>
      <c r="AI46" s="123" t="s">
        <v>1103</v>
      </c>
      <c r="AJ46" s="124" t="s">
        <v>1103</v>
      </c>
      <c r="AK46" s="124" t="s">
        <v>1103</v>
      </c>
      <c r="AL46" s="124" t="s">
        <v>1103</v>
      </c>
      <c r="AM46" s="123" t="s">
        <v>1105</v>
      </c>
      <c r="AN46" s="124" t="s">
        <v>1105</v>
      </c>
      <c r="AO46" s="124" t="s">
        <v>1105</v>
      </c>
      <c r="AP46" s="124" t="s">
        <v>1105</v>
      </c>
      <c r="AQ46" s="124" t="s">
        <v>1105</v>
      </c>
      <c r="AR46" s="123" t="s">
        <v>1105</v>
      </c>
      <c r="AS46" s="124" t="s">
        <v>1105</v>
      </c>
      <c r="AT46" s="124" t="s">
        <v>1105</v>
      </c>
      <c r="AU46" s="121" t="s">
        <v>1105</v>
      </c>
      <c r="AV46" s="121" t="s">
        <v>1105</v>
      </c>
      <c r="AW46" s="121" t="s">
        <v>1105</v>
      </c>
      <c r="AX46" s="125" t="s">
        <v>1105</v>
      </c>
      <c r="AY46" s="437" t="s">
        <v>1105</v>
      </c>
      <c r="AZ46" s="123" t="s">
        <v>1103</v>
      </c>
      <c r="BA46" s="121" t="s">
        <v>1103</v>
      </c>
      <c r="BB46" s="121" t="s">
        <v>1103</v>
      </c>
      <c r="BC46" s="121" t="s">
        <v>1103</v>
      </c>
      <c r="BD46" s="125" t="s">
        <v>1103</v>
      </c>
      <c r="BE46" s="123" t="s">
        <v>1105</v>
      </c>
      <c r="BF46" s="121" t="s">
        <v>1105</v>
      </c>
      <c r="BG46" s="121" t="s">
        <v>1105</v>
      </c>
      <c r="BH46" s="122" t="s">
        <v>1105</v>
      </c>
      <c r="BI46" s="122" t="s">
        <v>1105</v>
      </c>
      <c r="BJ46" s="123" t="s">
        <v>1105</v>
      </c>
      <c r="BK46" s="124" t="s">
        <v>1105</v>
      </c>
      <c r="BL46" s="123" t="s">
        <v>1105</v>
      </c>
      <c r="BM46" s="121" t="s">
        <v>1105</v>
      </c>
      <c r="BN46" s="121" t="s">
        <v>1105</v>
      </c>
      <c r="BO46" s="121" t="s">
        <v>1105</v>
      </c>
      <c r="BP46" s="121" t="s">
        <v>1105</v>
      </c>
      <c r="BQ46" s="121" t="s">
        <v>1105</v>
      </c>
      <c r="BR46" s="121" t="s">
        <v>1105</v>
      </c>
      <c r="BS46" s="121" t="s">
        <v>1105</v>
      </c>
      <c r="BT46" s="123" t="s">
        <v>1024</v>
      </c>
      <c r="BU46" s="121" t="s">
        <v>1024</v>
      </c>
      <c r="BV46" s="121" t="s">
        <v>1024</v>
      </c>
      <c r="BW46" s="121" t="s">
        <v>1024</v>
      </c>
      <c r="BX46" s="121" t="s">
        <v>1024</v>
      </c>
      <c r="BY46" s="121" t="s">
        <v>1024</v>
      </c>
      <c r="BZ46" s="121" t="s">
        <v>1024</v>
      </c>
      <c r="CA46" s="121" t="s">
        <v>1024</v>
      </c>
    </row>
    <row r="47" spans="1:79">
      <c r="B47" s="1102"/>
      <c r="C47" s="140" t="s">
        <v>506</v>
      </c>
      <c r="D47" s="81" t="s">
        <v>340</v>
      </c>
      <c r="E47" s="82" t="s">
        <v>1106</v>
      </c>
      <c r="F47" s="83" t="s">
        <v>1106</v>
      </c>
      <c r="G47" s="87" t="s">
        <v>1106</v>
      </c>
      <c r="H47" s="85" t="s">
        <v>1106</v>
      </c>
      <c r="I47" s="83" t="s">
        <v>1106</v>
      </c>
      <c r="J47" s="84" t="s">
        <v>1106</v>
      </c>
      <c r="K47" s="85" t="s">
        <v>1106</v>
      </c>
      <c r="L47" s="83" t="s">
        <v>1106</v>
      </c>
      <c r="M47" s="83" t="s">
        <v>1106</v>
      </c>
      <c r="N47" s="84" t="s">
        <v>1106</v>
      </c>
      <c r="O47" s="85" t="s">
        <v>1106</v>
      </c>
      <c r="P47" s="84" t="s">
        <v>1106</v>
      </c>
      <c r="Q47" s="84" t="s">
        <v>1106</v>
      </c>
      <c r="R47" s="84" t="s">
        <v>1106</v>
      </c>
      <c r="S47" s="85" t="s">
        <v>1106</v>
      </c>
      <c r="T47" s="86" t="s">
        <v>1106</v>
      </c>
      <c r="U47" s="86" t="s">
        <v>1106</v>
      </c>
      <c r="V47" s="86" t="s">
        <v>1106</v>
      </c>
      <c r="W47" s="86" t="s">
        <v>1106</v>
      </c>
      <c r="X47" s="85" t="s">
        <v>1106</v>
      </c>
      <c r="Y47" s="83" t="s">
        <v>1106</v>
      </c>
      <c r="Z47" s="83" t="s">
        <v>1106</v>
      </c>
      <c r="AA47" s="83" t="s">
        <v>1106</v>
      </c>
      <c r="AB47" s="85" t="s">
        <v>1106</v>
      </c>
      <c r="AC47" s="83" t="s">
        <v>1106</v>
      </c>
      <c r="AD47" s="83" t="s">
        <v>1106</v>
      </c>
      <c r="AE47" s="83" t="s">
        <v>1106</v>
      </c>
      <c r="AF47" s="85" t="s">
        <v>1106</v>
      </c>
      <c r="AG47" s="86" t="s">
        <v>1106</v>
      </c>
      <c r="AH47" s="86" t="s">
        <v>1106</v>
      </c>
      <c r="AI47" s="85" t="s">
        <v>1106</v>
      </c>
      <c r="AJ47" s="86" t="s">
        <v>1106</v>
      </c>
      <c r="AK47" s="86" t="s">
        <v>1106</v>
      </c>
      <c r="AL47" s="86" t="s">
        <v>1106</v>
      </c>
      <c r="AM47" s="85" t="s">
        <v>1106</v>
      </c>
      <c r="AN47" s="86" t="s">
        <v>1106</v>
      </c>
      <c r="AO47" s="86" t="s">
        <v>1106</v>
      </c>
      <c r="AP47" s="86" t="s">
        <v>1106</v>
      </c>
      <c r="AQ47" s="86" t="s">
        <v>1106</v>
      </c>
      <c r="AR47" s="85" t="s">
        <v>1106</v>
      </c>
      <c r="AS47" s="86" t="s">
        <v>1106</v>
      </c>
      <c r="AT47" s="86" t="s">
        <v>1106</v>
      </c>
      <c r="AU47" s="83" t="s">
        <v>1106</v>
      </c>
      <c r="AV47" s="83" t="s">
        <v>1106</v>
      </c>
      <c r="AW47" s="83" t="s">
        <v>1106</v>
      </c>
      <c r="AX47" s="87" t="s">
        <v>1106</v>
      </c>
      <c r="AY47" s="434" t="s">
        <v>1106</v>
      </c>
      <c r="AZ47" s="85" t="s">
        <v>1106</v>
      </c>
      <c r="BA47" s="83" t="s">
        <v>1106</v>
      </c>
      <c r="BB47" s="83" t="s">
        <v>1106</v>
      </c>
      <c r="BC47" s="83" t="s">
        <v>1106</v>
      </c>
      <c r="BD47" s="87" t="s">
        <v>1106</v>
      </c>
      <c r="BE47" s="85" t="s">
        <v>1106</v>
      </c>
      <c r="BF47" s="83" t="s">
        <v>1106</v>
      </c>
      <c r="BG47" s="83" t="s">
        <v>1106</v>
      </c>
      <c r="BH47" s="84" t="s">
        <v>1106</v>
      </c>
      <c r="BI47" s="84" t="s">
        <v>1106</v>
      </c>
      <c r="BJ47" s="85" t="s">
        <v>1106</v>
      </c>
      <c r="BK47" s="86" t="s">
        <v>1106</v>
      </c>
      <c r="BL47" s="85" t="s">
        <v>1106</v>
      </c>
      <c r="BM47" s="83" t="s">
        <v>1106</v>
      </c>
      <c r="BN47" s="83" t="s">
        <v>1106</v>
      </c>
      <c r="BO47" s="83" t="s">
        <v>1106</v>
      </c>
      <c r="BP47" s="83" t="s">
        <v>1106</v>
      </c>
      <c r="BQ47" s="83" t="s">
        <v>1106</v>
      </c>
      <c r="BR47" s="83" t="s">
        <v>1106</v>
      </c>
      <c r="BS47" s="83" t="s">
        <v>1106</v>
      </c>
      <c r="BT47" s="85" t="s">
        <v>1024</v>
      </c>
      <c r="BU47" s="83" t="s">
        <v>1024</v>
      </c>
      <c r="BV47" s="83" t="s">
        <v>1024</v>
      </c>
      <c r="BW47" s="83" t="s">
        <v>1024</v>
      </c>
      <c r="BX47" s="83" t="s">
        <v>1024</v>
      </c>
      <c r="BY47" s="83" t="s">
        <v>1024</v>
      </c>
      <c r="BZ47" s="83" t="s">
        <v>1024</v>
      </c>
      <c r="CA47" s="83" t="s">
        <v>1024</v>
      </c>
    </row>
    <row r="48" spans="1:79">
      <c r="B48" s="1102"/>
      <c r="C48" s="140" t="s">
        <v>507</v>
      </c>
      <c r="D48" s="81" t="s">
        <v>508</v>
      </c>
      <c r="E48" s="82" t="s">
        <v>1107</v>
      </c>
      <c r="F48" s="83" t="s">
        <v>1107</v>
      </c>
      <c r="G48" s="87" t="s">
        <v>1107</v>
      </c>
      <c r="H48" s="85" t="s">
        <v>1107</v>
      </c>
      <c r="I48" s="83" t="s">
        <v>1107</v>
      </c>
      <c r="J48" s="84" t="s">
        <v>1107</v>
      </c>
      <c r="K48" s="85" t="s">
        <v>1024</v>
      </c>
      <c r="L48" s="83" t="s">
        <v>1024</v>
      </c>
      <c r="M48" s="83" t="s">
        <v>1024</v>
      </c>
      <c r="N48" s="84" t="s">
        <v>1024</v>
      </c>
      <c r="O48" s="85" t="s">
        <v>1024</v>
      </c>
      <c r="P48" s="84" t="s">
        <v>1024</v>
      </c>
      <c r="Q48" s="84" t="s">
        <v>1024</v>
      </c>
      <c r="R48" s="84" t="s">
        <v>1024</v>
      </c>
      <c r="S48" s="85" t="s">
        <v>1024</v>
      </c>
      <c r="T48" s="86" t="s">
        <v>1024</v>
      </c>
      <c r="U48" s="86" t="s">
        <v>1024</v>
      </c>
      <c r="V48" s="86" t="s">
        <v>1024</v>
      </c>
      <c r="W48" s="86" t="s">
        <v>1024</v>
      </c>
      <c r="X48" s="85" t="s">
        <v>1024</v>
      </c>
      <c r="Y48" s="83" t="s">
        <v>1024</v>
      </c>
      <c r="Z48" s="83" t="s">
        <v>1024</v>
      </c>
      <c r="AA48" s="83" t="s">
        <v>1024</v>
      </c>
      <c r="AB48" s="85" t="s">
        <v>1024</v>
      </c>
      <c r="AC48" s="83" t="s">
        <v>1024</v>
      </c>
      <c r="AD48" s="83" t="s">
        <v>1024</v>
      </c>
      <c r="AE48" s="83" t="s">
        <v>1024</v>
      </c>
      <c r="AF48" s="85" t="s">
        <v>1024</v>
      </c>
      <c r="AG48" s="86" t="s">
        <v>1024</v>
      </c>
      <c r="AH48" s="86" t="s">
        <v>1024</v>
      </c>
      <c r="AI48" s="85" t="s">
        <v>1024</v>
      </c>
      <c r="AJ48" s="86" t="s">
        <v>1024</v>
      </c>
      <c r="AK48" s="86" t="s">
        <v>1024</v>
      </c>
      <c r="AL48" s="86" t="s">
        <v>1024</v>
      </c>
      <c r="AM48" s="85" t="s">
        <v>1024</v>
      </c>
      <c r="AN48" s="86" t="s">
        <v>1024</v>
      </c>
      <c r="AO48" s="86" t="s">
        <v>1024</v>
      </c>
      <c r="AP48" s="86" t="s">
        <v>1024</v>
      </c>
      <c r="AQ48" s="86" t="s">
        <v>1024</v>
      </c>
      <c r="AR48" s="85" t="s">
        <v>1024</v>
      </c>
      <c r="AS48" s="86" t="s">
        <v>1024</v>
      </c>
      <c r="AT48" s="86" t="s">
        <v>1024</v>
      </c>
      <c r="AU48" s="83" t="s">
        <v>1024</v>
      </c>
      <c r="AV48" s="83" t="s">
        <v>1024</v>
      </c>
      <c r="AW48" s="83" t="s">
        <v>1024</v>
      </c>
      <c r="AX48" s="87" t="s">
        <v>1024</v>
      </c>
      <c r="AY48" s="434" t="s">
        <v>1024</v>
      </c>
      <c r="AZ48" s="85" t="s">
        <v>1024</v>
      </c>
      <c r="BA48" s="83" t="s">
        <v>1024</v>
      </c>
      <c r="BB48" s="83" t="s">
        <v>1024</v>
      </c>
      <c r="BC48" s="83" t="s">
        <v>1024</v>
      </c>
      <c r="BD48" s="87" t="s">
        <v>1024</v>
      </c>
      <c r="BE48" s="85" t="s">
        <v>1024</v>
      </c>
      <c r="BF48" s="83" t="s">
        <v>1024</v>
      </c>
      <c r="BG48" s="83" t="s">
        <v>1024</v>
      </c>
      <c r="BH48" s="84" t="s">
        <v>1024</v>
      </c>
      <c r="BI48" s="84" t="s">
        <v>1024</v>
      </c>
      <c r="BJ48" s="85" t="s">
        <v>1024</v>
      </c>
      <c r="BK48" s="86" t="s">
        <v>1024</v>
      </c>
      <c r="BL48" s="85" t="s">
        <v>1024</v>
      </c>
      <c r="BM48" s="83" t="s">
        <v>1024</v>
      </c>
      <c r="BN48" s="83" t="s">
        <v>1024</v>
      </c>
      <c r="BO48" s="83" t="s">
        <v>1024</v>
      </c>
      <c r="BP48" s="83" t="s">
        <v>1024</v>
      </c>
      <c r="BQ48" s="83" t="s">
        <v>1024</v>
      </c>
      <c r="BR48" s="83" t="s">
        <v>1024</v>
      </c>
      <c r="BS48" s="83" t="s">
        <v>1024</v>
      </c>
      <c r="BT48" s="85" t="s">
        <v>1024</v>
      </c>
      <c r="BU48" s="83" t="s">
        <v>1024</v>
      </c>
      <c r="BV48" s="83" t="s">
        <v>1024</v>
      </c>
      <c r="BW48" s="83" t="s">
        <v>1024</v>
      </c>
      <c r="BX48" s="83" t="s">
        <v>1024</v>
      </c>
      <c r="BY48" s="83" t="s">
        <v>1024</v>
      </c>
      <c r="BZ48" s="83" t="s">
        <v>1024</v>
      </c>
      <c r="CA48" s="83" t="s">
        <v>1024</v>
      </c>
    </row>
    <row r="49" spans="1:79">
      <c r="B49" s="1102"/>
      <c r="C49" s="89" t="s">
        <v>124</v>
      </c>
      <c r="D49" s="81" t="s">
        <v>125</v>
      </c>
      <c r="E49" s="82" t="s">
        <v>1032</v>
      </c>
      <c r="F49" s="83" t="s">
        <v>1032</v>
      </c>
      <c r="G49" s="87" t="s">
        <v>1032</v>
      </c>
      <c r="H49" s="85" t="s">
        <v>1032</v>
      </c>
      <c r="I49" s="83" t="s">
        <v>1032</v>
      </c>
      <c r="J49" s="84" t="s">
        <v>1032</v>
      </c>
      <c r="K49" s="85" t="s">
        <v>1032</v>
      </c>
      <c r="L49" s="83" t="s">
        <v>1032</v>
      </c>
      <c r="M49" s="83" t="s">
        <v>1032</v>
      </c>
      <c r="N49" s="84" t="s">
        <v>1032</v>
      </c>
      <c r="O49" s="85" t="s">
        <v>1032</v>
      </c>
      <c r="P49" s="84" t="s">
        <v>1032</v>
      </c>
      <c r="Q49" s="84" t="s">
        <v>1032</v>
      </c>
      <c r="R49" s="84" t="s">
        <v>1032</v>
      </c>
      <c r="S49" s="85" t="s">
        <v>1032</v>
      </c>
      <c r="T49" s="86" t="s">
        <v>1032</v>
      </c>
      <c r="U49" s="86" t="s">
        <v>1032</v>
      </c>
      <c r="V49" s="86" t="s">
        <v>1032</v>
      </c>
      <c r="W49" s="86" t="s">
        <v>1032</v>
      </c>
      <c r="X49" s="85" t="s">
        <v>1032</v>
      </c>
      <c r="Y49" s="83" t="s">
        <v>1032</v>
      </c>
      <c r="Z49" s="83" t="s">
        <v>1032</v>
      </c>
      <c r="AA49" s="83" t="s">
        <v>1032</v>
      </c>
      <c r="AB49" s="85" t="s">
        <v>1032</v>
      </c>
      <c r="AC49" s="83" t="s">
        <v>1032</v>
      </c>
      <c r="AD49" s="83" t="s">
        <v>1032</v>
      </c>
      <c r="AE49" s="83" t="s">
        <v>1032</v>
      </c>
      <c r="AF49" s="85" t="s">
        <v>1032</v>
      </c>
      <c r="AG49" s="86" t="s">
        <v>1032</v>
      </c>
      <c r="AH49" s="86" t="s">
        <v>1032</v>
      </c>
      <c r="AI49" s="85" t="s">
        <v>1032</v>
      </c>
      <c r="AJ49" s="86" t="s">
        <v>1032</v>
      </c>
      <c r="AK49" s="86" t="s">
        <v>1032</v>
      </c>
      <c r="AL49" s="86" t="s">
        <v>1032</v>
      </c>
      <c r="AM49" s="85" t="s">
        <v>1024</v>
      </c>
      <c r="AN49" s="86" t="s">
        <v>1024</v>
      </c>
      <c r="AO49" s="86" t="s">
        <v>1024</v>
      </c>
      <c r="AP49" s="86" t="s">
        <v>1024</v>
      </c>
      <c r="AQ49" s="86" t="s">
        <v>1024</v>
      </c>
      <c r="AR49" s="85" t="s">
        <v>1024</v>
      </c>
      <c r="AS49" s="86" t="s">
        <v>1024</v>
      </c>
      <c r="AT49" s="86" t="s">
        <v>1024</v>
      </c>
      <c r="AU49" s="83" t="s">
        <v>1024</v>
      </c>
      <c r="AV49" s="83" t="s">
        <v>1024</v>
      </c>
      <c r="AW49" s="83" t="s">
        <v>1024</v>
      </c>
      <c r="AX49" s="87" t="s">
        <v>1024</v>
      </c>
      <c r="AY49" s="434" t="s">
        <v>1024</v>
      </c>
      <c r="AZ49" s="85" t="s">
        <v>1024</v>
      </c>
      <c r="BA49" s="83" t="s">
        <v>1024</v>
      </c>
      <c r="BB49" s="83" t="s">
        <v>1024</v>
      </c>
      <c r="BC49" s="83" t="s">
        <v>1024</v>
      </c>
      <c r="BD49" s="87" t="s">
        <v>1024</v>
      </c>
      <c r="BE49" s="85" t="s">
        <v>1024</v>
      </c>
      <c r="BF49" s="83" t="s">
        <v>1024</v>
      </c>
      <c r="BG49" s="83" t="s">
        <v>1024</v>
      </c>
      <c r="BH49" s="84" t="s">
        <v>1024</v>
      </c>
      <c r="BI49" s="84" t="s">
        <v>1024</v>
      </c>
      <c r="BJ49" s="85" t="s">
        <v>1024</v>
      </c>
      <c r="BK49" s="86" t="s">
        <v>1024</v>
      </c>
      <c r="BL49" s="85" t="s">
        <v>1024</v>
      </c>
      <c r="BM49" s="83" t="s">
        <v>1024</v>
      </c>
      <c r="BN49" s="83" t="s">
        <v>1024</v>
      </c>
      <c r="BO49" s="83" t="s">
        <v>1024</v>
      </c>
      <c r="BP49" s="83" t="s">
        <v>1024</v>
      </c>
      <c r="BQ49" s="83" t="s">
        <v>1024</v>
      </c>
      <c r="BR49" s="83" t="s">
        <v>1024</v>
      </c>
      <c r="BS49" s="83" t="s">
        <v>1024</v>
      </c>
      <c r="BT49" s="85" t="s">
        <v>1024</v>
      </c>
      <c r="BU49" s="83" t="s">
        <v>1024</v>
      </c>
      <c r="BV49" s="83" t="s">
        <v>1024</v>
      </c>
      <c r="BW49" s="83" t="s">
        <v>1024</v>
      </c>
      <c r="BX49" s="83" t="s">
        <v>1024</v>
      </c>
      <c r="BY49" s="83" t="s">
        <v>1024</v>
      </c>
      <c r="BZ49" s="83" t="s">
        <v>1024</v>
      </c>
      <c r="CA49" s="83" t="s">
        <v>1024</v>
      </c>
    </row>
    <row r="50" spans="1:79" ht="24">
      <c r="A50" s="126"/>
      <c r="B50" s="1102"/>
      <c r="C50" s="89" t="s">
        <v>37</v>
      </c>
      <c r="D50" s="81" t="s">
        <v>126</v>
      </c>
      <c r="E50" s="120" t="s">
        <v>1108</v>
      </c>
      <c r="F50" s="121" t="s">
        <v>1108</v>
      </c>
      <c r="G50" s="125" t="s">
        <v>1108</v>
      </c>
      <c r="H50" s="123" t="s">
        <v>1108</v>
      </c>
      <c r="I50" s="121" t="s">
        <v>1108</v>
      </c>
      <c r="J50" s="122" t="s">
        <v>1108</v>
      </c>
      <c r="K50" s="123" t="s">
        <v>1108</v>
      </c>
      <c r="L50" s="121" t="s">
        <v>1108</v>
      </c>
      <c r="M50" s="121" t="s">
        <v>1108</v>
      </c>
      <c r="N50" s="122" t="s">
        <v>1108</v>
      </c>
      <c r="O50" s="123" t="s">
        <v>1108</v>
      </c>
      <c r="P50" s="122" t="s">
        <v>1108</v>
      </c>
      <c r="Q50" s="122" t="s">
        <v>1108</v>
      </c>
      <c r="R50" s="122" t="s">
        <v>1108</v>
      </c>
      <c r="S50" s="123" t="s">
        <v>1108</v>
      </c>
      <c r="T50" s="124" t="s">
        <v>1108</v>
      </c>
      <c r="U50" s="124" t="s">
        <v>1108</v>
      </c>
      <c r="V50" s="124" t="s">
        <v>1108</v>
      </c>
      <c r="W50" s="124" t="s">
        <v>1108</v>
      </c>
      <c r="X50" s="123" t="s">
        <v>1108</v>
      </c>
      <c r="Y50" s="121" t="s">
        <v>1108</v>
      </c>
      <c r="Z50" s="121" t="s">
        <v>1108</v>
      </c>
      <c r="AA50" s="121" t="s">
        <v>1108</v>
      </c>
      <c r="AB50" s="123" t="s">
        <v>1108</v>
      </c>
      <c r="AC50" s="121" t="s">
        <v>1108</v>
      </c>
      <c r="AD50" s="121" t="s">
        <v>1108</v>
      </c>
      <c r="AE50" s="121" t="s">
        <v>1108</v>
      </c>
      <c r="AF50" s="123" t="s">
        <v>1108</v>
      </c>
      <c r="AG50" s="124" t="s">
        <v>1108</v>
      </c>
      <c r="AH50" s="124" t="s">
        <v>1108</v>
      </c>
      <c r="AI50" s="123" t="s">
        <v>1108</v>
      </c>
      <c r="AJ50" s="124" t="s">
        <v>1108</v>
      </c>
      <c r="AK50" s="124" t="s">
        <v>1108</v>
      </c>
      <c r="AL50" s="124" t="s">
        <v>1108</v>
      </c>
      <c r="AM50" s="123" t="s">
        <v>1108</v>
      </c>
      <c r="AN50" s="124" t="s">
        <v>1108</v>
      </c>
      <c r="AO50" s="124" t="s">
        <v>1108</v>
      </c>
      <c r="AP50" s="124" t="s">
        <v>1108</v>
      </c>
      <c r="AQ50" s="124" t="s">
        <v>1108</v>
      </c>
      <c r="AR50" s="123" t="s">
        <v>1108</v>
      </c>
      <c r="AS50" s="124" t="s">
        <v>1108</v>
      </c>
      <c r="AT50" s="124" t="s">
        <v>1108</v>
      </c>
      <c r="AU50" s="121" t="s">
        <v>1108</v>
      </c>
      <c r="AV50" s="121" t="s">
        <v>1108</v>
      </c>
      <c r="AW50" s="121" t="s">
        <v>1108</v>
      </c>
      <c r="AX50" s="125" t="s">
        <v>1108</v>
      </c>
      <c r="AY50" s="437" t="s">
        <v>1108</v>
      </c>
      <c r="AZ50" s="123" t="s">
        <v>1108</v>
      </c>
      <c r="BA50" s="121" t="s">
        <v>1108</v>
      </c>
      <c r="BB50" s="121" t="s">
        <v>1108</v>
      </c>
      <c r="BC50" s="121" t="s">
        <v>1108</v>
      </c>
      <c r="BD50" s="125" t="s">
        <v>1108</v>
      </c>
      <c r="BE50" s="123" t="s">
        <v>1108</v>
      </c>
      <c r="BF50" s="121" t="s">
        <v>1108</v>
      </c>
      <c r="BG50" s="121" t="s">
        <v>1108</v>
      </c>
      <c r="BH50" s="122" t="s">
        <v>1108</v>
      </c>
      <c r="BI50" s="122" t="s">
        <v>1108</v>
      </c>
      <c r="BJ50" s="123" t="s">
        <v>1108</v>
      </c>
      <c r="BK50" s="124" t="s">
        <v>1108</v>
      </c>
      <c r="BL50" s="123" t="s">
        <v>1108</v>
      </c>
      <c r="BM50" s="121" t="s">
        <v>1108</v>
      </c>
      <c r="BN50" s="121" t="s">
        <v>1108</v>
      </c>
      <c r="BO50" s="121" t="s">
        <v>1108</v>
      </c>
      <c r="BP50" s="121" t="s">
        <v>1108</v>
      </c>
      <c r="BQ50" s="121" t="s">
        <v>1108</v>
      </c>
      <c r="BR50" s="121" t="s">
        <v>1108</v>
      </c>
      <c r="BS50" s="121" t="s">
        <v>1108</v>
      </c>
      <c r="BT50" s="123" t="s">
        <v>1108</v>
      </c>
      <c r="BU50" s="121" t="s">
        <v>1108</v>
      </c>
      <c r="BV50" s="121" t="s">
        <v>1108</v>
      </c>
      <c r="BW50" s="121" t="s">
        <v>1108</v>
      </c>
      <c r="BX50" s="121" t="s">
        <v>1108</v>
      </c>
      <c r="BY50" s="121" t="s">
        <v>1108</v>
      </c>
      <c r="BZ50" s="121" t="s">
        <v>1108</v>
      </c>
      <c r="CA50" s="121" t="s">
        <v>1108</v>
      </c>
    </row>
    <row r="51" spans="1:79">
      <c r="A51" s="126"/>
      <c r="B51" s="1118"/>
      <c r="C51" s="675" t="s">
        <v>127</v>
      </c>
      <c r="D51" s="81" t="s">
        <v>128</v>
      </c>
      <c r="E51" s="120" t="s">
        <v>1109</v>
      </c>
      <c r="F51" s="121" t="s">
        <v>1109</v>
      </c>
      <c r="G51" s="125" t="s">
        <v>1109</v>
      </c>
      <c r="H51" s="123" t="s">
        <v>1109</v>
      </c>
      <c r="I51" s="121" t="s">
        <v>1109</v>
      </c>
      <c r="J51" s="122" t="s">
        <v>1109</v>
      </c>
      <c r="K51" s="123" t="s">
        <v>1109</v>
      </c>
      <c r="L51" s="121" t="s">
        <v>1109</v>
      </c>
      <c r="M51" s="121" t="s">
        <v>1109</v>
      </c>
      <c r="N51" s="122" t="s">
        <v>1109</v>
      </c>
      <c r="O51" s="123" t="s">
        <v>1109</v>
      </c>
      <c r="P51" s="122" t="s">
        <v>1109</v>
      </c>
      <c r="Q51" s="122" t="s">
        <v>1109</v>
      </c>
      <c r="R51" s="122" t="s">
        <v>1109</v>
      </c>
      <c r="S51" s="123" t="s">
        <v>1109</v>
      </c>
      <c r="T51" s="124" t="s">
        <v>1109</v>
      </c>
      <c r="U51" s="124" t="s">
        <v>1109</v>
      </c>
      <c r="V51" s="124" t="s">
        <v>1109</v>
      </c>
      <c r="W51" s="124" t="s">
        <v>1109</v>
      </c>
      <c r="X51" s="123" t="s">
        <v>1109</v>
      </c>
      <c r="Y51" s="121" t="s">
        <v>1109</v>
      </c>
      <c r="Z51" s="121" t="s">
        <v>1109</v>
      </c>
      <c r="AA51" s="121" t="s">
        <v>1109</v>
      </c>
      <c r="AB51" s="123" t="s">
        <v>1109</v>
      </c>
      <c r="AC51" s="121" t="s">
        <v>1109</v>
      </c>
      <c r="AD51" s="121" t="s">
        <v>1109</v>
      </c>
      <c r="AE51" s="121" t="s">
        <v>1109</v>
      </c>
      <c r="AF51" s="123" t="s">
        <v>1109</v>
      </c>
      <c r="AG51" s="124" t="s">
        <v>1109</v>
      </c>
      <c r="AH51" s="124" t="s">
        <v>1109</v>
      </c>
      <c r="AI51" s="123" t="s">
        <v>1109</v>
      </c>
      <c r="AJ51" s="124" t="s">
        <v>1109</v>
      </c>
      <c r="AK51" s="124" t="s">
        <v>1109</v>
      </c>
      <c r="AL51" s="124" t="s">
        <v>1109</v>
      </c>
      <c r="AM51" s="123" t="s">
        <v>1109</v>
      </c>
      <c r="AN51" s="124" t="s">
        <v>1109</v>
      </c>
      <c r="AO51" s="124" t="s">
        <v>1109</v>
      </c>
      <c r="AP51" s="124" t="s">
        <v>1109</v>
      </c>
      <c r="AQ51" s="124" t="s">
        <v>1109</v>
      </c>
      <c r="AR51" s="123" t="s">
        <v>1109</v>
      </c>
      <c r="AS51" s="124" t="s">
        <v>1109</v>
      </c>
      <c r="AT51" s="124" t="s">
        <v>1109</v>
      </c>
      <c r="AU51" s="121" t="s">
        <v>1109</v>
      </c>
      <c r="AV51" s="121" t="s">
        <v>1109</v>
      </c>
      <c r="AW51" s="121" t="s">
        <v>1109</v>
      </c>
      <c r="AX51" s="125" t="s">
        <v>1109</v>
      </c>
      <c r="AY51" s="437" t="s">
        <v>1109</v>
      </c>
      <c r="AZ51" s="123" t="s">
        <v>1109</v>
      </c>
      <c r="BA51" s="121" t="s">
        <v>1109</v>
      </c>
      <c r="BB51" s="121" t="s">
        <v>1109</v>
      </c>
      <c r="BC51" s="121" t="s">
        <v>1109</v>
      </c>
      <c r="BD51" s="125" t="s">
        <v>1109</v>
      </c>
      <c r="BE51" s="123" t="s">
        <v>1109</v>
      </c>
      <c r="BF51" s="121" t="s">
        <v>1109</v>
      </c>
      <c r="BG51" s="121" t="s">
        <v>1109</v>
      </c>
      <c r="BH51" s="122" t="s">
        <v>1109</v>
      </c>
      <c r="BI51" s="122" t="s">
        <v>1109</v>
      </c>
      <c r="BJ51" s="123" t="s">
        <v>1109</v>
      </c>
      <c r="BK51" s="124" t="s">
        <v>1109</v>
      </c>
      <c r="BL51" s="123" t="s">
        <v>1109</v>
      </c>
      <c r="BM51" s="121" t="s">
        <v>1109</v>
      </c>
      <c r="BN51" s="121" t="s">
        <v>1109</v>
      </c>
      <c r="BO51" s="121" t="s">
        <v>1109</v>
      </c>
      <c r="BP51" s="121" t="s">
        <v>1109</v>
      </c>
      <c r="BQ51" s="121" t="s">
        <v>1109</v>
      </c>
      <c r="BR51" s="121" t="s">
        <v>1109</v>
      </c>
      <c r="BS51" s="121" t="s">
        <v>1109</v>
      </c>
      <c r="BT51" s="123" t="s">
        <v>1109</v>
      </c>
      <c r="BU51" s="121" t="s">
        <v>1109</v>
      </c>
      <c r="BV51" s="121" t="s">
        <v>1109</v>
      </c>
      <c r="BW51" s="121" t="s">
        <v>1109</v>
      </c>
      <c r="BX51" s="121" t="s">
        <v>1109</v>
      </c>
      <c r="BY51" s="121" t="s">
        <v>1109</v>
      </c>
      <c r="BZ51" s="121" t="s">
        <v>1109</v>
      </c>
      <c r="CA51" s="121" t="s">
        <v>1109</v>
      </c>
    </row>
    <row r="52" spans="1:79">
      <c r="B52" s="117"/>
      <c r="C52" s="89" t="s">
        <v>129</v>
      </c>
      <c r="D52" s="81" t="s">
        <v>130</v>
      </c>
      <c r="E52" s="82" t="s">
        <v>1110</v>
      </c>
      <c r="F52" s="83" t="s">
        <v>1110</v>
      </c>
      <c r="G52" s="87" t="s">
        <v>1110</v>
      </c>
      <c r="H52" s="85" t="s">
        <v>1110</v>
      </c>
      <c r="I52" s="83" t="s">
        <v>1110</v>
      </c>
      <c r="J52" s="84" t="s">
        <v>1110</v>
      </c>
      <c r="K52" s="85" t="s">
        <v>1110</v>
      </c>
      <c r="L52" s="83" t="s">
        <v>1110</v>
      </c>
      <c r="M52" s="83" t="s">
        <v>1110</v>
      </c>
      <c r="N52" s="84" t="s">
        <v>1110</v>
      </c>
      <c r="O52" s="85" t="s">
        <v>1110</v>
      </c>
      <c r="P52" s="84" t="s">
        <v>1110</v>
      </c>
      <c r="Q52" s="84" t="s">
        <v>1110</v>
      </c>
      <c r="R52" s="84" t="s">
        <v>1110</v>
      </c>
      <c r="S52" s="85" t="s">
        <v>1110</v>
      </c>
      <c r="T52" s="86" t="s">
        <v>1110</v>
      </c>
      <c r="U52" s="86" t="s">
        <v>1110</v>
      </c>
      <c r="V52" s="86" t="s">
        <v>1110</v>
      </c>
      <c r="W52" s="86" t="s">
        <v>1110</v>
      </c>
      <c r="X52" s="85" t="s">
        <v>1110</v>
      </c>
      <c r="Y52" s="83" t="s">
        <v>1110</v>
      </c>
      <c r="Z52" s="83" t="s">
        <v>1110</v>
      </c>
      <c r="AA52" s="83" t="s">
        <v>1110</v>
      </c>
      <c r="AB52" s="85" t="s">
        <v>1110</v>
      </c>
      <c r="AC52" s="83" t="s">
        <v>1110</v>
      </c>
      <c r="AD52" s="83" t="s">
        <v>1110</v>
      </c>
      <c r="AE52" s="83" t="s">
        <v>1110</v>
      </c>
      <c r="AF52" s="85" t="s">
        <v>1111</v>
      </c>
      <c r="AG52" s="86" t="s">
        <v>1111</v>
      </c>
      <c r="AH52" s="86" t="s">
        <v>1111</v>
      </c>
      <c r="AI52" s="85" t="s">
        <v>1111</v>
      </c>
      <c r="AJ52" s="86" t="s">
        <v>1111</v>
      </c>
      <c r="AK52" s="86" t="s">
        <v>1111</v>
      </c>
      <c r="AL52" s="86" t="s">
        <v>1111</v>
      </c>
      <c r="AM52" s="85" t="s">
        <v>1110</v>
      </c>
      <c r="AN52" s="86" t="s">
        <v>1110</v>
      </c>
      <c r="AO52" s="86" t="s">
        <v>1110</v>
      </c>
      <c r="AP52" s="86" t="s">
        <v>1110</v>
      </c>
      <c r="AQ52" s="86" t="s">
        <v>1110</v>
      </c>
      <c r="AR52" s="85" t="s">
        <v>1110</v>
      </c>
      <c r="AS52" s="86" t="s">
        <v>1110</v>
      </c>
      <c r="AT52" s="86" t="s">
        <v>1110</v>
      </c>
      <c r="AU52" s="83" t="s">
        <v>1110</v>
      </c>
      <c r="AV52" s="83" t="s">
        <v>1110</v>
      </c>
      <c r="AW52" s="83" t="s">
        <v>1110</v>
      </c>
      <c r="AX52" s="87" t="s">
        <v>1110</v>
      </c>
      <c r="AY52" s="434" t="s">
        <v>1110</v>
      </c>
      <c r="AZ52" s="85" t="s">
        <v>1111</v>
      </c>
      <c r="BA52" s="83" t="s">
        <v>1111</v>
      </c>
      <c r="BB52" s="83" t="s">
        <v>1111</v>
      </c>
      <c r="BC52" s="83" t="s">
        <v>1111</v>
      </c>
      <c r="BD52" s="87" t="s">
        <v>1111</v>
      </c>
      <c r="BE52" s="85" t="s">
        <v>1110</v>
      </c>
      <c r="BF52" s="83" t="s">
        <v>1110</v>
      </c>
      <c r="BG52" s="83" t="s">
        <v>1110</v>
      </c>
      <c r="BH52" s="84" t="s">
        <v>1110</v>
      </c>
      <c r="BI52" s="84" t="s">
        <v>1110</v>
      </c>
      <c r="BJ52" s="85" t="s">
        <v>1110</v>
      </c>
      <c r="BK52" s="86" t="s">
        <v>1110</v>
      </c>
      <c r="BL52" s="85" t="s">
        <v>1110</v>
      </c>
      <c r="BM52" s="83" t="s">
        <v>1110</v>
      </c>
      <c r="BN52" s="83" t="s">
        <v>1110</v>
      </c>
      <c r="BO52" s="83" t="s">
        <v>1110</v>
      </c>
      <c r="BP52" s="83" t="s">
        <v>1110</v>
      </c>
      <c r="BQ52" s="83" t="s">
        <v>1110</v>
      </c>
      <c r="BR52" s="83" t="s">
        <v>1110</v>
      </c>
      <c r="BS52" s="83" t="s">
        <v>1110</v>
      </c>
      <c r="BT52" s="85" t="s">
        <v>1110</v>
      </c>
      <c r="BU52" s="83" t="s">
        <v>1110</v>
      </c>
      <c r="BV52" s="83" t="s">
        <v>1110</v>
      </c>
      <c r="BW52" s="83" t="s">
        <v>1110</v>
      </c>
      <c r="BX52" s="83" t="s">
        <v>1110</v>
      </c>
      <c r="BY52" s="83" t="s">
        <v>1110</v>
      </c>
      <c r="BZ52" s="83" t="s">
        <v>1110</v>
      </c>
      <c r="CA52" s="83" t="s">
        <v>1110</v>
      </c>
    </row>
    <row r="53" spans="1:79">
      <c r="B53" s="88"/>
      <c r="C53" s="89" t="s">
        <v>131</v>
      </c>
      <c r="D53" s="81" t="s">
        <v>132</v>
      </c>
      <c r="E53" s="82" t="s">
        <v>1032</v>
      </c>
      <c r="F53" s="83" t="s">
        <v>1032</v>
      </c>
      <c r="G53" s="87" t="s">
        <v>1032</v>
      </c>
      <c r="H53" s="85" t="s">
        <v>1032</v>
      </c>
      <c r="I53" s="83" t="s">
        <v>1032</v>
      </c>
      <c r="J53" s="84" t="s">
        <v>1032</v>
      </c>
      <c r="K53" s="85" t="s">
        <v>1032</v>
      </c>
      <c r="L53" s="83" t="s">
        <v>1032</v>
      </c>
      <c r="M53" s="83" t="s">
        <v>1032</v>
      </c>
      <c r="N53" s="84" t="s">
        <v>1032</v>
      </c>
      <c r="O53" s="85" t="s">
        <v>1032</v>
      </c>
      <c r="P53" s="84" t="s">
        <v>1032</v>
      </c>
      <c r="Q53" s="84" t="s">
        <v>1032</v>
      </c>
      <c r="R53" s="84" t="s">
        <v>1032</v>
      </c>
      <c r="S53" s="85" t="s">
        <v>1032</v>
      </c>
      <c r="T53" s="86" t="s">
        <v>1032</v>
      </c>
      <c r="U53" s="86" t="s">
        <v>1032</v>
      </c>
      <c r="V53" s="86" t="s">
        <v>1032</v>
      </c>
      <c r="W53" s="86" t="s">
        <v>1032</v>
      </c>
      <c r="X53" s="85" t="s">
        <v>1032</v>
      </c>
      <c r="Y53" s="83" t="s">
        <v>1032</v>
      </c>
      <c r="Z53" s="83" t="s">
        <v>1032</v>
      </c>
      <c r="AA53" s="83" t="s">
        <v>1032</v>
      </c>
      <c r="AB53" s="85" t="s">
        <v>1032</v>
      </c>
      <c r="AC53" s="83" t="s">
        <v>1032</v>
      </c>
      <c r="AD53" s="83" t="s">
        <v>1032</v>
      </c>
      <c r="AE53" s="83" t="s">
        <v>1032</v>
      </c>
      <c r="AF53" s="85" t="s">
        <v>1032</v>
      </c>
      <c r="AG53" s="86" t="s">
        <v>1032</v>
      </c>
      <c r="AH53" s="86" t="s">
        <v>1032</v>
      </c>
      <c r="AI53" s="85" t="s">
        <v>1032</v>
      </c>
      <c r="AJ53" s="86" t="s">
        <v>1032</v>
      </c>
      <c r="AK53" s="86" t="s">
        <v>1032</v>
      </c>
      <c r="AL53" s="86" t="s">
        <v>1032</v>
      </c>
      <c r="AM53" s="85" t="s">
        <v>1032</v>
      </c>
      <c r="AN53" s="86" t="s">
        <v>1032</v>
      </c>
      <c r="AO53" s="86" t="s">
        <v>1032</v>
      </c>
      <c r="AP53" s="86" t="s">
        <v>1032</v>
      </c>
      <c r="AQ53" s="86" t="s">
        <v>1032</v>
      </c>
      <c r="AR53" s="85" t="s">
        <v>1032</v>
      </c>
      <c r="AS53" s="86" t="s">
        <v>1032</v>
      </c>
      <c r="AT53" s="86" t="s">
        <v>1032</v>
      </c>
      <c r="AU53" s="83" t="s">
        <v>1032</v>
      </c>
      <c r="AV53" s="83" t="s">
        <v>1032</v>
      </c>
      <c r="AW53" s="83" t="s">
        <v>1032</v>
      </c>
      <c r="AX53" s="87" t="s">
        <v>1032</v>
      </c>
      <c r="AY53" s="434" t="s">
        <v>1032</v>
      </c>
      <c r="AZ53" s="85" t="s">
        <v>1032</v>
      </c>
      <c r="BA53" s="83" t="s">
        <v>1032</v>
      </c>
      <c r="BB53" s="83" t="s">
        <v>1032</v>
      </c>
      <c r="BC53" s="83" t="s">
        <v>1032</v>
      </c>
      <c r="BD53" s="87" t="s">
        <v>1032</v>
      </c>
      <c r="BE53" s="85" t="s">
        <v>1032</v>
      </c>
      <c r="BF53" s="83" t="s">
        <v>1032</v>
      </c>
      <c r="BG53" s="83" t="s">
        <v>1032</v>
      </c>
      <c r="BH53" s="84" t="s">
        <v>1032</v>
      </c>
      <c r="BI53" s="84" t="s">
        <v>1032</v>
      </c>
      <c r="BJ53" s="85" t="s">
        <v>1032</v>
      </c>
      <c r="BK53" s="86" t="s">
        <v>1032</v>
      </c>
      <c r="BL53" s="85" t="s">
        <v>1032</v>
      </c>
      <c r="BM53" s="83" t="s">
        <v>1032</v>
      </c>
      <c r="BN53" s="83" t="s">
        <v>1032</v>
      </c>
      <c r="BO53" s="83" t="s">
        <v>1032</v>
      </c>
      <c r="BP53" s="83" t="s">
        <v>1032</v>
      </c>
      <c r="BQ53" s="83" t="s">
        <v>1032</v>
      </c>
      <c r="BR53" s="83" t="s">
        <v>1032</v>
      </c>
      <c r="BS53" s="83" t="s">
        <v>1032</v>
      </c>
      <c r="BT53" s="85" t="s">
        <v>1032</v>
      </c>
      <c r="BU53" s="83" t="s">
        <v>1032</v>
      </c>
      <c r="BV53" s="83" t="s">
        <v>1032</v>
      </c>
      <c r="BW53" s="83" t="s">
        <v>1032</v>
      </c>
      <c r="BX53" s="83" t="s">
        <v>1032</v>
      </c>
      <c r="BY53" s="83" t="s">
        <v>1032</v>
      </c>
      <c r="BZ53" s="83" t="s">
        <v>1032</v>
      </c>
      <c r="CA53" s="83" t="s">
        <v>1032</v>
      </c>
    </row>
    <row r="54" spans="1:79">
      <c r="B54" s="88"/>
      <c r="C54" s="89" t="s">
        <v>133</v>
      </c>
      <c r="D54" s="81" t="s">
        <v>134</v>
      </c>
      <c r="E54" s="82" t="s">
        <v>1032</v>
      </c>
      <c r="F54" s="83" t="s">
        <v>1032</v>
      </c>
      <c r="G54" s="87" t="s">
        <v>1032</v>
      </c>
      <c r="H54" s="85" t="s">
        <v>1032</v>
      </c>
      <c r="I54" s="83" t="s">
        <v>1032</v>
      </c>
      <c r="J54" s="84" t="s">
        <v>1032</v>
      </c>
      <c r="K54" s="85" t="s">
        <v>1032</v>
      </c>
      <c r="L54" s="83" t="s">
        <v>1032</v>
      </c>
      <c r="M54" s="83" t="s">
        <v>1032</v>
      </c>
      <c r="N54" s="84" t="s">
        <v>1032</v>
      </c>
      <c r="O54" s="85" t="s">
        <v>1032</v>
      </c>
      <c r="P54" s="84" t="s">
        <v>1032</v>
      </c>
      <c r="Q54" s="84" t="s">
        <v>1032</v>
      </c>
      <c r="R54" s="84" t="s">
        <v>1032</v>
      </c>
      <c r="S54" s="85" t="s">
        <v>1032</v>
      </c>
      <c r="T54" s="86" t="s">
        <v>1032</v>
      </c>
      <c r="U54" s="86" t="s">
        <v>1032</v>
      </c>
      <c r="V54" s="86" t="s">
        <v>1032</v>
      </c>
      <c r="W54" s="86" t="s">
        <v>1032</v>
      </c>
      <c r="X54" s="85" t="s">
        <v>1032</v>
      </c>
      <c r="Y54" s="83" t="s">
        <v>1032</v>
      </c>
      <c r="Z54" s="83" t="s">
        <v>1032</v>
      </c>
      <c r="AA54" s="83" t="s">
        <v>1032</v>
      </c>
      <c r="AB54" s="85" t="s">
        <v>1032</v>
      </c>
      <c r="AC54" s="83" t="s">
        <v>1032</v>
      </c>
      <c r="AD54" s="83" t="s">
        <v>1032</v>
      </c>
      <c r="AE54" s="83" t="s">
        <v>1032</v>
      </c>
      <c r="AF54" s="85" t="s">
        <v>1032</v>
      </c>
      <c r="AG54" s="86" t="s">
        <v>1032</v>
      </c>
      <c r="AH54" s="86" t="s">
        <v>1032</v>
      </c>
      <c r="AI54" s="85" t="s">
        <v>1032</v>
      </c>
      <c r="AJ54" s="86" t="s">
        <v>1032</v>
      </c>
      <c r="AK54" s="86" t="s">
        <v>1032</v>
      </c>
      <c r="AL54" s="86" t="s">
        <v>1032</v>
      </c>
      <c r="AM54" s="85" t="s">
        <v>1032</v>
      </c>
      <c r="AN54" s="86" t="s">
        <v>1032</v>
      </c>
      <c r="AO54" s="86" t="s">
        <v>1032</v>
      </c>
      <c r="AP54" s="86" t="s">
        <v>1032</v>
      </c>
      <c r="AQ54" s="86" t="s">
        <v>1032</v>
      </c>
      <c r="AR54" s="85" t="s">
        <v>1032</v>
      </c>
      <c r="AS54" s="86" t="s">
        <v>1032</v>
      </c>
      <c r="AT54" s="86" t="s">
        <v>1032</v>
      </c>
      <c r="AU54" s="83" t="s">
        <v>1032</v>
      </c>
      <c r="AV54" s="83" t="s">
        <v>1032</v>
      </c>
      <c r="AW54" s="83" t="s">
        <v>1032</v>
      </c>
      <c r="AX54" s="87" t="s">
        <v>1032</v>
      </c>
      <c r="AY54" s="434" t="s">
        <v>1032</v>
      </c>
      <c r="AZ54" s="85" t="s">
        <v>1032</v>
      </c>
      <c r="BA54" s="83" t="s">
        <v>1032</v>
      </c>
      <c r="BB54" s="83" t="s">
        <v>1032</v>
      </c>
      <c r="BC54" s="83" t="s">
        <v>1032</v>
      </c>
      <c r="BD54" s="87" t="s">
        <v>1032</v>
      </c>
      <c r="BE54" s="85" t="s">
        <v>1032</v>
      </c>
      <c r="BF54" s="83" t="s">
        <v>1032</v>
      </c>
      <c r="BG54" s="83" t="s">
        <v>1032</v>
      </c>
      <c r="BH54" s="84" t="s">
        <v>1032</v>
      </c>
      <c r="BI54" s="84" t="s">
        <v>1032</v>
      </c>
      <c r="BJ54" s="85" t="s">
        <v>1032</v>
      </c>
      <c r="BK54" s="86" t="s">
        <v>1032</v>
      </c>
      <c r="BL54" s="85" t="s">
        <v>1032</v>
      </c>
      <c r="BM54" s="83" t="s">
        <v>1032</v>
      </c>
      <c r="BN54" s="83" t="s">
        <v>1032</v>
      </c>
      <c r="BO54" s="83" t="s">
        <v>1032</v>
      </c>
      <c r="BP54" s="83" t="s">
        <v>1032</v>
      </c>
      <c r="BQ54" s="83" t="s">
        <v>1032</v>
      </c>
      <c r="BR54" s="83" t="s">
        <v>1032</v>
      </c>
      <c r="BS54" s="83" t="s">
        <v>1032</v>
      </c>
      <c r="BT54" s="85" t="s">
        <v>1032</v>
      </c>
      <c r="BU54" s="83" t="s">
        <v>1032</v>
      </c>
      <c r="BV54" s="83" t="s">
        <v>1032</v>
      </c>
      <c r="BW54" s="83" t="s">
        <v>1032</v>
      </c>
      <c r="BX54" s="83" t="s">
        <v>1032</v>
      </c>
      <c r="BY54" s="83" t="s">
        <v>1032</v>
      </c>
      <c r="BZ54" s="83" t="s">
        <v>1032</v>
      </c>
      <c r="CA54" s="83" t="s">
        <v>1032</v>
      </c>
    </row>
    <row r="55" spans="1:79">
      <c r="B55" s="88"/>
      <c r="C55" s="89" t="s">
        <v>135</v>
      </c>
      <c r="D55" s="81" t="s">
        <v>136</v>
      </c>
      <c r="E55" s="82" t="s">
        <v>1024</v>
      </c>
      <c r="F55" s="83" t="s">
        <v>1024</v>
      </c>
      <c r="G55" s="87" t="s">
        <v>1024</v>
      </c>
      <c r="H55" s="85" t="s">
        <v>1024</v>
      </c>
      <c r="I55" s="83" t="s">
        <v>1024</v>
      </c>
      <c r="J55" s="84" t="s">
        <v>1024</v>
      </c>
      <c r="K55" s="85" t="s">
        <v>1024</v>
      </c>
      <c r="L55" s="83" t="s">
        <v>1024</v>
      </c>
      <c r="M55" s="83" t="s">
        <v>1024</v>
      </c>
      <c r="N55" s="84" t="s">
        <v>1024</v>
      </c>
      <c r="O55" s="85" t="s">
        <v>1024</v>
      </c>
      <c r="P55" s="84" t="s">
        <v>1024</v>
      </c>
      <c r="Q55" s="84" t="s">
        <v>1024</v>
      </c>
      <c r="R55" s="84" t="s">
        <v>1024</v>
      </c>
      <c r="S55" s="85" t="s">
        <v>1024</v>
      </c>
      <c r="T55" s="86" t="s">
        <v>1024</v>
      </c>
      <c r="U55" s="86" t="s">
        <v>1024</v>
      </c>
      <c r="V55" s="86" t="s">
        <v>1024</v>
      </c>
      <c r="W55" s="86" t="s">
        <v>1024</v>
      </c>
      <c r="X55" s="85" t="s">
        <v>1024</v>
      </c>
      <c r="Y55" s="83" t="s">
        <v>1024</v>
      </c>
      <c r="Z55" s="83" t="s">
        <v>1024</v>
      </c>
      <c r="AA55" s="83" t="s">
        <v>1024</v>
      </c>
      <c r="AB55" s="85" t="s">
        <v>1024</v>
      </c>
      <c r="AC55" s="83" t="s">
        <v>1024</v>
      </c>
      <c r="AD55" s="83" t="s">
        <v>1024</v>
      </c>
      <c r="AE55" s="83" t="s">
        <v>1024</v>
      </c>
      <c r="AF55" s="85" t="s">
        <v>1024</v>
      </c>
      <c r="AG55" s="86" t="s">
        <v>1024</v>
      </c>
      <c r="AH55" s="86" t="s">
        <v>1024</v>
      </c>
      <c r="AI55" s="85" t="s">
        <v>1024</v>
      </c>
      <c r="AJ55" s="86" t="s">
        <v>1024</v>
      </c>
      <c r="AK55" s="86" t="s">
        <v>1024</v>
      </c>
      <c r="AL55" s="86" t="s">
        <v>1024</v>
      </c>
      <c r="AM55" s="85" t="s">
        <v>1024</v>
      </c>
      <c r="AN55" s="86" t="s">
        <v>1024</v>
      </c>
      <c r="AO55" s="86" t="s">
        <v>1024</v>
      </c>
      <c r="AP55" s="86" t="s">
        <v>1024</v>
      </c>
      <c r="AQ55" s="86" t="s">
        <v>1024</v>
      </c>
      <c r="AR55" s="85" t="s">
        <v>1024</v>
      </c>
      <c r="AS55" s="86" t="s">
        <v>1024</v>
      </c>
      <c r="AT55" s="86" t="s">
        <v>1024</v>
      </c>
      <c r="AU55" s="83" t="s">
        <v>1024</v>
      </c>
      <c r="AV55" s="83" t="s">
        <v>1024</v>
      </c>
      <c r="AW55" s="83" t="s">
        <v>1024</v>
      </c>
      <c r="AX55" s="87" t="s">
        <v>1032</v>
      </c>
      <c r="AY55" s="434" t="s">
        <v>1024</v>
      </c>
      <c r="AZ55" s="85" t="s">
        <v>1024</v>
      </c>
      <c r="BA55" s="83" t="s">
        <v>1024</v>
      </c>
      <c r="BB55" s="83" t="s">
        <v>1024</v>
      </c>
      <c r="BC55" s="83" t="s">
        <v>1024</v>
      </c>
      <c r="BD55" s="87" t="s">
        <v>1024</v>
      </c>
      <c r="BE55" s="85" t="s">
        <v>1024</v>
      </c>
      <c r="BF55" s="83" t="s">
        <v>1024</v>
      </c>
      <c r="BG55" s="83" t="s">
        <v>1024</v>
      </c>
      <c r="BH55" s="84" t="s">
        <v>1024</v>
      </c>
      <c r="BI55" s="84" t="s">
        <v>1024</v>
      </c>
      <c r="BJ55" s="85" t="s">
        <v>1024</v>
      </c>
      <c r="BK55" s="86" t="s">
        <v>1024</v>
      </c>
      <c r="BL55" s="85" t="s">
        <v>1024</v>
      </c>
      <c r="BM55" s="83" t="s">
        <v>1024</v>
      </c>
      <c r="BN55" s="83" t="s">
        <v>1024</v>
      </c>
      <c r="BO55" s="83" t="s">
        <v>1024</v>
      </c>
      <c r="BP55" s="83" t="s">
        <v>1024</v>
      </c>
      <c r="BQ55" s="83" t="s">
        <v>1024</v>
      </c>
      <c r="BR55" s="83" t="s">
        <v>1024</v>
      </c>
      <c r="BS55" s="83" t="s">
        <v>1024</v>
      </c>
      <c r="BT55" s="85" t="s">
        <v>1024</v>
      </c>
      <c r="BU55" s="83" t="s">
        <v>1024</v>
      </c>
      <c r="BV55" s="83" t="s">
        <v>1024</v>
      </c>
      <c r="BW55" s="83" t="s">
        <v>1024</v>
      </c>
      <c r="BX55" s="83" t="s">
        <v>1024</v>
      </c>
      <c r="BY55" s="83" t="s">
        <v>1024</v>
      </c>
      <c r="BZ55" s="83" t="s">
        <v>1024</v>
      </c>
      <c r="CA55" s="83" t="s">
        <v>1024</v>
      </c>
    </row>
    <row r="56" spans="1:79">
      <c r="B56" s="88"/>
      <c r="C56" s="356" t="s">
        <v>692</v>
      </c>
      <c r="D56" s="81" t="s">
        <v>693</v>
      </c>
      <c r="E56" s="82" t="s">
        <v>1112</v>
      </c>
      <c r="F56" s="83" t="s">
        <v>1112</v>
      </c>
      <c r="G56" s="87" t="s">
        <v>1112</v>
      </c>
      <c r="H56" s="85" t="s">
        <v>1112</v>
      </c>
      <c r="I56" s="83" t="s">
        <v>1112</v>
      </c>
      <c r="J56" s="84" t="s">
        <v>1112</v>
      </c>
      <c r="K56" s="85" t="s">
        <v>1112</v>
      </c>
      <c r="L56" s="83" t="s">
        <v>1112</v>
      </c>
      <c r="M56" s="83" t="s">
        <v>1112</v>
      </c>
      <c r="N56" s="84" t="s">
        <v>1112</v>
      </c>
      <c r="O56" s="85" t="s">
        <v>1112</v>
      </c>
      <c r="P56" s="84" t="s">
        <v>1112</v>
      </c>
      <c r="Q56" s="84" t="s">
        <v>1112</v>
      </c>
      <c r="R56" s="84" t="s">
        <v>1112</v>
      </c>
      <c r="S56" s="85" t="s">
        <v>1112</v>
      </c>
      <c r="T56" s="86" t="s">
        <v>1112</v>
      </c>
      <c r="U56" s="86" t="s">
        <v>1112</v>
      </c>
      <c r="V56" s="86" t="s">
        <v>1112</v>
      </c>
      <c r="W56" s="86" t="s">
        <v>1112</v>
      </c>
      <c r="X56" s="85" t="s">
        <v>1112</v>
      </c>
      <c r="Y56" s="83" t="s">
        <v>1112</v>
      </c>
      <c r="Z56" s="83" t="s">
        <v>1112</v>
      </c>
      <c r="AA56" s="83" t="s">
        <v>1112</v>
      </c>
      <c r="AB56" s="85" t="s">
        <v>1112</v>
      </c>
      <c r="AC56" s="83" t="s">
        <v>1112</v>
      </c>
      <c r="AD56" s="83" t="s">
        <v>1112</v>
      </c>
      <c r="AE56" s="83" t="s">
        <v>1112</v>
      </c>
      <c r="AF56" s="85" t="s">
        <v>1112</v>
      </c>
      <c r="AG56" s="86" t="s">
        <v>1112</v>
      </c>
      <c r="AH56" s="86" t="s">
        <v>1112</v>
      </c>
      <c r="AI56" s="85" t="s">
        <v>1112</v>
      </c>
      <c r="AJ56" s="86" t="s">
        <v>1112</v>
      </c>
      <c r="AK56" s="86" t="s">
        <v>1112</v>
      </c>
      <c r="AL56" s="86" t="s">
        <v>1112</v>
      </c>
      <c r="AM56" s="85" t="s">
        <v>1112</v>
      </c>
      <c r="AN56" s="86" t="s">
        <v>1112</v>
      </c>
      <c r="AO56" s="86" t="s">
        <v>1112</v>
      </c>
      <c r="AP56" s="86" t="s">
        <v>1112</v>
      </c>
      <c r="AQ56" s="86" t="s">
        <v>1112</v>
      </c>
      <c r="AR56" s="85" t="s">
        <v>1112</v>
      </c>
      <c r="AS56" s="86" t="s">
        <v>1112</v>
      </c>
      <c r="AT56" s="86" t="s">
        <v>1112</v>
      </c>
      <c r="AU56" s="83" t="s">
        <v>1112</v>
      </c>
      <c r="AV56" s="83" t="s">
        <v>1112</v>
      </c>
      <c r="AW56" s="83" t="s">
        <v>1112</v>
      </c>
      <c r="AX56" s="87" t="s">
        <v>1112</v>
      </c>
      <c r="AY56" s="434" t="s">
        <v>1112</v>
      </c>
      <c r="AZ56" s="85" t="s">
        <v>1112</v>
      </c>
      <c r="BA56" s="83" t="s">
        <v>1112</v>
      </c>
      <c r="BB56" s="83" t="s">
        <v>1112</v>
      </c>
      <c r="BC56" s="83" t="s">
        <v>1112</v>
      </c>
      <c r="BD56" s="87" t="s">
        <v>1112</v>
      </c>
      <c r="BE56" s="85" t="s">
        <v>1112</v>
      </c>
      <c r="BF56" s="83" t="s">
        <v>1112</v>
      </c>
      <c r="BG56" s="83" t="s">
        <v>1112</v>
      </c>
      <c r="BH56" s="84" t="s">
        <v>1112</v>
      </c>
      <c r="BI56" s="84" t="s">
        <v>1112</v>
      </c>
      <c r="BJ56" s="85" t="s">
        <v>1112</v>
      </c>
      <c r="BK56" s="86" t="s">
        <v>1112</v>
      </c>
      <c r="BL56" s="85" t="s">
        <v>1112</v>
      </c>
      <c r="BM56" s="83" t="s">
        <v>1112</v>
      </c>
      <c r="BN56" s="83" t="s">
        <v>1112</v>
      </c>
      <c r="BO56" s="83" t="s">
        <v>1112</v>
      </c>
      <c r="BP56" s="83" t="s">
        <v>1112</v>
      </c>
      <c r="BQ56" s="83" t="s">
        <v>1112</v>
      </c>
      <c r="BR56" s="83" t="s">
        <v>1112</v>
      </c>
      <c r="BS56" s="83" t="s">
        <v>1112</v>
      </c>
      <c r="BT56" s="85" t="s">
        <v>1112</v>
      </c>
      <c r="BU56" s="83" t="s">
        <v>1112</v>
      </c>
      <c r="BV56" s="83" t="s">
        <v>1112</v>
      </c>
      <c r="BW56" s="83" t="s">
        <v>1112</v>
      </c>
      <c r="BX56" s="83" t="s">
        <v>1112</v>
      </c>
      <c r="BY56" s="83" t="s">
        <v>1112</v>
      </c>
      <c r="BZ56" s="83" t="s">
        <v>1112</v>
      </c>
      <c r="CA56" s="83" t="s">
        <v>1112</v>
      </c>
    </row>
    <row r="57" spans="1:79">
      <c r="B57" s="88"/>
      <c r="C57" s="675" t="s">
        <v>137</v>
      </c>
      <c r="D57" s="81" t="s">
        <v>138</v>
      </c>
      <c r="E57" s="82" t="s">
        <v>1113</v>
      </c>
      <c r="F57" s="83" t="s">
        <v>1113</v>
      </c>
      <c r="G57" s="87" t="s">
        <v>1113</v>
      </c>
      <c r="H57" s="85" t="s">
        <v>1113</v>
      </c>
      <c r="I57" s="83" t="s">
        <v>1113</v>
      </c>
      <c r="J57" s="84" t="s">
        <v>1113</v>
      </c>
      <c r="K57" s="85" t="s">
        <v>1113</v>
      </c>
      <c r="L57" s="83" t="s">
        <v>1113</v>
      </c>
      <c r="M57" s="83" t="s">
        <v>1113</v>
      </c>
      <c r="N57" s="84" t="s">
        <v>1113</v>
      </c>
      <c r="O57" s="85" t="s">
        <v>1113</v>
      </c>
      <c r="P57" s="84" t="s">
        <v>1113</v>
      </c>
      <c r="Q57" s="84" t="s">
        <v>1113</v>
      </c>
      <c r="R57" s="84" t="s">
        <v>1113</v>
      </c>
      <c r="S57" s="85" t="s">
        <v>1113</v>
      </c>
      <c r="T57" s="86" t="s">
        <v>1113</v>
      </c>
      <c r="U57" s="86" t="s">
        <v>1113</v>
      </c>
      <c r="V57" s="86" t="s">
        <v>1113</v>
      </c>
      <c r="W57" s="86" t="s">
        <v>1113</v>
      </c>
      <c r="X57" s="85" t="s">
        <v>1113</v>
      </c>
      <c r="Y57" s="83" t="s">
        <v>1113</v>
      </c>
      <c r="Z57" s="83" t="s">
        <v>1113</v>
      </c>
      <c r="AA57" s="83" t="s">
        <v>1113</v>
      </c>
      <c r="AB57" s="85" t="s">
        <v>1113</v>
      </c>
      <c r="AC57" s="83" t="s">
        <v>1113</v>
      </c>
      <c r="AD57" s="83" t="s">
        <v>1113</v>
      </c>
      <c r="AE57" s="83" t="s">
        <v>1113</v>
      </c>
      <c r="AF57" s="85" t="s">
        <v>1113</v>
      </c>
      <c r="AG57" s="86" t="s">
        <v>1113</v>
      </c>
      <c r="AH57" s="86" t="s">
        <v>1113</v>
      </c>
      <c r="AI57" s="85" t="s">
        <v>1113</v>
      </c>
      <c r="AJ57" s="86" t="s">
        <v>1113</v>
      </c>
      <c r="AK57" s="86" t="s">
        <v>1113</v>
      </c>
      <c r="AL57" s="86" t="s">
        <v>1113</v>
      </c>
      <c r="AM57" s="85" t="s">
        <v>1113</v>
      </c>
      <c r="AN57" s="86" t="s">
        <v>1113</v>
      </c>
      <c r="AO57" s="86" t="s">
        <v>1113</v>
      </c>
      <c r="AP57" s="86" t="s">
        <v>1113</v>
      </c>
      <c r="AQ57" s="86" t="s">
        <v>1113</v>
      </c>
      <c r="AR57" s="85" t="s">
        <v>1113</v>
      </c>
      <c r="AS57" s="86" t="s">
        <v>1113</v>
      </c>
      <c r="AT57" s="86" t="s">
        <v>1113</v>
      </c>
      <c r="AU57" s="83" t="s">
        <v>1113</v>
      </c>
      <c r="AV57" s="83" t="s">
        <v>1113</v>
      </c>
      <c r="AW57" s="83" t="s">
        <v>1113</v>
      </c>
      <c r="AX57" s="87" t="s">
        <v>1113</v>
      </c>
      <c r="AY57" s="434" t="s">
        <v>1113</v>
      </c>
      <c r="AZ57" s="85" t="s">
        <v>1113</v>
      </c>
      <c r="BA57" s="83" t="s">
        <v>1113</v>
      </c>
      <c r="BB57" s="83" t="s">
        <v>1113</v>
      </c>
      <c r="BC57" s="83" t="s">
        <v>1113</v>
      </c>
      <c r="BD57" s="87" t="s">
        <v>1113</v>
      </c>
      <c r="BE57" s="85" t="s">
        <v>1113</v>
      </c>
      <c r="BF57" s="83" t="s">
        <v>1113</v>
      </c>
      <c r="BG57" s="83" t="s">
        <v>1113</v>
      </c>
      <c r="BH57" s="84" t="s">
        <v>1113</v>
      </c>
      <c r="BI57" s="84" t="s">
        <v>1113</v>
      </c>
      <c r="BJ57" s="85" t="s">
        <v>1113</v>
      </c>
      <c r="BK57" s="86" t="s">
        <v>1113</v>
      </c>
      <c r="BL57" s="85" t="s">
        <v>1113</v>
      </c>
      <c r="BM57" s="83" t="s">
        <v>1113</v>
      </c>
      <c r="BN57" s="83" t="s">
        <v>1113</v>
      </c>
      <c r="BO57" s="83" t="s">
        <v>1113</v>
      </c>
      <c r="BP57" s="83" t="s">
        <v>1113</v>
      </c>
      <c r="BQ57" s="83" t="s">
        <v>1113</v>
      </c>
      <c r="BR57" s="83" t="s">
        <v>1113</v>
      </c>
      <c r="BS57" s="83" t="s">
        <v>1113</v>
      </c>
      <c r="BT57" s="85" t="s">
        <v>1113</v>
      </c>
      <c r="BU57" s="83" t="s">
        <v>1113</v>
      </c>
      <c r="BV57" s="83" t="s">
        <v>1113</v>
      </c>
      <c r="BW57" s="83" t="s">
        <v>1113</v>
      </c>
      <c r="BX57" s="83" t="s">
        <v>1113</v>
      </c>
      <c r="BY57" s="83" t="s">
        <v>1113</v>
      </c>
      <c r="BZ57" s="83" t="s">
        <v>1113</v>
      </c>
      <c r="CA57" s="83" t="s">
        <v>1113</v>
      </c>
    </row>
    <row r="58" spans="1:79">
      <c r="B58" s="117"/>
      <c r="C58" s="675" t="s">
        <v>139</v>
      </c>
      <c r="D58" s="81" t="s">
        <v>140</v>
      </c>
      <c r="E58" s="82" t="s">
        <v>1032</v>
      </c>
      <c r="F58" s="83" t="s">
        <v>1032</v>
      </c>
      <c r="G58" s="87" t="s">
        <v>1032</v>
      </c>
      <c r="H58" s="85" t="s">
        <v>1032</v>
      </c>
      <c r="I58" s="83" t="s">
        <v>1032</v>
      </c>
      <c r="J58" s="84" t="s">
        <v>1032</v>
      </c>
      <c r="K58" s="85" t="s">
        <v>1032</v>
      </c>
      <c r="L58" s="83" t="s">
        <v>1032</v>
      </c>
      <c r="M58" s="83" t="s">
        <v>1032</v>
      </c>
      <c r="N58" s="84" t="s">
        <v>1032</v>
      </c>
      <c r="O58" s="85" t="s">
        <v>1032</v>
      </c>
      <c r="P58" s="84" t="s">
        <v>1032</v>
      </c>
      <c r="Q58" s="84" t="s">
        <v>1032</v>
      </c>
      <c r="R58" s="84" t="s">
        <v>1032</v>
      </c>
      <c r="S58" s="85" t="s">
        <v>1032</v>
      </c>
      <c r="T58" s="86" t="s">
        <v>1032</v>
      </c>
      <c r="U58" s="86" t="s">
        <v>1032</v>
      </c>
      <c r="V58" s="86" t="s">
        <v>1032</v>
      </c>
      <c r="W58" s="86" t="s">
        <v>1032</v>
      </c>
      <c r="X58" s="85" t="s">
        <v>1032</v>
      </c>
      <c r="Y58" s="83" t="s">
        <v>1032</v>
      </c>
      <c r="Z58" s="83" t="s">
        <v>1032</v>
      </c>
      <c r="AA58" s="83" t="s">
        <v>1032</v>
      </c>
      <c r="AB58" s="85" t="s">
        <v>1032</v>
      </c>
      <c r="AC58" s="83" t="s">
        <v>1032</v>
      </c>
      <c r="AD58" s="83" t="s">
        <v>1032</v>
      </c>
      <c r="AE58" s="83" t="s">
        <v>1032</v>
      </c>
      <c r="AF58" s="85" t="s">
        <v>1032</v>
      </c>
      <c r="AG58" s="86" t="s">
        <v>1032</v>
      </c>
      <c r="AH58" s="86" t="s">
        <v>1032</v>
      </c>
      <c r="AI58" s="85" t="s">
        <v>1032</v>
      </c>
      <c r="AJ58" s="86" t="s">
        <v>1032</v>
      </c>
      <c r="AK58" s="86" t="s">
        <v>1032</v>
      </c>
      <c r="AL58" s="86" t="s">
        <v>1032</v>
      </c>
      <c r="AM58" s="85" t="s">
        <v>1032</v>
      </c>
      <c r="AN58" s="86" t="s">
        <v>1032</v>
      </c>
      <c r="AO58" s="86" t="s">
        <v>1032</v>
      </c>
      <c r="AP58" s="86" t="s">
        <v>1032</v>
      </c>
      <c r="AQ58" s="86" t="s">
        <v>1032</v>
      </c>
      <c r="AR58" s="85" t="s">
        <v>1032</v>
      </c>
      <c r="AS58" s="86" t="s">
        <v>1032</v>
      </c>
      <c r="AT58" s="86" t="s">
        <v>1032</v>
      </c>
      <c r="AU58" s="83" t="s">
        <v>1032</v>
      </c>
      <c r="AV58" s="83" t="s">
        <v>1032</v>
      </c>
      <c r="AW58" s="83" t="s">
        <v>1032</v>
      </c>
      <c r="AX58" s="87" t="s">
        <v>1032</v>
      </c>
      <c r="AY58" s="434" t="s">
        <v>1032</v>
      </c>
      <c r="AZ58" s="85" t="s">
        <v>1032</v>
      </c>
      <c r="BA58" s="83" t="s">
        <v>1032</v>
      </c>
      <c r="BB58" s="83" t="s">
        <v>1032</v>
      </c>
      <c r="BC58" s="83" t="s">
        <v>1032</v>
      </c>
      <c r="BD58" s="87" t="s">
        <v>1032</v>
      </c>
      <c r="BE58" s="85" t="s">
        <v>1032</v>
      </c>
      <c r="BF58" s="83" t="s">
        <v>1032</v>
      </c>
      <c r="BG58" s="83" t="s">
        <v>1032</v>
      </c>
      <c r="BH58" s="84" t="s">
        <v>1032</v>
      </c>
      <c r="BI58" s="84" t="s">
        <v>1032</v>
      </c>
      <c r="BJ58" s="85" t="s">
        <v>1032</v>
      </c>
      <c r="BK58" s="86" t="s">
        <v>1032</v>
      </c>
      <c r="BL58" s="85" t="s">
        <v>1032</v>
      </c>
      <c r="BM58" s="83" t="s">
        <v>1032</v>
      </c>
      <c r="BN58" s="83" t="s">
        <v>1032</v>
      </c>
      <c r="BO58" s="83" t="s">
        <v>1032</v>
      </c>
      <c r="BP58" s="83" t="s">
        <v>1032</v>
      </c>
      <c r="BQ58" s="83" t="s">
        <v>1032</v>
      </c>
      <c r="BR58" s="83" t="s">
        <v>1032</v>
      </c>
      <c r="BS58" s="83" t="s">
        <v>1032</v>
      </c>
      <c r="BT58" s="85" t="s">
        <v>1032</v>
      </c>
      <c r="BU58" s="83" t="s">
        <v>1032</v>
      </c>
      <c r="BV58" s="83" t="s">
        <v>1032</v>
      </c>
      <c r="BW58" s="83" t="s">
        <v>1032</v>
      </c>
      <c r="BX58" s="83" t="s">
        <v>1032</v>
      </c>
      <c r="BY58" s="83" t="s">
        <v>1032</v>
      </c>
      <c r="BZ58" s="83" t="s">
        <v>1032</v>
      </c>
      <c r="CA58" s="83" t="s">
        <v>1032</v>
      </c>
    </row>
    <row r="59" spans="1:79">
      <c r="B59" s="1116" t="s">
        <v>141</v>
      </c>
      <c r="C59" s="1117"/>
      <c r="D59" s="81" t="s">
        <v>142</v>
      </c>
      <c r="E59" s="92" t="s">
        <v>995</v>
      </c>
      <c r="F59" s="92" t="s">
        <v>995</v>
      </c>
      <c r="G59" s="97" t="s">
        <v>995</v>
      </c>
      <c r="H59" s="95" t="s">
        <v>995</v>
      </c>
      <c r="I59" s="93" t="s">
        <v>995</v>
      </c>
      <c r="J59" s="94" t="s">
        <v>995</v>
      </c>
      <c r="K59" s="95" t="s">
        <v>995</v>
      </c>
      <c r="L59" s="93" t="s">
        <v>995</v>
      </c>
      <c r="M59" s="93" t="s">
        <v>995</v>
      </c>
      <c r="N59" s="94" t="s">
        <v>995</v>
      </c>
      <c r="O59" s="95" t="s">
        <v>995</v>
      </c>
      <c r="P59" s="94" t="s">
        <v>995</v>
      </c>
      <c r="Q59" s="94" t="s">
        <v>995</v>
      </c>
      <c r="R59" s="94" t="s">
        <v>995</v>
      </c>
      <c r="S59" s="95" t="s">
        <v>995</v>
      </c>
      <c r="T59" s="96" t="s">
        <v>995</v>
      </c>
      <c r="U59" s="96" t="s">
        <v>995</v>
      </c>
      <c r="V59" s="96" t="s">
        <v>995</v>
      </c>
      <c r="W59" s="96" t="s">
        <v>995</v>
      </c>
      <c r="X59" s="95" t="s">
        <v>995</v>
      </c>
      <c r="Y59" s="93" t="s">
        <v>995</v>
      </c>
      <c r="Z59" s="93" t="s">
        <v>995</v>
      </c>
      <c r="AA59" s="93" t="s">
        <v>995</v>
      </c>
      <c r="AB59" s="95" t="s">
        <v>995</v>
      </c>
      <c r="AC59" s="93" t="s">
        <v>995</v>
      </c>
      <c r="AD59" s="93" t="s">
        <v>995</v>
      </c>
      <c r="AE59" s="93" t="s">
        <v>995</v>
      </c>
      <c r="AF59" s="95" t="s">
        <v>995</v>
      </c>
      <c r="AG59" s="96" t="s">
        <v>995</v>
      </c>
      <c r="AH59" s="96" t="s">
        <v>995</v>
      </c>
      <c r="AI59" s="95" t="s">
        <v>995</v>
      </c>
      <c r="AJ59" s="96" t="s">
        <v>995</v>
      </c>
      <c r="AK59" s="96" t="s">
        <v>995</v>
      </c>
      <c r="AL59" s="96" t="s">
        <v>995</v>
      </c>
      <c r="AM59" s="95" t="s">
        <v>995</v>
      </c>
      <c r="AN59" s="96" t="s">
        <v>995</v>
      </c>
      <c r="AO59" s="96" t="s">
        <v>995</v>
      </c>
      <c r="AP59" s="96" t="s">
        <v>995</v>
      </c>
      <c r="AQ59" s="96" t="s">
        <v>995</v>
      </c>
      <c r="AR59" s="95" t="s">
        <v>995</v>
      </c>
      <c r="AS59" s="96" t="s">
        <v>995</v>
      </c>
      <c r="AT59" s="96" t="s">
        <v>995</v>
      </c>
      <c r="AU59" s="93" t="s">
        <v>995</v>
      </c>
      <c r="AV59" s="93" t="s">
        <v>995</v>
      </c>
      <c r="AW59" s="93" t="s">
        <v>995</v>
      </c>
      <c r="AX59" s="97" t="s">
        <v>995</v>
      </c>
      <c r="AY59" s="435" t="s">
        <v>995</v>
      </c>
      <c r="AZ59" s="95" t="s">
        <v>995</v>
      </c>
      <c r="BA59" s="93" t="s">
        <v>995</v>
      </c>
      <c r="BB59" s="93" t="s">
        <v>995</v>
      </c>
      <c r="BC59" s="93" t="s">
        <v>995</v>
      </c>
      <c r="BD59" s="97" t="s">
        <v>995</v>
      </c>
      <c r="BE59" s="95" t="s">
        <v>995</v>
      </c>
      <c r="BF59" s="93" t="s">
        <v>995</v>
      </c>
      <c r="BG59" s="93" t="s">
        <v>995</v>
      </c>
      <c r="BH59" s="94" t="s">
        <v>995</v>
      </c>
      <c r="BI59" s="94" t="s">
        <v>995</v>
      </c>
      <c r="BJ59" s="95" t="s">
        <v>995</v>
      </c>
      <c r="BK59" s="96" t="s">
        <v>995</v>
      </c>
      <c r="BL59" s="95" t="s">
        <v>995</v>
      </c>
      <c r="BM59" s="93" t="s">
        <v>995</v>
      </c>
      <c r="BN59" s="93" t="s">
        <v>995</v>
      </c>
      <c r="BO59" s="93" t="s">
        <v>995</v>
      </c>
      <c r="BP59" s="93" t="s">
        <v>995</v>
      </c>
      <c r="BQ59" s="93" t="s">
        <v>995</v>
      </c>
      <c r="BR59" s="93" t="s">
        <v>995</v>
      </c>
      <c r="BS59" s="93" t="s">
        <v>995</v>
      </c>
      <c r="BT59" s="95" t="s">
        <v>995</v>
      </c>
      <c r="BU59" s="93" t="s">
        <v>995</v>
      </c>
      <c r="BV59" s="93" t="s">
        <v>995</v>
      </c>
      <c r="BW59" s="93" t="s">
        <v>995</v>
      </c>
      <c r="BX59" s="93" t="s">
        <v>995</v>
      </c>
      <c r="BY59" s="93" t="s">
        <v>995</v>
      </c>
      <c r="BZ59" s="93" t="s">
        <v>995</v>
      </c>
      <c r="CA59" s="93" t="s">
        <v>995</v>
      </c>
    </row>
    <row r="60" spans="1:79">
      <c r="B60" s="79"/>
      <c r="C60" s="80" t="s">
        <v>143</v>
      </c>
      <c r="D60" s="81" t="s">
        <v>144</v>
      </c>
      <c r="E60" s="82" t="s">
        <v>1114</v>
      </c>
      <c r="F60" s="83" t="s">
        <v>1114</v>
      </c>
      <c r="G60" s="87" t="s">
        <v>1114</v>
      </c>
      <c r="H60" s="85" t="s">
        <v>1114</v>
      </c>
      <c r="I60" s="83" t="s">
        <v>1114</v>
      </c>
      <c r="J60" s="84" t="s">
        <v>1114</v>
      </c>
      <c r="K60" s="85" t="s">
        <v>1114</v>
      </c>
      <c r="L60" s="83" t="s">
        <v>1114</v>
      </c>
      <c r="M60" s="83" t="s">
        <v>1114</v>
      </c>
      <c r="N60" s="84" t="s">
        <v>1114</v>
      </c>
      <c r="O60" s="85" t="s">
        <v>1114</v>
      </c>
      <c r="P60" s="84" t="s">
        <v>1114</v>
      </c>
      <c r="Q60" s="84" t="s">
        <v>1114</v>
      </c>
      <c r="R60" s="84" t="s">
        <v>1114</v>
      </c>
      <c r="S60" s="85" t="s">
        <v>1114</v>
      </c>
      <c r="T60" s="86" t="s">
        <v>1114</v>
      </c>
      <c r="U60" s="86" t="s">
        <v>1114</v>
      </c>
      <c r="V60" s="86" t="s">
        <v>1114</v>
      </c>
      <c r="W60" s="86" t="s">
        <v>1114</v>
      </c>
      <c r="X60" s="85" t="s">
        <v>1114</v>
      </c>
      <c r="Y60" s="83" t="s">
        <v>1114</v>
      </c>
      <c r="Z60" s="83" t="s">
        <v>1114</v>
      </c>
      <c r="AA60" s="83" t="s">
        <v>1114</v>
      </c>
      <c r="AB60" s="85" t="s">
        <v>1114</v>
      </c>
      <c r="AC60" s="83" t="s">
        <v>1114</v>
      </c>
      <c r="AD60" s="83" t="s">
        <v>1114</v>
      </c>
      <c r="AE60" s="83" t="s">
        <v>1114</v>
      </c>
      <c r="AF60" s="85" t="s">
        <v>1114</v>
      </c>
      <c r="AG60" s="86" t="s">
        <v>1114</v>
      </c>
      <c r="AH60" s="86" t="s">
        <v>1114</v>
      </c>
      <c r="AI60" s="85" t="s">
        <v>1114</v>
      </c>
      <c r="AJ60" s="86" t="s">
        <v>1114</v>
      </c>
      <c r="AK60" s="86" t="s">
        <v>1114</v>
      </c>
      <c r="AL60" s="86" t="s">
        <v>1114</v>
      </c>
      <c r="AM60" s="85" t="s">
        <v>1114</v>
      </c>
      <c r="AN60" s="86" t="s">
        <v>1114</v>
      </c>
      <c r="AO60" s="86" t="s">
        <v>1114</v>
      </c>
      <c r="AP60" s="86" t="s">
        <v>1114</v>
      </c>
      <c r="AQ60" s="86" t="s">
        <v>1114</v>
      </c>
      <c r="AR60" s="85" t="s">
        <v>1114</v>
      </c>
      <c r="AS60" s="86" t="s">
        <v>1114</v>
      </c>
      <c r="AT60" s="86" t="s">
        <v>1114</v>
      </c>
      <c r="AU60" s="83" t="s">
        <v>1114</v>
      </c>
      <c r="AV60" s="83" t="s">
        <v>1114</v>
      </c>
      <c r="AW60" s="83" t="s">
        <v>1114</v>
      </c>
      <c r="AX60" s="87" t="s">
        <v>1115</v>
      </c>
      <c r="AY60" s="434" t="s">
        <v>1115</v>
      </c>
      <c r="AZ60" s="85" t="s">
        <v>1114</v>
      </c>
      <c r="BA60" s="83" t="s">
        <v>1114</v>
      </c>
      <c r="BB60" s="83" t="s">
        <v>1114</v>
      </c>
      <c r="BC60" s="83" t="s">
        <v>1114</v>
      </c>
      <c r="BD60" s="87" t="s">
        <v>1114</v>
      </c>
      <c r="BE60" s="85" t="s">
        <v>1114</v>
      </c>
      <c r="BF60" s="83" t="s">
        <v>1114</v>
      </c>
      <c r="BG60" s="83" t="s">
        <v>1114</v>
      </c>
      <c r="BH60" s="84" t="s">
        <v>1114</v>
      </c>
      <c r="BI60" s="84" t="s">
        <v>1114</v>
      </c>
      <c r="BJ60" s="85" t="s">
        <v>1114</v>
      </c>
      <c r="BK60" s="86" t="s">
        <v>1114</v>
      </c>
      <c r="BL60" s="85" t="s">
        <v>1114</v>
      </c>
      <c r="BM60" s="83" t="s">
        <v>1114</v>
      </c>
      <c r="BN60" s="83" t="s">
        <v>1114</v>
      </c>
      <c r="BO60" s="83" t="s">
        <v>1114</v>
      </c>
      <c r="BP60" s="83" t="s">
        <v>1114</v>
      </c>
      <c r="BQ60" s="83" t="s">
        <v>1114</v>
      </c>
      <c r="BR60" s="83" t="s">
        <v>1114</v>
      </c>
      <c r="BS60" s="83" t="s">
        <v>1114</v>
      </c>
      <c r="BT60" s="85" t="s">
        <v>1114</v>
      </c>
      <c r="BU60" s="83" t="s">
        <v>1114</v>
      </c>
      <c r="BV60" s="83" t="s">
        <v>1114</v>
      </c>
      <c r="BW60" s="83" t="s">
        <v>1114</v>
      </c>
      <c r="BX60" s="83" t="s">
        <v>1114</v>
      </c>
      <c r="BY60" s="83" t="s">
        <v>1114</v>
      </c>
      <c r="BZ60" s="83" t="s">
        <v>1114</v>
      </c>
      <c r="CA60" s="83" t="s">
        <v>1114</v>
      </c>
    </row>
    <row r="61" spans="1:79">
      <c r="B61" s="88"/>
      <c r="C61" s="89" t="s">
        <v>145</v>
      </c>
      <c r="D61" s="81" t="s">
        <v>146</v>
      </c>
      <c r="E61" s="82" t="s">
        <v>1116</v>
      </c>
      <c r="F61" s="83" t="s">
        <v>1116</v>
      </c>
      <c r="G61" s="87" t="s">
        <v>1116</v>
      </c>
      <c r="H61" s="85" t="s">
        <v>1116</v>
      </c>
      <c r="I61" s="83" t="s">
        <v>1116</v>
      </c>
      <c r="J61" s="84" t="s">
        <v>1116</v>
      </c>
      <c r="K61" s="85" t="s">
        <v>1117</v>
      </c>
      <c r="L61" s="83" t="s">
        <v>1117</v>
      </c>
      <c r="M61" s="83" t="s">
        <v>1117</v>
      </c>
      <c r="N61" s="84" t="s">
        <v>1117</v>
      </c>
      <c r="O61" s="85" t="s">
        <v>1117</v>
      </c>
      <c r="P61" s="84" t="s">
        <v>1117</v>
      </c>
      <c r="Q61" s="84" t="s">
        <v>1117</v>
      </c>
      <c r="R61" s="84" t="s">
        <v>1117</v>
      </c>
      <c r="S61" s="85" t="s">
        <v>1117</v>
      </c>
      <c r="T61" s="86" t="s">
        <v>1117</v>
      </c>
      <c r="U61" s="86" t="s">
        <v>1117</v>
      </c>
      <c r="V61" s="86" t="s">
        <v>1117</v>
      </c>
      <c r="W61" s="86" t="s">
        <v>1117</v>
      </c>
      <c r="X61" s="85" t="s">
        <v>1117</v>
      </c>
      <c r="Y61" s="83" t="s">
        <v>1117</v>
      </c>
      <c r="Z61" s="83" t="s">
        <v>1117</v>
      </c>
      <c r="AA61" s="83" t="s">
        <v>1117</v>
      </c>
      <c r="AB61" s="85" t="s">
        <v>1118</v>
      </c>
      <c r="AC61" s="83" t="s">
        <v>1118</v>
      </c>
      <c r="AD61" s="83" t="s">
        <v>1118</v>
      </c>
      <c r="AE61" s="83" t="s">
        <v>1118</v>
      </c>
      <c r="AF61" s="85" t="s">
        <v>1117</v>
      </c>
      <c r="AG61" s="86" t="s">
        <v>1117</v>
      </c>
      <c r="AH61" s="86" t="s">
        <v>1117</v>
      </c>
      <c r="AI61" s="85" t="s">
        <v>1117</v>
      </c>
      <c r="AJ61" s="86" t="s">
        <v>1117</v>
      </c>
      <c r="AK61" s="86" t="s">
        <v>1117</v>
      </c>
      <c r="AL61" s="86" t="s">
        <v>1117</v>
      </c>
      <c r="AM61" s="85" t="s">
        <v>1117</v>
      </c>
      <c r="AN61" s="86" t="s">
        <v>1117</v>
      </c>
      <c r="AO61" s="86" t="s">
        <v>1117</v>
      </c>
      <c r="AP61" s="86" t="s">
        <v>1117</v>
      </c>
      <c r="AQ61" s="86" t="s">
        <v>1117</v>
      </c>
      <c r="AR61" s="85" t="s">
        <v>1117</v>
      </c>
      <c r="AS61" s="86" t="s">
        <v>1117</v>
      </c>
      <c r="AT61" s="86" t="s">
        <v>1117</v>
      </c>
      <c r="AU61" s="83" t="s">
        <v>1117</v>
      </c>
      <c r="AV61" s="83" t="s">
        <v>1117</v>
      </c>
      <c r="AW61" s="83" t="s">
        <v>1117</v>
      </c>
      <c r="AX61" s="87" t="s">
        <v>1119</v>
      </c>
      <c r="AY61" s="434" t="s">
        <v>1119</v>
      </c>
      <c r="AZ61" s="85" t="s">
        <v>1120</v>
      </c>
      <c r="BA61" s="83" t="s">
        <v>1120</v>
      </c>
      <c r="BB61" s="83" t="s">
        <v>1120</v>
      </c>
      <c r="BC61" s="83" t="s">
        <v>1120</v>
      </c>
      <c r="BD61" s="87" t="s">
        <v>1121</v>
      </c>
      <c r="BE61" s="85" t="s">
        <v>1117</v>
      </c>
      <c r="BF61" s="83" t="s">
        <v>1117</v>
      </c>
      <c r="BG61" s="83" t="s">
        <v>1117</v>
      </c>
      <c r="BH61" s="84" t="s">
        <v>1117</v>
      </c>
      <c r="BI61" s="84" t="s">
        <v>1117</v>
      </c>
      <c r="BJ61" s="85" t="s">
        <v>1117</v>
      </c>
      <c r="BK61" s="86" t="s">
        <v>1117</v>
      </c>
      <c r="BL61" s="85" t="s">
        <v>1117</v>
      </c>
      <c r="BM61" s="83" t="s">
        <v>1117</v>
      </c>
      <c r="BN61" s="83" t="s">
        <v>1117</v>
      </c>
      <c r="BO61" s="83" t="s">
        <v>1117</v>
      </c>
      <c r="BP61" s="83" t="s">
        <v>1117</v>
      </c>
      <c r="BQ61" s="83" t="s">
        <v>1117</v>
      </c>
      <c r="BR61" s="83" t="s">
        <v>1117</v>
      </c>
      <c r="BS61" s="83" t="s">
        <v>1117</v>
      </c>
      <c r="BT61" s="85" t="s">
        <v>1122</v>
      </c>
      <c r="BU61" s="83" t="s">
        <v>1122</v>
      </c>
      <c r="BV61" s="83" t="s">
        <v>1122</v>
      </c>
      <c r="BW61" s="83" t="s">
        <v>1122</v>
      </c>
      <c r="BX61" s="83" t="s">
        <v>1122</v>
      </c>
      <c r="BY61" s="83" t="s">
        <v>1122</v>
      </c>
      <c r="BZ61" s="83" t="s">
        <v>1122</v>
      </c>
      <c r="CA61" s="83" t="s">
        <v>1122</v>
      </c>
    </row>
    <row r="62" spans="1:79">
      <c r="B62" s="88"/>
      <c r="C62" s="89" t="s">
        <v>147</v>
      </c>
      <c r="D62" s="81" t="s">
        <v>148</v>
      </c>
      <c r="E62" s="82" t="s">
        <v>1123</v>
      </c>
      <c r="F62" s="83" t="s">
        <v>1124</v>
      </c>
      <c r="G62" s="87" t="s">
        <v>1125</v>
      </c>
      <c r="H62" s="85" t="s">
        <v>1123</v>
      </c>
      <c r="I62" s="83" t="s">
        <v>1124</v>
      </c>
      <c r="J62" s="84" t="s">
        <v>1126</v>
      </c>
      <c r="K62" s="85" t="s">
        <v>1123</v>
      </c>
      <c r="L62" s="83" t="s">
        <v>1124</v>
      </c>
      <c r="M62" s="83" t="s">
        <v>1126</v>
      </c>
      <c r="N62" s="84" t="s">
        <v>1127</v>
      </c>
      <c r="O62" s="85" t="s">
        <v>1124</v>
      </c>
      <c r="P62" s="84" t="s">
        <v>1126</v>
      </c>
      <c r="Q62" s="84" t="s">
        <v>1127</v>
      </c>
      <c r="R62" s="84" t="s">
        <v>1127</v>
      </c>
      <c r="S62" s="85" t="s">
        <v>1123</v>
      </c>
      <c r="T62" s="86" t="s">
        <v>1124</v>
      </c>
      <c r="U62" s="86" t="s">
        <v>1126</v>
      </c>
      <c r="V62" s="86" t="s">
        <v>1127</v>
      </c>
      <c r="W62" s="86" t="s">
        <v>1127</v>
      </c>
      <c r="X62" s="85" t="s">
        <v>1123</v>
      </c>
      <c r="Y62" s="83" t="s">
        <v>1124</v>
      </c>
      <c r="Z62" s="83" t="s">
        <v>1126</v>
      </c>
      <c r="AA62" s="83" t="s">
        <v>1127</v>
      </c>
      <c r="AB62" s="85" t="s">
        <v>1124</v>
      </c>
      <c r="AC62" s="83" t="s">
        <v>1126</v>
      </c>
      <c r="AD62" s="83" t="s">
        <v>1127</v>
      </c>
      <c r="AE62" s="83" t="s">
        <v>1127</v>
      </c>
      <c r="AF62" s="85" t="s">
        <v>1124</v>
      </c>
      <c r="AG62" s="86" t="s">
        <v>1126</v>
      </c>
      <c r="AH62" s="86" t="s">
        <v>1127</v>
      </c>
      <c r="AI62" s="85" t="s">
        <v>1123</v>
      </c>
      <c r="AJ62" s="86" t="s">
        <v>1124</v>
      </c>
      <c r="AK62" s="86" t="s">
        <v>1126</v>
      </c>
      <c r="AL62" s="86" t="s">
        <v>1127</v>
      </c>
      <c r="AM62" s="85" t="s">
        <v>1124</v>
      </c>
      <c r="AN62" s="86" t="s">
        <v>1126</v>
      </c>
      <c r="AO62" s="86" t="s">
        <v>1127</v>
      </c>
      <c r="AP62" s="86" t="s">
        <v>1127</v>
      </c>
      <c r="AQ62" s="86" t="s">
        <v>1127</v>
      </c>
      <c r="AR62" s="85" t="s">
        <v>1123</v>
      </c>
      <c r="AS62" s="86" t="s">
        <v>1124</v>
      </c>
      <c r="AT62" s="86" t="s">
        <v>1126</v>
      </c>
      <c r="AU62" s="83" t="s">
        <v>1127</v>
      </c>
      <c r="AV62" s="83" t="s">
        <v>1127</v>
      </c>
      <c r="AW62" s="83" t="s">
        <v>1127</v>
      </c>
      <c r="AX62" s="87" t="s">
        <v>1128</v>
      </c>
      <c r="AY62" s="434" t="s">
        <v>1128</v>
      </c>
      <c r="AZ62" s="85" t="s">
        <v>1124</v>
      </c>
      <c r="BA62" s="83" t="s">
        <v>1126</v>
      </c>
      <c r="BB62" s="83" t="s">
        <v>1127</v>
      </c>
      <c r="BC62" s="83" t="s">
        <v>1127</v>
      </c>
      <c r="BD62" s="87" t="s">
        <v>1127</v>
      </c>
      <c r="BE62" s="85" t="s">
        <v>1124</v>
      </c>
      <c r="BF62" s="83" t="s">
        <v>1126</v>
      </c>
      <c r="BG62" s="83" t="s">
        <v>1127</v>
      </c>
      <c r="BH62" s="84" t="s">
        <v>1127</v>
      </c>
      <c r="BI62" s="84" t="s">
        <v>1127</v>
      </c>
      <c r="BJ62" s="85" t="s">
        <v>1127</v>
      </c>
      <c r="BK62" s="86" t="s">
        <v>1127</v>
      </c>
      <c r="BL62" s="85" t="s">
        <v>1123</v>
      </c>
      <c r="BM62" s="83" t="s">
        <v>1124</v>
      </c>
      <c r="BN62" s="83" t="s">
        <v>1126</v>
      </c>
      <c r="BO62" s="83" t="s">
        <v>1126</v>
      </c>
      <c r="BP62" s="83" t="s">
        <v>1126</v>
      </c>
      <c r="BQ62" s="83" t="s">
        <v>1127</v>
      </c>
      <c r="BR62" s="83" t="s">
        <v>1127</v>
      </c>
      <c r="BS62" s="83" t="s">
        <v>1127</v>
      </c>
      <c r="BT62" s="85" t="s">
        <v>1123</v>
      </c>
      <c r="BU62" s="83" t="s">
        <v>1124</v>
      </c>
      <c r="BV62" s="83" t="s">
        <v>1126</v>
      </c>
      <c r="BW62" s="83" t="s">
        <v>1126</v>
      </c>
      <c r="BX62" s="83" t="s">
        <v>1126</v>
      </c>
      <c r="BY62" s="83" t="s">
        <v>1127</v>
      </c>
      <c r="BZ62" s="83" t="s">
        <v>1127</v>
      </c>
      <c r="CA62" s="83" t="s">
        <v>1127</v>
      </c>
    </row>
    <row r="63" spans="1:79">
      <c r="B63" s="1116" t="s">
        <v>149</v>
      </c>
      <c r="C63" s="1117"/>
      <c r="D63" s="81" t="s">
        <v>150</v>
      </c>
      <c r="E63" s="92" t="s">
        <v>995</v>
      </c>
      <c r="F63" s="93" t="s">
        <v>995</v>
      </c>
      <c r="G63" s="97" t="s">
        <v>995</v>
      </c>
      <c r="H63" s="95" t="s">
        <v>995</v>
      </c>
      <c r="I63" s="93" t="s">
        <v>995</v>
      </c>
      <c r="J63" s="94" t="s">
        <v>995</v>
      </c>
      <c r="K63" s="95" t="s">
        <v>995</v>
      </c>
      <c r="L63" s="93" t="s">
        <v>995</v>
      </c>
      <c r="M63" s="93" t="s">
        <v>995</v>
      </c>
      <c r="N63" s="94" t="s">
        <v>995</v>
      </c>
      <c r="O63" s="95" t="s">
        <v>995</v>
      </c>
      <c r="P63" s="94" t="s">
        <v>995</v>
      </c>
      <c r="Q63" s="94" t="s">
        <v>995</v>
      </c>
      <c r="R63" s="94" t="s">
        <v>995</v>
      </c>
      <c r="S63" s="95" t="s">
        <v>995</v>
      </c>
      <c r="T63" s="96" t="s">
        <v>995</v>
      </c>
      <c r="U63" s="96" t="s">
        <v>995</v>
      </c>
      <c r="V63" s="96" t="s">
        <v>995</v>
      </c>
      <c r="W63" s="96" t="s">
        <v>995</v>
      </c>
      <c r="X63" s="95" t="s">
        <v>995</v>
      </c>
      <c r="Y63" s="93" t="s">
        <v>995</v>
      </c>
      <c r="Z63" s="93" t="s">
        <v>995</v>
      </c>
      <c r="AA63" s="93" t="s">
        <v>995</v>
      </c>
      <c r="AB63" s="95" t="s">
        <v>995</v>
      </c>
      <c r="AC63" s="93" t="s">
        <v>995</v>
      </c>
      <c r="AD63" s="93" t="s">
        <v>995</v>
      </c>
      <c r="AE63" s="93" t="s">
        <v>995</v>
      </c>
      <c r="AF63" s="95" t="s">
        <v>995</v>
      </c>
      <c r="AG63" s="96" t="s">
        <v>995</v>
      </c>
      <c r="AH63" s="96" t="s">
        <v>995</v>
      </c>
      <c r="AI63" s="95" t="s">
        <v>995</v>
      </c>
      <c r="AJ63" s="96" t="s">
        <v>995</v>
      </c>
      <c r="AK63" s="96" t="s">
        <v>995</v>
      </c>
      <c r="AL63" s="96" t="s">
        <v>995</v>
      </c>
      <c r="AM63" s="95" t="s">
        <v>995</v>
      </c>
      <c r="AN63" s="96" t="s">
        <v>995</v>
      </c>
      <c r="AO63" s="96" t="s">
        <v>995</v>
      </c>
      <c r="AP63" s="96" t="s">
        <v>995</v>
      </c>
      <c r="AQ63" s="96" t="s">
        <v>995</v>
      </c>
      <c r="AR63" s="95" t="s">
        <v>995</v>
      </c>
      <c r="AS63" s="96" t="s">
        <v>995</v>
      </c>
      <c r="AT63" s="96" t="s">
        <v>995</v>
      </c>
      <c r="AU63" s="93" t="s">
        <v>995</v>
      </c>
      <c r="AV63" s="93" t="s">
        <v>995</v>
      </c>
      <c r="AW63" s="93" t="s">
        <v>995</v>
      </c>
      <c r="AX63" s="97" t="s">
        <v>995</v>
      </c>
      <c r="AY63" s="435" t="s">
        <v>995</v>
      </c>
      <c r="AZ63" s="95" t="s">
        <v>995</v>
      </c>
      <c r="BA63" s="93" t="s">
        <v>995</v>
      </c>
      <c r="BB63" s="93" t="s">
        <v>995</v>
      </c>
      <c r="BC63" s="93" t="s">
        <v>995</v>
      </c>
      <c r="BD63" s="97" t="s">
        <v>995</v>
      </c>
      <c r="BE63" s="95" t="s">
        <v>995</v>
      </c>
      <c r="BF63" s="93" t="s">
        <v>995</v>
      </c>
      <c r="BG63" s="93" t="s">
        <v>995</v>
      </c>
      <c r="BH63" s="94" t="s">
        <v>995</v>
      </c>
      <c r="BI63" s="94" t="s">
        <v>995</v>
      </c>
      <c r="BJ63" s="95" t="s">
        <v>995</v>
      </c>
      <c r="BK63" s="96" t="s">
        <v>995</v>
      </c>
      <c r="BL63" s="95" t="s">
        <v>995</v>
      </c>
      <c r="BM63" s="93" t="s">
        <v>995</v>
      </c>
      <c r="BN63" s="93" t="s">
        <v>995</v>
      </c>
      <c r="BO63" s="93" t="s">
        <v>995</v>
      </c>
      <c r="BP63" s="93" t="s">
        <v>995</v>
      </c>
      <c r="BQ63" s="93" t="s">
        <v>995</v>
      </c>
      <c r="BR63" s="93" t="s">
        <v>995</v>
      </c>
      <c r="BS63" s="93" t="s">
        <v>995</v>
      </c>
      <c r="BT63" s="95" t="s">
        <v>995</v>
      </c>
      <c r="BU63" s="93" t="s">
        <v>995</v>
      </c>
      <c r="BV63" s="93" t="s">
        <v>995</v>
      </c>
      <c r="BW63" s="93" t="s">
        <v>995</v>
      </c>
      <c r="BX63" s="93" t="s">
        <v>995</v>
      </c>
      <c r="BY63" s="93" t="s">
        <v>995</v>
      </c>
      <c r="BZ63" s="93" t="s">
        <v>995</v>
      </c>
      <c r="CA63" s="93" t="s">
        <v>995</v>
      </c>
    </row>
    <row r="64" spans="1:79">
      <c r="B64" s="1101"/>
      <c r="C64" s="80" t="s">
        <v>151</v>
      </c>
      <c r="D64" s="81" t="s">
        <v>152</v>
      </c>
      <c r="E64" s="82" t="s">
        <v>1032</v>
      </c>
      <c r="F64" s="83" t="s">
        <v>1032</v>
      </c>
      <c r="G64" s="87" t="s">
        <v>1032</v>
      </c>
      <c r="H64" s="85" t="s">
        <v>1032</v>
      </c>
      <c r="I64" s="83" t="s">
        <v>1032</v>
      </c>
      <c r="J64" s="84" t="s">
        <v>1032</v>
      </c>
      <c r="K64" s="85" t="s">
        <v>1032</v>
      </c>
      <c r="L64" s="83" t="s">
        <v>1032</v>
      </c>
      <c r="M64" s="83" t="s">
        <v>1032</v>
      </c>
      <c r="N64" s="84" t="s">
        <v>1032</v>
      </c>
      <c r="O64" s="85" t="s">
        <v>1032</v>
      </c>
      <c r="P64" s="84" t="s">
        <v>1032</v>
      </c>
      <c r="Q64" s="84" t="s">
        <v>1032</v>
      </c>
      <c r="R64" s="84" t="s">
        <v>1032</v>
      </c>
      <c r="S64" s="85" t="s">
        <v>1032</v>
      </c>
      <c r="T64" s="86" t="s">
        <v>1032</v>
      </c>
      <c r="U64" s="86" t="s">
        <v>1032</v>
      </c>
      <c r="V64" s="86" t="s">
        <v>1032</v>
      </c>
      <c r="W64" s="86" t="s">
        <v>1032</v>
      </c>
      <c r="X64" s="85" t="s">
        <v>1032</v>
      </c>
      <c r="Y64" s="83" t="s">
        <v>1032</v>
      </c>
      <c r="Z64" s="83" t="s">
        <v>1032</v>
      </c>
      <c r="AA64" s="83" t="s">
        <v>1032</v>
      </c>
      <c r="AB64" s="85" t="s">
        <v>1032</v>
      </c>
      <c r="AC64" s="83" t="s">
        <v>1032</v>
      </c>
      <c r="AD64" s="83" t="s">
        <v>1032</v>
      </c>
      <c r="AE64" s="83" t="s">
        <v>1032</v>
      </c>
      <c r="AF64" s="85" t="s">
        <v>1032</v>
      </c>
      <c r="AG64" s="86" t="s">
        <v>1032</v>
      </c>
      <c r="AH64" s="86" t="s">
        <v>1032</v>
      </c>
      <c r="AI64" s="85" t="s">
        <v>1032</v>
      </c>
      <c r="AJ64" s="86" t="s">
        <v>1032</v>
      </c>
      <c r="AK64" s="86" t="s">
        <v>1032</v>
      </c>
      <c r="AL64" s="86" t="s">
        <v>1032</v>
      </c>
      <c r="AM64" s="85" t="s">
        <v>1024</v>
      </c>
      <c r="AN64" s="86" t="s">
        <v>1024</v>
      </c>
      <c r="AO64" s="86" t="s">
        <v>1024</v>
      </c>
      <c r="AP64" s="86" t="s">
        <v>1024</v>
      </c>
      <c r="AQ64" s="86" t="s">
        <v>1024</v>
      </c>
      <c r="AR64" s="85" t="s">
        <v>1024</v>
      </c>
      <c r="AS64" s="86" t="s">
        <v>1024</v>
      </c>
      <c r="AT64" s="86" t="s">
        <v>1024</v>
      </c>
      <c r="AU64" s="83" t="s">
        <v>1024</v>
      </c>
      <c r="AV64" s="83" t="s">
        <v>1024</v>
      </c>
      <c r="AW64" s="83" t="s">
        <v>1024</v>
      </c>
      <c r="AX64" s="87" t="s">
        <v>1024</v>
      </c>
      <c r="AY64" s="434" t="s">
        <v>1024</v>
      </c>
      <c r="AZ64" s="85" t="s">
        <v>1032</v>
      </c>
      <c r="BA64" s="83" t="s">
        <v>1032</v>
      </c>
      <c r="BB64" s="83" t="s">
        <v>1032</v>
      </c>
      <c r="BC64" s="83" t="s">
        <v>1032</v>
      </c>
      <c r="BD64" s="87" t="s">
        <v>1032</v>
      </c>
      <c r="BE64" s="85" t="s">
        <v>1024</v>
      </c>
      <c r="BF64" s="83" t="s">
        <v>1024</v>
      </c>
      <c r="BG64" s="83" t="s">
        <v>1024</v>
      </c>
      <c r="BH64" s="84" t="s">
        <v>1024</v>
      </c>
      <c r="BI64" s="84" t="s">
        <v>1024</v>
      </c>
      <c r="BJ64" s="85" t="s">
        <v>1024</v>
      </c>
      <c r="BK64" s="86" t="s">
        <v>1024</v>
      </c>
      <c r="BL64" s="85" t="s">
        <v>1024</v>
      </c>
      <c r="BM64" s="83" t="s">
        <v>1024</v>
      </c>
      <c r="BN64" s="83" t="s">
        <v>1024</v>
      </c>
      <c r="BO64" s="83" t="s">
        <v>1024</v>
      </c>
      <c r="BP64" s="83" t="s">
        <v>1024</v>
      </c>
      <c r="BQ64" s="83" t="s">
        <v>1024</v>
      </c>
      <c r="BR64" s="83" t="s">
        <v>1024</v>
      </c>
      <c r="BS64" s="83" t="s">
        <v>1024</v>
      </c>
      <c r="BT64" s="85" t="s">
        <v>1024</v>
      </c>
      <c r="BU64" s="83" t="s">
        <v>1024</v>
      </c>
      <c r="BV64" s="83" t="s">
        <v>1024</v>
      </c>
      <c r="BW64" s="83" t="s">
        <v>1024</v>
      </c>
      <c r="BX64" s="83" t="s">
        <v>1024</v>
      </c>
      <c r="BY64" s="83" t="s">
        <v>1024</v>
      </c>
      <c r="BZ64" s="83" t="s">
        <v>1024</v>
      </c>
      <c r="CA64" s="83" t="s">
        <v>1024</v>
      </c>
    </row>
    <row r="65" spans="1:79">
      <c r="B65" s="1102"/>
      <c r="C65" s="89" t="s">
        <v>153</v>
      </c>
      <c r="D65" s="81" t="s">
        <v>154</v>
      </c>
      <c r="E65" s="82" t="s">
        <v>1032</v>
      </c>
      <c r="F65" s="83" t="s">
        <v>1032</v>
      </c>
      <c r="G65" s="87" t="s">
        <v>1032</v>
      </c>
      <c r="H65" s="85" t="s">
        <v>1032</v>
      </c>
      <c r="I65" s="83" t="s">
        <v>1032</v>
      </c>
      <c r="J65" s="84" t="s">
        <v>1032</v>
      </c>
      <c r="K65" s="85" t="s">
        <v>1032</v>
      </c>
      <c r="L65" s="83" t="s">
        <v>1032</v>
      </c>
      <c r="M65" s="83" t="s">
        <v>1032</v>
      </c>
      <c r="N65" s="84" t="s">
        <v>1032</v>
      </c>
      <c r="O65" s="85" t="s">
        <v>1032</v>
      </c>
      <c r="P65" s="84" t="s">
        <v>1032</v>
      </c>
      <c r="Q65" s="84" t="s">
        <v>1032</v>
      </c>
      <c r="R65" s="84" t="s">
        <v>1032</v>
      </c>
      <c r="S65" s="85" t="s">
        <v>1032</v>
      </c>
      <c r="T65" s="86" t="s">
        <v>1032</v>
      </c>
      <c r="U65" s="86" t="s">
        <v>1032</v>
      </c>
      <c r="V65" s="86" t="s">
        <v>1032</v>
      </c>
      <c r="W65" s="86" t="s">
        <v>1032</v>
      </c>
      <c r="X65" s="85" t="s">
        <v>1032</v>
      </c>
      <c r="Y65" s="83" t="s">
        <v>1032</v>
      </c>
      <c r="Z65" s="83" t="s">
        <v>1032</v>
      </c>
      <c r="AA65" s="83" t="s">
        <v>1032</v>
      </c>
      <c r="AB65" s="85" t="s">
        <v>1032</v>
      </c>
      <c r="AC65" s="83" t="s">
        <v>1032</v>
      </c>
      <c r="AD65" s="83" t="s">
        <v>1032</v>
      </c>
      <c r="AE65" s="83" t="s">
        <v>1032</v>
      </c>
      <c r="AF65" s="85" t="s">
        <v>1032</v>
      </c>
      <c r="AG65" s="86" t="s">
        <v>1032</v>
      </c>
      <c r="AH65" s="86" t="s">
        <v>1032</v>
      </c>
      <c r="AI65" s="85" t="s">
        <v>1032</v>
      </c>
      <c r="AJ65" s="86" t="s">
        <v>1032</v>
      </c>
      <c r="AK65" s="86" t="s">
        <v>1032</v>
      </c>
      <c r="AL65" s="86" t="s">
        <v>1032</v>
      </c>
      <c r="AM65" s="85" t="s">
        <v>1032</v>
      </c>
      <c r="AN65" s="86" t="s">
        <v>1032</v>
      </c>
      <c r="AO65" s="86" t="s">
        <v>1032</v>
      </c>
      <c r="AP65" s="86" t="s">
        <v>1032</v>
      </c>
      <c r="AQ65" s="86" t="s">
        <v>1032</v>
      </c>
      <c r="AR65" s="85" t="s">
        <v>1032</v>
      </c>
      <c r="AS65" s="86" t="s">
        <v>1032</v>
      </c>
      <c r="AT65" s="86" t="s">
        <v>1032</v>
      </c>
      <c r="AU65" s="83" t="s">
        <v>1032</v>
      </c>
      <c r="AV65" s="83" t="s">
        <v>1032</v>
      </c>
      <c r="AW65" s="83" t="s">
        <v>1032</v>
      </c>
      <c r="AX65" s="87" t="s">
        <v>1032</v>
      </c>
      <c r="AY65" s="434" t="s">
        <v>1032</v>
      </c>
      <c r="AZ65" s="85" t="s">
        <v>1032</v>
      </c>
      <c r="BA65" s="83" t="s">
        <v>1032</v>
      </c>
      <c r="BB65" s="83" t="s">
        <v>1032</v>
      </c>
      <c r="BC65" s="83" t="s">
        <v>1032</v>
      </c>
      <c r="BD65" s="87" t="s">
        <v>1032</v>
      </c>
      <c r="BE65" s="85" t="s">
        <v>1032</v>
      </c>
      <c r="BF65" s="83" t="s">
        <v>1032</v>
      </c>
      <c r="BG65" s="83" t="s">
        <v>1032</v>
      </c>
      <c r="BH65" s="84" t="s">
        <v>1032</v>
      </c>
      <c r="BI65" s="84" t="s">
        <v>1032</v>
      </c>
      <c r="BJ65" s="85" t="s">
        <v>1032</v>
      </c>
      <c r="BK65" s="86" t="s">
        <v>1032</v>
      </c>
      <c r="BL65" s="85" t="s">
        <v>1032</v>
      </c>
      <c r="BM65" s="83" t="s">
        <v>1032</v>
      </c>
      <c r="BN65" s="83" t="s">
        <v>1032</v>
      </c>
      <c r="BO65" s="83" t="s">
        <v>1032</v>
      </c>
      <c r="BP65" s="83" t="s">
        <v>1032</v>
      </c>
      <c r="BQ65" s="83" t="s">
        <v>1032</v>
      </c>
      <c r="BR65" s="83" t="s">
        <v>1032</v>
      </c>
      <c r="BS65" s="83" t="s">
        <v>1032</v>
      </c>
      <c r="BT65" s="85" t="s">
        <v>1032</v>
      </c>
      <c r="BU65" s="83" t="s">
        <v>1032</v>
      </c>
      <c r="BV65" s="83" t="s">
        <v>1032</v>
      </c>
      <c r="BW65" s="83" t="s">
        <v>1032</v>
      </c>
      <c r="BX65" s="83" t="s">
        <v>1032</v>
      </c>
      <c r="BY65" s="83" t="s">
        <v>1032</v>
      </c>
      <c r="BZ65" s="83" t="s">
        <v>1032</v>
      </c>
      <c r="CA65" s="83" t="s">
        <v>1032</v>
      </c>
    </row>
    <row r="66" spans="1:79">
      <c r="B66" s="1102"/>
      <c r="C66" s="281" t="s">
        <v>341</v>
      </c>
      <c r="D66" s="81" t="s">
        <v>345</v>
      </c>
      <c r="E66" s="82" t="s">
        <v>1024</v>
      </c>
      <c r="F66" s="83" t="s">
        <v>1024</v>
      </c>
      <c r="G66" s="87" t="s">
        <v>1024</v>
      </c>
      <c r="H66" s="85" t="s">
        <v>1024</v>
      </c>
      <c r="I66" s="83" t="s">
        <v>1024</v>
      </c>
      <c r="J66" s="84" t="s">
        <v>1024</v>
      </c>
      <c r="K66" s="85" t="s">
        <v>1024</v>
      </c>
      <c r="L66" s="83" t="s">
        <v>1024</v>
      </c>
      <c r="M66" s="83" t="s">
        <v>1024</v>
      </c>
      <c r="N66" s="84" t="s">
        <v>1024</v>
      </c>
      <c r="O66" s="85" t="s">
        <v>1024</v>
      </c>
      <c r="P66" s="84" t="s">
        <v>1024</v>
      </c>
      <c r="Q66" s="84" t="s">
        <v>1024</v>
      </c>
      <c r="R66" s="84" t="s">
        <v>1024</v>
      </c>
      <c r="S66" s="85" t="s">
        <v>1024</v>
      </c>
      <c r="T66" s="86" t="s">
        <v>1024</v>
      </c>
      <c r="U66" s="86" t="s">
        <v>1024</v>
      </c>
      <c r="V66" s="86" t="s">
        <v>1024</v>
      </c>
      <c r="W66" s="86" t="s">
        <v>1024</v>
      </c>
      <c r="X66" s="85" t="s">
        <v>1024</v>
      </c>
      <c r="Y66" s="83" t="s">
        <v>1024</v>
      </c>
      <c r="Z66" s="83" t="s">
        <v>1024</v>
      </c>
      <c r="AA66" s="83" t="s">
        <v>1024</v>
      </c>
      <c r="AB66" s="85" t="s">
        <v>1024</v>
      </c>
      <c r="AC66" s="83" t="s">
        <v>1024</v>
      </c>
      <c r="AD66" s="83" t="s">
        <v>1024</v>
      </c>
      <c r="AE66" s="83" t="s">
        <v>1024</v>
      </c>
      <c r="AF66" s="85" t="s">
        <v>1024</v>
      </c>
      <c r="AG66" s="86" t="s">
        <v>1024</v>
      </c>
      <c r="AH66" s="86" t="s">
        <v>1024</v>
      </c>
      <c r="AI66" s="85" t="s">
        <v>1024</v>
      </c>
      <c r="AJ66" s="86" t="s">
        <v>1024</v>
      </c>
      <c r="AK66" s="86" t="s">
        <v>1024</v>
      </c>
      <c r="AL66" s="86" t="s">
        <v>1024</v>
      </c>
      <c r="AM66" s="85" t="s">
        <v>1024</v>
      </c>
      <c r="AN66" s="86" t="s">
        <v>1024</v>
      </c>
      <c r="AO66" s="86" t="s">
        <v>1024</v>
      </c>
      <c r="AP66" s="86" t="s">
        <v>1024</v>
      </c>
      <c r="AQ66" s="86" t="s">
        <v>1024</v>
      </c>
      <c r="AR66" s="85" t="s">
        <v>1024</v>
      </c>
      <c r="AS66" s="86" t="s">
        <v>1024</v>
      </c>
      <c r="AT66" s="86" t="s">
        <v>1024</v>
      </c>
      <c r="AU66" s="83" t="s">
        <v>1024</v>
      </c>
      <c r="AV66" s="83" t="s">
        <v>1024</v>
      </c>
      <c r="AW66" s="83" t="s">
        <v>1024</v>
      </c>
      <c r="AX66" s="87" t="s">
        <v>1024</v>
      </c>
      <c r="AY66" s="434" t="s">
        <v>1024</v>
      </c>
      <c r="AZ66" s="85" t="s">
        <v>1024</v>
      </c>
      <c r="BA66" s="83" t="s">
        <v>1024</v>
      </c>
      <c r="BB66" s="83" t="s">
        <v>1024</v>
      </c>
      <c r="BC66" s="83" t="s">
        <v>1024</v>
      </c>
      <c r="BD66" s="87" t="s">
        <v>1024</v>
      </c>
      <c r="BE66" s="85" t="s">
        <v>1024</v>
      </c>
      <c r="BF66" s="83" t="s">
        <v>1024</v>
      </c>
      <c r="BG66" s="83" t="s">
        <v>1024</v>
      </c>
      <c r="BH66" s="84" t="s">
        <v>1024</v>
      </c>
      <c r="BI66" s="84" t="s">
        <v>1024</v>
      </c>
      <c r="BJ66" s="85" t="s">
        <v>1024</v>
      </c>
      <c r="BK66" s="86" t="s">
        <v>1024</v>
      </c>
      <c r="BL66" s="85" t="s">
        <v>1024</v>
      </c>
      <c r="BM66" s="83" t="s">
        <v>1024</v>
      </c>
      <c r="BN66" s="83" t="s">
        <v>1024</v>
      </c>
      <c r="BO66" s="83" t="s">
        <v>1024</v>
      </c>
      <c r="BP66" s="83" t="s">
        <v>1024</v>
      </c>
      <c r="BQ66" s="83" t="s">
        <v>1024</v>
      </c>
      <c r="BR66" s="83" t="s">
        <v>1024</v>
      </c>
      <c r="BS66" s="83" t="s">
        <v>1024</v>
      </c>
      <c r="BT66" s="85" t="s">
        <v>1024</v>
      </c>
      <c r="BU66" s="83" t="s">
        <v>1024</v>
      </c>
      <c r="BV66" s="83" t="s">
        <v>1024</v>
      </c>
      <c r="BW66" s="83" t="s">
        <v>1024</v>
      </c>
      <c r="BX66" s="83" t="s">
        <v>1024</v>
      </c>
      <c r="BY66" s="83" t="s">
        <v>1024</v>
      </c>
      <c r="BZ66" s="83" t="s">
        <v>1024</v>
      </c>
      <c r="CA66" s="83" t="s">
        <v>1024</v>
      </c>
    </row>
    <row r="67" spans="1:79">
      <c r="B67" s="1102"/>
      <c r="C67" s="281" t="s">
        <v>342</v>
      </c>
      <c r="D67" s="81" t="s">
        <v>346</v>
      </c>
      <c r="E67" s="82" t="s">
        <v>1032</v>
      </c>
      <c r="F67" s="83" t="s">
        <v>1032</v>
      </c>
      <c r="G67" s="87" t="s">
        <v>1032</v>
      </c>
      <c r="H67" s="85" t="s">
        <v>1032</v>
      </c>
      <c r="I67" s="83" t="s">
        <v>1032</v>
      </c>
      <c r="J67" s="84" t="s">
        <v>1032</v>
      </c>
      <c r="K67" s="85" t="s">
        <v>1032</v>
      </c>
      <c r="L67" s="83" t="s">
        <v>1032</v>
      </c>
      <c r="M67" s="83" t="s">
        <v>1032</v>
      </c>
      <c r="N67" s="84" t="s">
        <v>1032</v>
      </c>
      <c r="O67" s="85" t="s">
        <v>1032</v>
      </c>
      <c r="P67" s="84" t="s">
        <v>1032</v>
      </c>
      <c r="Q67" s="84" t="s">
        <v>1032</v>
      </c>
      <c r="R67" s="84" t="s">
        <v>1032</v>
      </c>
      <c r="S67" s="85" t="s">
        <v>1032</v>
      </c>
      <c r="T67" s="86" t="s">
        <v>1032</v>
      </c>
      <c r="U67" s="86" t="s">
        <v>1032</v>
      </c>
      <c r="V67" s="86" t="s">
        <v>1032</v>
      </c>
      <c r="W67" s="86" t="s">
        <v>1032</v>
      </c>
      <c r="X67" s="85" t="s">
        <v>1032</v>
      </c>
      <c r="Y67" s="83" t="s">
        <v>1032</v>
      </c>
      <c r="Z67" s="83" t="s">
        <v>1032</v>
      </c>
      <c r="AA67" s="83" t="s">
        <v>1032</v>
      </c>
      <c r="AB67" s="85" t="s">
        <v>1032</v>
      </c>
      <c r="AC67" s="83" t="s">
        <v>1032</v>
      </c>
      <c r="AD67" s="83" t="s">
        <v>1032</v>
      </c>
      <c r="AE67" s="83" t="s">
        <v>1032</v>
      </c>
      <c r="AF67" s="85" t="s">
        <v>1032</v>
      </c>
      <c r="AG67" s="86" t="s">
        <v>1032</v>
      </c>
      <c r="AH67" s="86" t="s">
        <v>1032</v>
      </c>
      <c r="AI67" s="85" t="s">
        <v>1032</v>
      </c>
      <c r="AJ67" s="86" t="s">
        <v>1032</v>
      </c>
      <c r="AK67" s="86" t="s">
        <v>1032</v>
      </c>
      <c r="AL67" s="86" t="s">
        <v>1032</v>
      </c>
      <c r="AM67" s="85" t="s">
        <v>1032</v>
      </c>
      <c r="AN67" s="86" t="s">
        <v>1032</v>
      </c>
      <c r="AO67" s="86" t="s">
        <v>1032</v>
      </c>
      <c r="AP67" s="86" t="s">
        <v>1032</v>
      </c>
      <c r="AQ67" s="86" t="s">
        <v>1032</v>
      </c>
      <c r="AR67" s="85" t="s">
        <v>1032</v>
      </c>
      <c r="AS67" s="86" t="s">
        <v>1032</v>
      </c>
      <c r="AT67" s="86" t="s">
        <v>1032</v>
      </c>
      <c r="AU67" s="83" t="s">
        <v>1032</v>
      </c>
      <c r="AV67" s="83" t="s">
        <v>1032</v>
      </c>
      <c r="AW67" s="83" t="s">
        <v>1032</v>
      </c>
      <c r="AX67" s="87" t="s">
        <v>1024</v>
      </c>
      <c r="AY67" s="434" t="s">
        <v>1024</v>
      </c>
      <c r="AZ67" s="85" t="s">
        <v>1032</v>
      </c>
      <c r="BA67" s="83" t="s">
        <v>1032</v>
      </c>
      <c r="BB67" s="83" t="s">
        <v>1032</v>
      </c>
      <c r="BC67" s="83" t="s">
        <v>1032</v>
      </c>
      <c r="BD67" s="87" t="s">
        <v>1032</v>
      </c>
      <c r="BE67" s="85" t="s">
        <v>1032</v>
      </c>
      <c r="BF67" s="83" t="s">
        <v>1032</v>
      </c>
      <c r="BG67" s="83" t="s">
        <v>1032</v>
      </c>
      <c r="BH67" s="84" t="s">
        <v>1032</v>
      </c>
      <c r="BI67" s="84" t="s">
        <v>1032</v>
      </c>
      <c r="BJ67" s="85" t="s">
        <v>1032</v>
      </c>
      <c r="BK67" s="86" t="s">
        <v>1032</v>
      </c>
      <c r="BL67" s="85" t="s">
        <v>1032</v>
      </c>
      <c r="BM67" s="83" t="s">
        <v>1032</v>
      </c>
      <c r="BN67" s="83" t="s">
        <v>1032</v>
      </c>
      <c r="BO67" s="83" t="s">
        <v>1032</v>
      </c>
      <c r="BP67" s="83" t="s">
        <v>1032</v>
      </c>
      <c r="BQ67" s="83" t="s">
        <v>1032</v>
      </c>
      <c r="BR67" s="83" t="s">
        <v>1032</v>
      </c>
      <c r="BS67" s="83" t="s">
        <v>1032</v>
      </c>
      <c r="BT67" s="85" t="s">
        <v>1032</v>
      </c>
      <c r="BU67" s="83" t="s">
        <v>1032</v>
      </c>
      <c r="BV67" s="83" t="s">
        <v>1032</v>
      </c>
      <c r="BW67" s="83" t="s">
        <v>1032</v>
      </c>
      <c r="BX67" s="83" t="s">
        <v>1032</v>
      </c>
      <c r="BY67" s="83" t="s">
        <v>1032</v>
      </c>
      <c r="BZ67" s="83" t="s">
        <v>1032</v>
      </c>
      <c r="CA67" s="83" t="s">
        <v>1032</v>
      </c>
    </row>
    <row r="68" spans="1:79">
      <c r="B68" s="1102"/>
      <c r="C68" s="140" t="s">
        <v>694</v>
      </c>
      <c r="D68" s="81" t="s">
        <v>347</v>
      </c>
      <c r="E68" s="82" t="s">
        <v>1032</v>
      </c>
      <c r="F68" s="83" t="s">
        <v>1032</v>
      </c>
      <c r="G68" s="87" t="s">
        <v>1032</v>
      </c>
      <c r="H68" s="85" t="s">
        <v>1032</v>
      </c>
      <c r="I68" s="83" t="s">
        <v>1032</v>
      </c>
      <c r="J68" s="84" t="s">
        <v>1032</v>
      </c>
      <c r="K68" s="85" t="s">
        <v>1032</v>
      </c>
      <c r="L68" s="83" t="s">
        <v>1032</v>
      </c>
      <c r="M68" s="83" t="s">
        <v>1032</v>
      </c>
      <c r="N68" s="84" t="s">
        <v>1032</v>
      </c>
      <c r="O68" s="85" t="s">
        <v>1032</v>
      </c>
      <c r="P68" s="84" t="s">
        <v>1032</v>
      </c>
      <c r="Q68" s="84" t="s">
        <v>1032</v>
      </c>
      <c r="R68" s="84" t="s">
        <v>1032</v>
      </c>
      <c r="S68" s="85" t="s">
        <v>1032</v>
      </c>
      <c r="T68" s="86" t="s">
        <v>1032</v>
      </c>
      <c r="U68" s="86" t="s">
        <v>1032</v>
      </c>
      <c r="V68" s="86" t="s">
        <v>1032</v>
      </c>
      <c r="W68" s="86" t="s">
        <v>1032</v>
      </c>
      <c r="X68" s="85" t="s">
        <v>1032</v>
      </c>
      <c r="Y68" s="83" t="s">
        <v>1032</v>
      </c>
      <c r="Z68" s="83" t="s">
        <v>1032</v>
      </c>
      <c r="AA68" s="83" t="s">
        <v>1032</v>
      </c>
      <c r="AB68" s="85" t="s">
        <v>1032</v>
      </c>
      <c r="AC68" s="83" t="s">
        <v>1032</v>
      </c>
      <c r="AD68" s="83" t="s">
        <v>1032</v>
      </c>
      <c r="AE68" s="83" t="s">
        <v>1032</v>
      </c>
      <c r="AF68" s="85" t="s">
        <v>1032</v>
      </c>
      <c r="AG68" s="86" t="s">
        <v>1032</v>
      </c>
      <c r="AH68" s="86" t="s">
        <v>1032</v>
      </c>
      <c r="AI68" s="85" t="s">
        <v>1032</v>
      </c>
      <c r="AJ68" s="86" t="s">
        <v>1032</v>
      </c>
      <c r="AK68" s="86" t="s">
        <v>1032</v>
      </c>
      <c r="AL68" s="86" t="s">
        <v>1032</v>
      </c>
      <c r="AM68" s="85" t="s">
        <v>1032</v>
      </c>
      <c r="AN68" s="86" t="s">
        <v>1032</v>
      </c>
      <c r="AO68" s="86" t="s">
        <v>1032</v>
      </c>
      <c r="AP68" s="86" t="s">
        <v>1032</v>
      </c>
      <c r="AQ68" s="86" t="s">
        <v>1032</v>
      </c>
      <c r="AR68" s="85" t="s">
        <v>1032</v>
      </c>
      <c r="AS68" s="86" t="s">
        <v>1032</v>
      </c>
      <c r="AT68" s="86" t="s">
        <v>1032</v>
      </c>
      <c r="AU68" s="83" t="s">
        <v>1032</v>
      </c>
      <c r="AV68" s="83" t="s">
        <v>1032</v>
      </c>
      <c r="AW68" s="83" t="s">
        <v>1032</v>
      </c>
      <c r="AX68" s="87" t="s">
        <v>1032</v>
      </c>
      <c r="AY68" s="434" t="s">
        <v>1024</v>
      </c>
      <c r="AZ68" s="85" t="s">
        <v>1032</v>
      </c>
      <c r="BA68" s="83" t="s">
        <v>1032</v>
      </c>
      <c r="BB68" s="83" t="s">
        <v>1032</v>
      </c>
      <c r="BC68" s="83" t="s">
        <v>1032</v>
      </c>
      <c r="BD68" s="87" t="s">
        <v>1032</v>
      </c>
      <c r="BE68" s="85" t="s">
        <v>1032</v>
      </c>
      <c r="BF68" s="83" t="s">
        <v>1032</v>
      </c>
      <c r="BG68" s="83" t="s">
        <v>1032</v>
      </c>
      <c r="BH68" s="84" t="s">
        <v>1032</v>
      </c>
      <c r="BI68" s="84" t="s">
        <v>1032</v>
      </c>
      <c r="BJ68" s="85" t="s">
        <v>1032</v>
      </c>
      <c r="BK68" s="86" t="s">
        <v>1032</v>
      </c>
      <c r="BL68" s="85" t="s">
        <v>1024</v>
      </c>
      <c r="BM68" s="83" t="s">
        <v>1024</v>
      </c>
      <c r="BN68" s="83" t="s">
        <v>1024</v>
      </c>
      <c r="BO68" s="83" t="s">
        <v>1024</v>
      </c>
      <c r="BP68" s="83" t="s">
        <v>1024</v>
      </c>
      <c r="BQ68" s="83" t="s">
        <v>1024</v>
      </c>
      <c r="BR68" s="83" t="s">
        <v>1024</v>
      </c>
      <c r="BS68" s="83" t="s">
        <v>1024</v>
      </c>
      <c r="BT68" s="85" t="s">
        <v>1024</v>
      </c>
      <c r="BU68" s="83" t="s">
        <v>1024</v>
      </c>
      <c r="BV68" s="83" t="s">
        <v>1024</v>
      </c>
      <c r="BW68" s="83" t="s">
        <v>1024</v>
      </c>
      <c r="BX68" s="83" t="s">
        <v>1024</v>
      </c>
      <c r="BY68" s="83" t="s">
        <v>1024</v>
      </c>
      <c r="BZ68" s="83" t="s">
        <v>1024</v>
      </c>
      <c r="CA68" s="83" t="s">
        <v>1024</v>
      </c>
    </row>
    <row r="69" spans="1:79">
      <c r="B69" s="1102"/>
      <c r="C69" s="281" t="s">
        <v>343</v>
      </c>
      <c r="D69" s="81" t="s">
        <v>348</v>
      </c>
      <c r="E69" s="82" t="s">
        <v>1129</v>
      </c>
      <c r="F69" s="83" t="s">
        <v>1129</v>
      </c>
      <c r="G69" s="87" t="s">
        <v>1129</v>
      </c>
      <c r="H69" s="85" t="s">
        <v>1129</v>
      </c>
      <c r="I69" s="83" t="s">
        <v>1129</v>
      </c>
      <c r="J69" s="84" t="s">
        <v>1129</v>
      </c>
      <c r="K69" s="85" t="s">
        <v>1130</v>
      </c>
      <c r="L69" s="83" t="s">
        <v>1130</v>
      </c>
      <c r="M69" s="83" t="s">
        <v>1130</v>
      </c>
      <c r="N69" s="84" t="s">
        <v>1130</v>
      </c>
      <c r="O69" s="85" t="s">
        <v>1130</v>
      </c>
      <c r="P69" s="84" t="s">
        <v>1130</v>
      </c>
      <c r="Q69" s="84" t="s">
        <v>1130</v>
      </c>
      <c r="R69" s="84" t="s">
        <v>1130</v>
      </c>
      <c r="S69" s="85" t="s">
        <v>1130</v>
      </c>
      <c r="T69" s="86" t="s">
        <v>1130</v>
      </c>
      <c r="U69" s="86" t="s">
        <v>1130</v>
      </c>
      <c r="V69" s="86" t="s">
        <v>1130</v>
      </c>
      <c r="W69" s="86" t="s">
        <v>1130</v>
      </c>
      <c r="X69" s="85" t="s">
        <v>1130</v>
      </c>
      <c r="Y69" s="83" t="s">
        <v>1130</v>
      </c>
      <c r="Z69" s="83" t="s">
        <v>1130</v>
      </c>
      <c r="AA69" s="83" t="s">
        <v>1130</v>
      </c>
      <c r="AB69" s="85" t="s">
        <v>1130</v>
      </c>
      <c r="AC69" s="83" t="s">
        <v>1130</v>
      </c>
      <c r="AD69" s="83" t="s">
        <v>1130</v>
      </c>
      <c r="AE69" s="83" t="s">
        <v>1130</v>
      </c>
      <c r="AF69" s="85" t="s">
        <v>1130</v>
      </c>
      <c r="AG69" s="86" t="s">
        <v>1130</v>
      </c>
      <c r="AH69" s="86" t="s">
        <v>1130</v>
      </c>
      <c r="AI69" s="85" t="s">
        <v>1130</v>
      </c>
      <c r="AJ69" s="86" t="s">
        <v>1130</v>
      </c>
      <c r="AK69" s="86" t="s">
        <v>1130</v>
      </c>
      <c r="AL69" s="86" t="s">
        <v>1130</v>
      </c>
      <c r="AM69" s="85" t="s">
        <v>1130</v>
      </c>
      <c r="AN69" s="86" t="s">
        <v>1130</v>
      </c>
      <c r="AO69" s="86" t="s">
        <v>1130</v>
      </c>
      <c r="AP69" s="86" t="s">
        <v>1130</v>
      </c>
      <c r="AQ69" s="86" t="s">
        <v>1130</v>
      </c>
      <c r="AR69" s="85" t="s">
        <v>1130</v>
      </c>
      <c r="AS69" s="86" t="s">
        <v>1130</v>
      </c>
      <c r="AT69" s="86" t="s">
        <v>1130</v>
      </c>
      <c r="AU69" s="83" t="s">
        <v>1130</v>
      </c>
      <c r="AV69" s="83" t="s">
        <v>1130</v>
      </c>
      <c r="AW69" s="83" t="s">
        <v>1130</v>
      </c>
      <c r="AX69" s="87" t="s">
        <v>1130</v>
      </c>
      <c r="AY69" s="434" t="s">
        <v>1032</v>
      </c>
      <c r="AZ69" s="85" t="s">
        <v>1130</v>
      </c>
      <c r="BA69" s="83" t="s">
        <v>1130</v>
      </c>
      <c r="BB69" s="83" t="s">
        <v>1130</v>
      </c>
      <c r="BC69" s="83" t="s">
        <v>1130</v>
      </c>
      <c r="BD69" s="87" t="s">
        <v>1130</v>
      </c>
      <c r="BE69" s="85" t="s">
        <v>1130</v>
      </c>
      <c r="BF69" s="83" t="s">
        <v>1130</v>
      </c>
      <c r="BG69" s="83" t="s">
        <v>1130</v>
      </c>
      <c r="BH69" s="84" t="s">
        <v>1130</v>
      </c>
      <c r="BI69" s="84" t="s">
        <v>1130</v>
      </c>
      <c r="BJ69" s="85" t="s">
        <v>1130</v>
      </c>
      <c r="BK69" s="86" t="s">
        <v>1130</v>
      </c>
      <c r="BL69" s="85" t="s">
        <v>1024</v>
      </c>
      <c r="BM69" s="83" t="s">
        <v>1024</v>
      </c>
      <c r="BN69" s="83" t="s">
        <v>1024</v>
      </c>
      <c r="BO69" s="83" t="s">
        <v>1024</v>
      </c>
      <c r="BP69" s="83" t="s">
        <v>1024</v>
      </c>
      <c r="BQ69" s="83" t="s">
        <v>1024</v>
      </c>
      <c r="BR69" s="83" t="s">
        <v>1024</v>
      </c>
      <c r="BS69" s="83" t="s">
        <v>1024</v>
      </c>
      <c r="BT69" s="85" t="s">
        <v>1024</v>
      </c>
      <c r="BU69" s="83" t="s">
        <v>1024</v>
      </c>
      <c r="BV69" s="83" t="s">
        <v>1024</v>
      </c>
      <c r="BW69" s="83" t="s">
        <v>1024</v>
      </c>
      <c r="BX69" s="83" t="s">
        <v>1024</v>
      </c>
      <c r="BY69" s="83" t="s">
        <v>1024</v>
      </c>
      <c r="BZ69" s="83" t="s">
        <v>1024</v>
      </c>
      <c r="CA69" s="83" t="s">
        <v>1024</v>
      </c>
    </row>
    <row r="70" spans="1:79">
      <c r="B70" s="1102"/>
      <c r="C70" s="281" t="s">
        <v>344</v>
      </c>
      <c r="D70" s="81" t="s">
        <v>349</v>
      </c>
      <c r="E70" s="82" t="s">
        <v>1032</v>
      </c>
      <c r="F70" s="83" t="s">
        <v>1032</v>
      </c>
      <c r="G70" s="87" t="s">
        <v>1032</v>
      </c>
      <c r="H70" s="85" t="s">
        <v>1032</v>
      </c>
      <c r="I70" s="83" t="s">
        <v>1032</v>
      </c>
      <c r="J70" s="84" t="s">
        <v>1032</v>
      </c>
      <c r="K70" s="85" t="s">
        <v>1032</v>
      </c>
      <c r="L70" s="83" t="s">
        <v>1032</v>
      </c>
      <c r="M70" s="83" t="s">
        <v>1032</v>
      </c>
      <c r="N70" s="84" t="s">
        <v>1032</v>
      </c>
      <c r="O70" s="85" t="s">
        <v>1032</v>
      </c>
      <c r="P70" s="84" t="s">
        <v>1032</v>
      </c>
      <c r="Q70" s="84" t="s">
        <v>1032</v>
      </c>
      <c r="R70" s="84" t="s">
        <v>1032</v>
      </c>
      <c r="S70" s="85" t="s">
        <v>1032</v>
      </c>
      <c r="T70" s="86" t="s">
        <v>1032</v>
      </c>
      <c r="U70" s="86" t="s">
        <v>1032</v>
      </c>
      <c r="V70" s="86" t="s">
        <v>1032</v>
      </c>
      <c r="W70" s="86" t="s">
        <v>1032</v>
      </c>
      <c r="X70" s="85" t="s">
        <v>1032</v>
      </c>
      <c r="Y70" s="83" t="s">
        <v>1032</v>
      </c>
      <c r="Z70" s="83" t="s">
        <v>1032</v>
      </c>
      <c r="AA70" s="83" t="s">
        <v>1032</v>
      </c>
      <c r="AB70" s="85" t="s">
        <v>1032</v>
      </c>
      <c r="AC70" s="83" t="s">
        <v>1032</v>
      </c>
      <c r="AD70" s="83" t="s">
        <v>1032</v>
      </c>
      <c r="AE70" s="83" t="s">
        <v>1032</v>
      </c>
      <c r="AF70" s="85" t="s">
        <v>1032</v>
      </c>
      <c r="AG70" s="86" t="s">
        <v>1032</v>
      </c>
      <c r="AH70" s="86" t="s">
        <v>1032</v>
      </c>
      <c r="AI70" s="85" t="s">
        <v>1032</v>
      </c>
      <c r="AJ70" s="86" t="s">
        <v>1032</v>
      </c>
      <c r="AK70" s="86" t="s">
        <v>1032</v>
      </c>
      <c r="AL70" s="86" t="s">
        <v>1032</v>
      </c>
      <c r="AM70" s="85" t="s">
        <v>1032</v>
      </c>
      <c r="AN70" s="86" t="s">
        <v>1032</v>
      </c>
      <c r="AO70" s="86" t="s">
        <v>1032</v>
      </c>
      <c r="AP70" s="86" t="s">
        <v>1032</v>
      </c>
      <c r="AQ70" s="86" t="s">
        <v>1032</v>
      </c>
      <c r="AR70" s="85" t="s">
        <v>1032</v>
      </c>
      <c r="AS70" s="86" t="s">
        <v>1032</v>
      </c>
      <c r="AT70" s="86" t="s">
        <v>1032</v>
      </c>
      <c r="AU70" s="83" t="s">
        <v>1032</v>
      </c>
      <c r="AV70" s="83" t="s">
        <v>1032</v>
      </c>
      <c r="AW70" s="83" t="s">
        <v>1032</v>
      </c>
      <c r="AX70" s="87" t="s">
        <v>1024</v>
      </c>
      <c r="AY70" s="434" t="s">
        <v>1024</v>
      </c>
      <c r="AZ70" s="85" t="s">
        <v>1032</v>
      </c>
      <c r="BA70" s="83" t="s">
        <v>1032</v>
      </c>
      <c r="BB70" s="83" t="s">
        <v>1032</v>
      </c>
      <c r="BC70" s="83" t="s">
        <v>1032</v>
      </c>
      <c r="BD70" s="87" t="s">
        <v>1032</v>
      </c>
      <c r="BE70" s="85" t="s">
        <v>1032</v>
      </c>
      <c r="BF70" s="83" t="s">
        <v>1032</v>
      </c>
      <c r="BG70" s="83" t="s">
        <v>1032</v>
      </c>
      <c r="BH70" s="84" t="s">
        <v>1032</v>
      </c>
      <c r="BI70" s="84" t="s">
        <v>1032</v>
      </c>
      <c r="BJ70" s="85" t="s">
        <v>1032</v>
      </c>
      <c r="BK70" s="86" t="s">
        <v>1032</v>
      </c>
      <c r="BL70" s="85" t="s">
        <v>1032</v>
      </c>
      <c r="BM70" s="83" t="s">
        <v>1032</v>
      </c>
      <c r="BN70" s="83" t="s">
        <v>1032</v>
      </c>
      <c r="BO70" s="83" t="s">
        <v>1032</v>
      </c>
      <c r="BP70" s="83" t="s">
        <v>1032</v>
      </c>
      <c r="BQ70" s="83" t="s">
        <v>1032</v>
      </c>
      <c r="BR70" s="83" t="s">
        <v>1032</v>
      </c>
      <c r="BS70" s="83" t="s">
        <v>1032</v>
      </c>
      <c r="BT70" s="85" t="s">
        <v>1024</v>
      </c>
      <c r="BU70" s="83" t="s">
        <v>1024</v>
      </c>
      <c r="BV70" s="83" t="s">
        <v>1024</v>
      </c>
      <c r="BW70" s="83" t="s">
        <v>1024</v>
      </c>
      <c r="BX70" s="83" t="s">
        <v>1024</v>
      </c>
      <c r="BY70" s="83" t="s">
        <v>1024</v>
      </c>
      <c r="BZ70" s="83" t="s">
        <v>1024</v>
      </c>
      <c r="CA70" s="83" t="s">
        <v>1024</v>
      </c>
    </row>
    <row r="71" spans="1:79">
      <c r="B71" s="1102"/>
      <c r="C71" s="140" t="s">
        <v>695</v>
      </c>
      <c r="D71" s="81" t="s">
        <v>350</v>
      </c>
      <c r="E71" s="82" t="s">
        <v>1131</v>
      </c>
      <c r="F71" s="83" t="s">
        <v>1131</v>
      </c>
      <c r="G71" s="87" t="s">
        <v>1131</v>
      </c>
      <c r="H71" s="85" t="s">
        <v>1131</v>
      </c>
      <c r="I71" s="83" t="s">
        <v>1131</v>
      </c>
      <c r="J71" s="84" t="s">
        <v>1131</v>
      </c>
      <c r="K71" s="85" t="s">
        <v>1132</v>
      </c>
      <c r="L71" s="83" t="s">
        <v>1132</v>
      </c>
      <c r="M71" s="83" t="s">
        <v>1132</v>
      </c>
      <c r="N71" s="84" t="s">
        <v>1132</v>
      </c>
      <c r="O71" s="85" t="s">
        <v>1132</v>
      </c>
      <c r="P71" s="84" t="s">
        <v>1132</v>
      </c>
      <c r="Q71" s="84" t="s">
        <v>1132</v>
      </c>
      <c r="R71" s="84" t="s">
        <v>1132</v>
      </c>
      <c r="S71" s="85" t="s">
        <v>1132</v>
      </c>
      <c r="T71" s="86" t="s">
        <v>1132</v>
      </c>
      <c r="U71" s="86" t="s">
        <v>1132</v>
      </c>
      <c r="V71" s="86" t="s">
        <v>1132</v>
      </c>
      <c r="W71" s="86" t="s">
        <v>1132</v>
      </c>
      <c r="X71" s="85" t="s">
        <v>1132</v>
      </c>
      <c r="Y71" s="83" t="s">
        <v>1132</v>
      </c>
      <c r="Z71" s="83" t="s">
        <v>1132</v>
      </c>
      <c r="AA71" s="83" t="s">
        <v>1132</v>
      </c>
      <c r="AB71" s="85" t="s">
        <v>1132</v>
      </c>
      <c r="AC71" s="83" t="s">
        <v>1132</v>
      </c>
      <c r="AD71" s="83" t="s">
        <v>1132</v>
      </c>
      <c r="AE71" s="83" t="s">
        <v>1132</v>
      </c>
      <c r="AF71" s="85" t="s">
        <v>1132</v>
      </c>
      <c r="AG71" s="86" t="s">
        <v>1132</v>
      </c>
      <c r="AH71" s="86" t="s">
        <v>1132</v>
      </c>
      <c r="AI71" s="85" t="s">
        <v>1132</v>
      </c>
      <c r="AJ71" s="86" t="s">
        <v>1132</v>
      </c>
      <c r="AK71" s="86" t="s">
        <v>1132</v>
      </c>
      <c r="AL71" s="86" t="s">
        <v>1132</v>
      </c>
      <c r="AM71" s="85" t="s">
        <v>1132</v>
      </c>
      <c r="AN71" s="86" t="s">
        <v>1132</v>
      </c>
      <c r="AO71" s="86" t="s">
        <v>1132</v>
      </c>
      <c r="AP71" s="86" t="s">
        <v>1132</v>
      </c>
      <c r="AQ71" s="86" t="s">
        <v>1132</v>
      </c>
      <c r="AR71" s="85" t="s">
        <v>1132</v>
      </c>
      <c r="AS71" s="86" t="s">
        <v>1132</v>
      </c>
      <c r="AT71" s="86" t="s">
        <v>1132</v>
      </c>
      <c r="AU71" s="83" t="s">
        <v>1132</v>
      </c>
      <c r="AV71" s="83" t="s">
        <v>1132</v>
      </c>
      <c r="AW71" s="83" t="s">
        <v>1132</v>
      </c>
      <c r="AX71" s="87" t="s">
        <v>1132</v>
      </c>
      <c r="AY71" s="434" t="s">
        <v>1132</v>
      </c>
      <c r="AZ71" s="85" t="s">
        <v>1132</v>
      </c>
      <c r="BA71" s="83" t="s">
        <v>1132</v>
      </c>
      <c r="BB71" s="83" t="s">
        <v>1132</v>
      </c>
      <c r="BC71" s="83" t="s">
        <v>1132</v>
      </c>
      <c r="BD71" s="87" t="s">
        <v>1132</v>
      </c>
      <c r="BE71" s="85" t="s">
        <v>1132</v>
      </c>
      <c r="BF71" s="83" t="s">
        <v>1132</v>
      </c>
      <c r="BG71" s="83" t="s">
        <v>1132</v>
      </c>
      <c r="BH71" s="84" t="s">
        <v>1132</v>
      </c>
      <c r="BI71" s="84" t="s">
        <v>1132</v>
      </c>
      <c r="BJ71" s="85" t="s">
        <v>1132</v>
      </c>
      <c r="BK71" s="86" t="s">
        <v>1132</v>
      </c>
      <c r="BL71" s="85" t="s">
        <v>1132</v>
      </c>
      <c r="BM71" s="83" t="s">
        <v>1132</v>
      </c>
      <c r="BN71" s="83" t="s">
        <v>1132</v>
      </c>
      <c r="BO71" s="83" t="s">
        <v>1132</v>
      </c>
      <c r="BP71" s="83" t="s">
        <v>1132</v>
      </c>
      <c r="BQ71" s="83" t="s">
        <v>1132</v>
      </c>
      <c r="BR71" s="83" t="s">
        <v>1132</v>
      </c>
      <c r="BS71" s="83" t="s">
        <v>1132</v>
      </c>
      <c r="BT71" s="85" t="s">
        <v>1132</v>
      </c>
      <c r="BU71" s="83" t="s">
        <v>1132</v>
      </c>
      <c r="BV71" s="83" t="s">
        <v>1132</v>
      </c>
      <c r="BW71" s="83" t="s">
        <v>1132</v>
      </c>
      <c r="BX71" s="83" t="s">
        <v>1132</v>
      </c>
      <c r="BY71" s="83" t="s">
        <v>1132</v>
      </c>
      <c r="BZ71" s="83" t="s">
        <v>1132</v>
      </c>
      <c r="CA71" s="83" t="s">
        <v>1132</v>
      </c>
    </row>
    <row r="72" spans="1:79">
      <c r="B72" s="1102"/>
      <c r="C72" s="89" t="s">
        <v>155</v>
      </c>
      <c r="D72" s="81" t="s">
        <v>156</v>
      </c>
      <c r="E72" s="82" t="s">
        <v>1032</v>
      </c>
      <c r="F72" s="83" t="s">
        <v>1032</v>
      </c>
      <c r="G72" s="87" t="s">
        <v>1032</v>
      </c>
      <c r="H72" s="85" t="s">
        <v>1032</v>
      </c>
      <c r="I72" s="83" t="s">
        <v>1032</v>
      </c>
      <c r="J72" s="84" t="s">
        <v>1032</v>
      </c>
      <c r="K72" s="85" t="s">
        <v>1032</v>
      </c>
      <c r="L72" s="83" t="s">
        <v>1032</v>
      </c>
      <c r="M72" s="83" t="s">
        <v>1032</v>
      </c>
      <c r="N72" s="84" t="s">
        <v>1032</v>
      </c>
      <c r="O72" s="85" t="s">
        <v>1032</v>
      </c>
      <c r="P72" s="84" t="s">
        <v>1032</v>
      </c>
      <c r="Q72" s="84" t="s">
        <v>1032</v>
      </c>
      <c r="R72" s="84" t="s">
        <v>1032</v>
      </c>
      <c r="S72" s="85" t="s">
        <v>1032</v>
      </c>
      <c r="T72" s="86" t="s">
        <v>1032</v>
      </c>
      <c r="U72" s="86" t="s">
        <v>1032</v>
      </c>
      <c r="V72" s="86" t="s">
        <v>1032</v>
      </c>
      <c r="W72" s="86" t="s">
        <v>1032</v>
      </c>
      <c r="X72" s="85" t="s">
        <v>1032</v>
      </c>
      <c r="Y72" s="83" t="s">
        <v>1032</v>
      </c>
      <c r="Z72" s="83" t="s">
        <v>1032</v>
      </c>
      <c r="AA72" s="83" t="s">
        <v>1032</v>
      </c>
      <c r="AB72" s="85" t="s">
        <v>1032</v>
      </c>
      <c r="AC72" s="83" t="s">
        <v>1032</v>
      </c>
      <c r="AD72" s="83" t="s">
        <v>1032</v>
      </c>
      <c r="AE72" s="83" t="s">
        <v>1032</v>
      </c>
      <c r="AF72" s="85" t="s">
        <v>1032</v>
      </c>
      <c r="AG72" s="86" t="s">
        <v>1032</v>
      </c>
      <c r="AH72" s="86" t="s">
        <v>1032</v>
      </c>
      <c r="AI72" s="85" t="s">
        <v>1032</v>
      </c>
      <c r="AJ72" s="86" t="s">
        <v>1032</v>
      </c>
      <c r="AK72" s="86" t="s">
        <v>1032</v>
      </c>
      <c r="AL72" s="86" t="s">
        <v>1032</v>
      </c>
      <c r="AM72" s="85" t="s">
        <v>1024</v>
      </c>
      <c r="AN72" s="86" t="s">
        <v>1024</v>
      </c>
      <c r="AO72" s="86" t="s">
        <v>1024</v>
      </c>
      <c r="AP72" s="86" t="s">
        <v>1024</v>
      </c>
      <c r="AQ72" s="86" t="s">
        <v>1024</v>
      </c>
      <c r="AR72" s="85" t="s">
        <v>1024</v>
      </c>
      <c r="AS72" s="86" t="s">
        <v>1024</v>
      </c>
      <c r="AT72" s="86" t="s">
        <v>1024</v>
      </c>
      <c r="AU72" s="83" t="s">
        <v>1024</v>
      </c>
      <c r="AV72" s="83" t="s">
        <v>1024</v>
      </c>
      <c r="AW72" s="83" t="s">
        <v>1024</v>
      </c>
      <c r="AX72" s="87" t="s">
        <v>1024</v>
      </c>
      <c r="AY72" s="434" t="s">
        <v>1024</v>
      </c>
      <c r="AZ72" s="85" t="s">
        <v>1032</v>
      </c>
      <c r="BA72" s="83" t="s">
        <v>1032</v>
      </c>
      <c r="BB72" s="83" t="s">
        <v>1032</v>
      </c>
      <c r="BC72" s="83" t="s">
        <v>1032</v>
      </c>
      <c r="BD72" s="87" t="s">
        <v>1032</v>
      </c>
      <c r="BE72" s="85" t="s">
        <v>1024</v>
      </c>
      <c r="BF72" s="83" t="s">
        <v>1024</v>
      </c>
      <c r="BG72" s="83" t="s">
        <v>1024</v>
      </c>
      <c r="BH72" s="84" t="s">
        <v>1024</v>
      </c>
      <c r="BI72" s="84" t="s">
        <v>1024</v>
      </c>
      <c r="BJ72" s="85" t="s">
        <v>1024</v>
      </c>
      <c r="BK72" s="86" t="s">
        <v>1024</v>
      </c>
      <c r="BL72" s="85" t="s">
        <v>1024</v>
      </c>
      <c r="BM72" s="83" t="s">
        <v>1024</v>
      </c>
      <c r="BN72" s="83" t="s">
        <v>1024</v>
      </c>
      <c r="BO72" s="83" t="s">
        <v>1024</v>
      </c>
      <c r="BP72" s="83" t="s">
        <v>1024</v>
      </c>
      <c r="BQ72" s="83" t="s">
        <v>1024</v>
      </c>
      <c r="BR72" s="83" t="s">
        <v>1024</v>
      </c>
      <c r="BS72" s="83" t="s">
        <v>1024</v>
      </c>
      <c r="BT72" s="85" t="s">
        <v>1024</v>
      </c>
      <c r="BU72" s="83" t="s">
        <v>1024</v>
      </c>
      <c r="BV72" s="83" t="s">
        <v>1024</v>
      </c>
      <c r="BW72" s="83" t="s">
        <v>1024</v>
      </c>
      <c r="BX72" s="83" t="s">
        <v>1024</v>
      </c>
      <c r="BY72" s="83" t="s">
        <v>1024</v>
      </c>
      <c r="BZ72" s="83" t="s">
        <v>1024</v>
      </c>
      <c r="CA72" s="83" t="s">
        <v>1024</v>
      </c>
    </row>
    <row r="73" spans="1:79">
      <c r="B73" s="1102"/>
      <c r="C73" s="89" t="s">
        <v>157</v>
      </c>
      <c r="D73" s="81" t="s">
        <v>158</v>
      </c>
      <c r="E73" s="82" t="s">
        <v>1032</v>
      </c>
      <c r="F73" s="83" t="s">
        <v>1032</v>
      </c>
      <c r="G73" s="87" t="s">
        <v>1032</v>
      </c>
      <c r="H73" s="85" t="s">
        <v>1032</v>
      </c>
      <c r="I73" s="83" t="s">
        <v>1032</v>
      </c>
      <c r="J73" s="84" t="s">
        <v>1032</v>
      </c>
      <c r="K73" s="85" t="s">
        <v>1032</v>
      </c>
      <c r="L73" s="83" t="s">
        <v>1032</v>
      </c>
      <c r="M73" s="83" t="s">
        <v>1032</v>
      </c>
      <c r="N73" s="84" t="s">
        <v>1032</v>
      </c>
      <c r="O73" s="85" t="s">
        <v>1032</v>
      </c>
      <c r="P73" s="84" t="s">
        <v>1032</v>
      </c>
      <c r="Q73" s="84" t="s">
        <v>1032</v>
      </c>
      <c r="R73" s="84" t="s">
        <v>1032</v>
      </c>
      <c r="S73" s="85" t="s">
        <v>1032</v>
      </c>
      <c r="T73" s="86" t="s">
        <v>1032</v>
      </c>
      <c r="U73" s="86" t="s">
        <v>1032</v>
      </c>
      <c r="V73" s="86" t="s">
        <v>1032</v>
      </c>
      <c r="W73" s="86" t="s">
        <v>1032</v>
      </c>
      <c r="X73" s="85" t="s">
        <v>1032</v>
      </c>
      <c r="Y73" s="83" t="s">
        <v>1032</v>
      </c>
      <c r="Z73" s="83" t="s">
        <v>1032</v>
      </c>
      <c r="AA73" s="83" t="s">
        <v>1032</v>
      </c>
      <c r="AB73" s="85" t="s">
        <v>1032</v>
      </c>
      <c r="AC73" s="83" t="s">
        <v>1032</v>
      </c>
      <c r="AD73" s="83" t="s">
        <v>1032</v>
      </c>
      <c r="AE73" s="83" t="s">
        <v>1032</v>
      </c>
      <c r="AF73" s="85" t="s">
        <v>1032</v>
      </c>
      <c r="AG73" s="86" t="s">
        <v>1032</v>
      </c>
      <c r="AH73" s="86" t="s">
        <v>1032</v>
      </c>
      <c r="AI73" s="85" t="s">
        <v>1032</v>
      </c>
      <c r="AJ73" s="86" t="s">
        <v>1032</v>
      </c>
      <c r="AK73" s="86" t="s">
        <v>1032</v>
      </c>
      <c r="AL73" s="86" t="s">
        <v>1032</v>
      </c>
      <c r="AM73" s="85" t="s">
        <v>1024</v>
      </c>
      <c r="AN73" s="86" t="s">
        <v>1024</v>
      </c>
      <c r="AO73" s="86" t="s">
        <v>1024</v>
      </c>
      <c r="AP73" s="86" t="s">
        <v>1024</v>
      </c>
      <c r="AQ73" s="86" t="s">
        <v>1024</v>
      </c>
      <c r="AR73" s="85" t="s">
        <v>1024</v>
      </c>
      <c r="AS73" s="86" t="s">
        <v>1024</v>
      </c>
      <c r="AT73" s="86" t="s">
        <v>1024</v>
      </c>
      <c r="AU73" s="83" t="s">
        <v>1024</v>
      </c>
      <c r="AV73" s="83" t="s">
        <v>1024</v>
      </c>
      <c r="AW73" s="83" t="s">
        <v>1024</v>
      </c>
      <c r="AX73" s="87" t="s">
        <v>1024</v>
      </c>
      <c r="AY73" s="434" t="s">
        <v>1024</v>
      </c>
      <c r="AZ73" s="85" t="s">
        <v>1032</v>
      </c>
      <c r="BA73" s="83" t="s">
        <v>1032</v>
      </c>
      <c r="BB73" s="83" t="s">
        <v>1032</v>
      </c>
      <c r="BC73" s="83" t="s">
        <v>1032</v>
      </c>
      <c r="BD73" s="87" t="s">
        <v>1032</v>
      </c>
      <c r="BE73" s="85" t="s">
        <v>1024</v>
      </c>
      <c r="BF73" s="83" t="s">
        <v>1024</v>
      </c>
      <c r="BG73" s="83" t="s">
        <v>1024</v>
      </c>
      <c r="BH73" s="84" t="s">
        <v>1024</v>
      </c>
      <c r="BI73" s="84" t="s">
        <v>1024</v>
      </c>
      <c r="BJ73" s="85" t="s">
        <v>1024</v>
      </c>
      <c r="BK73" s="86" t="s">
        <v>1024</v>
      </c>
      <c r="BL73" s="85" t="s">
        <v>1024</v>
      </c>
      <c r="BM73" s="83" t="s">
        <v>1024</v>
      </c>
      <c r="BN73" s="83" t="s">
        <v>1024</v>
      </c>
      <c r="BO73" s="83" t="s">
        <v>1024</v>
      </c>
      <c r="BP73" s="83" t="s">
        <v>1024</v>
      </c>
      <c r="BQ73" s="83" t="s">
        <v>1024</v>
      </c>
      <c r="BR73" s="83" t="s">
        <v>1024</v>
      </c>
      <c r="BS73" s="83" t="s">
        <v>1024</v>
      </c>
      <c r="BT73" s="85" t="s">
        <v>1024</v>
      </c>
      <c r="BU73" s="83" t="s">
        <v>1024</v>
      </c>
      <c r="BV73" s="83" t="s">
        <v>1024</v>
      </c>
      <c r="BW73" s="83" t="s">
        <v>1024</v>
      </c>
      <c r="BX73" s="83" t="s">
        <v>1024</v>
      </c>
      <c r="BY73" s="83" t="s">
        <v>1024</v>
      </c>
      <c r="BZ73" s="83" t="s">
        <v>1024</v>
      </c>
      <c r="CA73" s="83" t="s">
        <v>1024</v>
      </c>
    </row>
    <row r="74" spans="1:79">
      <c r="B74" s="1102"/>
      <c r="C74" s="89" t="s">
        <v>159</v>
      </c>
      <c r="D74" s="81" t="s">
        <v>160</v>
      </c>
      <c r="E74" s="82" t="s">
        <v>1032</v>
      </c>
      <c r="F74" s="83" t="s">
        <v>1032</v>
      </c>
      <c r="G74" s="87" t="s">
        <v>1032</v>
      </c>
      <c r="H74" s="85" t="s">
        <v>1032</v>
      </c>
      <c r="I74" s="83" t="s">
        <v>1032</v>
      </c>
      <c r="J74" s="84" t="s">
        <v>1032</v>
      </c>
      <c r="K74" s="85" t="s">
        <v>1032</v>
      </c>
      <c r="L74" s="83" t="s">
        <v>1032</v>
      </c>
      <c r="M74" s="83" t="s">
        <v>1032</v>
      </c>
      <c r="N74" s="84" t="s">
        <v>1032</v>
      </c>
      <c r="O74" s="85" t="s">
        <v>1032</v>
      </c>
      <c r="P74" s="84" t="s">
        <v>1032</v>
      </c>
      <c r="Q74" s="84" t="s">
        <v>1032</v>
      </c>
      <c r="R74" s="84" t="s">
        <v>1032</v>
      </c>
      <c r="S74" s="85" t="s">
        <v>1032</v>
      </c>
      <c r="T74" s="86" t="s">
        <v>1032</v>
      </c>
      <c r="U74" s="86" t="s">
        <v>1032</v>
      </c>
      <c r="V74" s="86" t="s">
        <v>1032</v>
      </c>
      <c r="W74" s="86" t="s">
        <v>1032</v>
      </c>
      <c r="X74" s="85" t="s">
        <v>1032</v>
      </c>
      <c r="Y74" s="83" t="s">
        <v>1032</v>
      </c>
      <c r="Z74" s="83" t="s">
        <v>1032</v>
      </c>
      <c r="AA74" s="83" t="s">
        <v>1032</v>
      </c>
      <c r="AB74" s="85" t="s">
        <v>1032</v>
      </c>
      <c r="AC74" s="83" t="s">
        <v>1032</v>
      </c>
      <c r="AD74" s="83" t="s">
        <v>1032</v>
      </c>
      <c r="AE74" s="83" t="s">
        <v>1032</v>
      </c>
      <c r="AF74" s="85" t="s">
        <v>1032</v>
      </c>
      <c r="AG74" s="86" t="s">
        <v>1032</v>
      </c>
      <c r="AH74" s="86" t="s">
        <v>1032</v>
      </c>
      <c r="AI74" s="85" t="s">
        <v>1032</v>
      </c>
      <c r="AJ74" s="86" t="s">
        <v>1032</v>
      </c>
      <c r="AK74" s="86" t="s">
        <v>1032</v>
      </c>
      <c r="AL74" s="86" t="s">
        <v>1032</v>
      </c>
      <c r="AM74" s="85" t="s">
        <v>1032</v>
      </c>
      <c r="AN74" s="86" t="s">
        <v>1032</v>
      </c>
      <c r="AO74" s="86" t="s">
        <v>1032</v>
      </c>
      <c r="AP74" s="86" t="s">
        <v>1032</v>
      </c>
      <c r="AQ74" s="86" t="s">
        <v>1032</v>
      </c>
      <c r="AR74" s="85" t="s">
        <v>1032</v>
      </c>
      <c r="AS74" s="86" t="s">
        <v>1032</v>
      </c>
      <c r="AT74" s="86" t="s">
        <v>1032</v>
      </c>
      <c r="AU74" s="83" t="s">
        <v>1032</v>
      </c>
      <c r="AV74" s="83" t="s">
        <v>1032</v>
      </c>
      <c r="AW74" s="83" t="s">
        <v>1032</v>
      </c>
      <c r="AX74" s="87" t="s">
        <v>1032</v>
      </c>
      <c r="AY74" s="434" t="s">
        <v>1032</v>
      </c>
      <c r="AZ74" s="85" t="s">
        <v>1032</v>
      </c>
      <c r="BA74" s="83" t="s">
        <v>1032</v>
      </c>
      <c r="BB74" s="83" t="s">
        <v>1032</v>
      </c>
      <c r="BC74" s="83" t="s">
        <v>1032</v>
      </c>
      <c r="BD74" s="87" t="s">
        <v>1032</v>
      </c>
      <c r="BE74" s="85" t="s">
        <v>1032</v>
      </c>
      <c r="BF74" s="83" t="s">
        <v>1032</v>
      </c>
      <c r="BG74" s="83" t="s">
        <v>1032</v>
      </c>
      <c r="BH74" s="84" t="s">
        <v>1032</v>
      </c>
      <c r="BI74" s="84" t="s">
        <v>1032</v>
      </c>
      <c r="BJ74" s="85" t="s">
        <v>1032</v>
      </c>
      <c r="BK74" s="86" t="s">
        <v>1032</v>
      </c>
      <c r="BL74" s="85" t="s">
        <v>1032</v>
      </c>
      <c r="BM74" s="83" t="s">
        <v>1032</v>
      </c>
      <c r="BN74" s="83" t="s">
        <v>1032</v>
      </c>
      <c r="BO74" s="83" t="s">
        <v>1032</v>
      </c>
      <c r="BP74" s="83" t="s">
        <v>1032</v>
      </c>
      <c r="BQ74" s="83" t="s">
        <v>1032</v>
      </c>
      <c r="BR74" s="83" t="s">
        <v>1032</v>
      </c>
      <c r="BS74" s="83" t="s">
        <v>1032</v>
      </c>
      <c r="BT74" s="85" t="s">
        <v>1032</v>
      </c>
      <c r="BU74" s="83" t="s">
        <v>1032</v>
      </c>
      <c r="BV74" s="83" t="s">
        <v>1032</v>
      </c>
      <c r="BW74" s="83" t="s">
        <v>1032</v>
      </c>
      <c r="BX74" s="83" t="s">
        <v>1032</v>
      </c>
      <c r="BY74" s="83" t="s">
        <v>1032</v>
      </c>
      <c r="BZ74" s="83" t="s">
        <v>1032</v>
      </c>
      <c r="CA74" s="83" t="s">
        <v>1032</v>
      </c>
    </row>
    <row r="75" spans="1:79">
      <c r="B75" s="1102"/>
      <c r="C75" s="675" t="s">
        <v>161</v>
      </c>
      <c r="D75" s="81" t="s">
        <v>162</v>
      </c>
      <c r="E75" s="82" t="s">
        <v>1032</v>
      </c>
      <c r="F75" s="83" t="s">
        <v>1032</v>
      </c>
      <c r="G75" s="87" t="s">
        <v>1032</v>
      </c>
      <c r="H75" s="85" t="s">
        <v>1032</v>
      </c>
      <c r="I75" s="83" t="s">
        <v>1032</v>
      </c>
      <c r="J75" s="84" t="s">
        <v>1032</v>
      </c>
      <c r="K75" s="85" t="s">
        <v>1032</v>
      </c>
      <c r="L75" s="83" t="s">
        <v>1032</v>
      </c>
      <c r="M75" s="83" t="s">
        <v>1032</v>
      </c>
      <c r="N75" s="84" t="s">
        <v>1032</v>
      </c>
      <c r="O75" s="85" t="s">
        <v>1032</v>
      </c>
      <c r="P75" s="84" t="s">
        <v>1032</v>
      </c>
      <c r="Q75" s="84" t="s">
        <v>1032</v>
      </c>
      <c r="R75" s="84" t="s">
        <v>1032</v>
      </c>
      <c r="S75" s="85" t="s">
        <v>1032</v>
      </c>
      <c r="T75" s="86" t="s">
        <v>1032</v>
      </c>
      <c r="U75" s="86" t="s">
        <v>1032</v>
      </c>
      <c r="V75" s="86" t="s">
        <v>1032</v>
      </c>
      <c r="W75" s="86" t="s">
        <v>1032</v>
      </c>
      <c r="X75" s="85" t="s">
        <v>1032</v>
      </c>
      <c r="Y75" s="83" t="s">
        <v>1032</v>
      </c>
      <c r="Z75" s="83" t="s">
        <v>1032</v>
      </c>
      <c r="AA75" s="83" t="s">
        <v>1032</v>
      </c>
      <c r="AB75" s="85" t="s">
        <v>1032</v>
      </c>
      <c r="AC75" s="83" t="s">
        <v>1032</v>
      </c>
      <c r="AD75" s="83" t="s">
        <v>1032</v>
      </c>
      <c r="AE75" s="83" t="s">
        <v>1032</v>
      </c>
      <c r="AF75" s="85" t="s">
        <v>1032</v>
      </c>
      <c r="AG75" s="86" t="s">
        <v>1032</v>
      </c>
      <c r="AH75" s="86" t="s">
        <v>1032</v>
      </c>
      <c r="AI75" s="85" t="s">
        <v>1032</v>
      </c>
      <c r="AJ75" s="86" t="s">
        <v>1032</v>
      </c>
      <c r="AK75" s="86" t="s">
        <v>1032</v>
      </c>
      <c r="AL75" s="86" t="s">
        <v>1032</v>
      </c>
      <c r="AM75" s="85" t="s">
        <v>1032</v>
      </c>
      <c r="AN75" s="86" t="s">
        <v>1032</v>
      </c>
      <c r="AO75" s="86" t="s">
        <v>1032</v>
      </c>
      <c r="AP75" s="86" t="s">
        <v>1032</v>
      </c>
      <c r="AQ75" s="86" t="s">
        <v>1032</v>
      </c>
      <c r="AR75" s="85" t="s">
        <v>1032</v>
      </c>
      <c r="AS75" s="86" t="s">
        <v>1032</v>
      </c>
      <c r="AT75" s="86" t="s">
        <v>1032</v>
      </c>
      <c r="AU75" s="83" t="s">
        <v>1032</v>
      </c>
      <c r="AV75" s="83" t="s">
        <v>1032</v>
      </c>
      <c r="AW75" s="83" t="s">
        <v>1032</v>
      </c>
      <c r="AX75" s="87" t="s">
        <v>1032</v>
      </c>
      <c r="AY75" s="434" t="s">
        <v>1032</v>
      </c>
      <c r="AZ75" s="85" t="s">
        <v>1032</v>
      </c>
      <c r="BA75" s="83" t="s">
        <v>1032</v>
      </c>
      <c r="BB75" s="83" t="s">
        <v>1032</v>
      </c>
      <c r="BC75" s="83" t="s">
        <v>1032</v>
      </c>
      <c r="BD75" s="87" t="s">
        <v>1032</v>
      </c>
      <c r="BE75" s="85" t="s">
        <v>1032</v>
      </c>
      <c r="BF75" s="83" t="s">
        <v>1032</v>
      </c>
      <c r="BG75" s="83" t="s">
        <v>1032</v>
      </c>
      <c r="BH75" s="84" t="s">
        <v>1032</v>
      </c>
      <c r="BI75" s="84" t="s">
        <v>1032</v>
      </c>
      <c r="BJ75" s="85" t="s">
        <v>1032</v>
      </c>
      <c r="BK75" s="86" t="s">
        <v>1032</v>
      </c>
      <c r="BL75" s="85" t="s">
        <v>1032</v>
      </c>
      <c r="BM75" s="83" t="s">
        <v>1032</v>
      </c>
      <c r="BN75" s="83" t="s">
        <v>1032</v>
      </c>
      <c r="BO75" s="83" t="s">
        <v>1032</v>
      </c>
      <c r="BP75" s="83" t="s">
        <v>1032</v>
      </c>
      <c r="BQ75" s="83" t="s">
        <v>1032</v>
      </c>
      <c r="BR75" s="83" t="s">
        <v>1032</v>
      </c>
      <c r="BS75" s="83" t="s">
        <v>1032</v>
      </c>
      <c r="BT75" s="85" t="s">
        <v>1032</v>
      </c>
      <c r="BU75" s="83" t="s">
        <v>1032</v>
      </c>
      <c r="BV75" s="83" t="s">
        <v>1032</v>
      </c>
      <c r="BW75" s="83" t="s">
        <v>1032</v>
      </c>
      <c r="BX75" s="83" t="s">
        <v>1032</v>
      </c>
      <c r="BY75" s="83" t="s">
        <v>1032</v>
      </c>
      <c r="BZ75" s="83" t="s">
        <v>1032</v>
      </c>
      <c r="CA75" s="83" t="s">
        <v>1032</v>
      </c>
    </row>
    <row r="76" spans="1:79">
      <c r="B76" s="1102"/>
      <c r="C76" s="675" t="s">
        <v>163</v>
      </c>
      <c r="D76" s="81" t="s">
        <v>164</v>
      </c>
      <c r="E76" s="82" t="s">
        <v>1032</v>
      </c>
      <c r="F76" s="83" t="s">
        <v>1032</v>
      </c>
      <c r="G76" s="87" t="s">
        <v>1032</v>
      </c>
      <c r="H76" s="85" t="s">
        <v>1032</v>
      </c>
      <c r="I76" s="83" t="s">
        <v>1032</v>
      </c>
      <c r="J76" s="84" t="s">
        <v>1032</v>
      </c>
      <c r="K76" s="85" t="s">
        <v>1032</v>
      </c>
      <c r="L76" s="83" t="s">
        <v>1032</v>
      </c>
      <c r="M76" s="83" t="s">
        <v>1032</v>
      </c>
      <c r="N76" s="84" t="s">
        <v>1032</v>
      </c>
      <c r="O76" s="85" t="s">
        <v>1032</v>
      </c>
      <c r="P76" s="84" t="s">
        <v>1032</v>
      </c>
      <c r="Q76" s="84" t="s">
        <v>1032</v>
      </c>
      <c r="R76" s="84" t="s">
        <v>1032</v>
      </c>
      <c r="S76" s="85" t="s">
        <v>1032</v>
      </c>
      <c r="T76" s="86" t="s">
        <v>1032</v>
      </c>
      <c r="U76" s="86" t="s">
        <v>1032</v>
      </c>
      <c r="V76" s="86" t="s">
        <v>1032</v>
      </c>
      <c r="W76" s="86" t="s">
        <v>1032</v>
      </c>
      <c r="X76" s="85" t="s">
        <v>1032</v>
      </c>
      <c r="Y76" s="83" t="s">
        <v>1032</v>
      </c>
      <c r="Z76" s="83" t="s">
        <v>1032</v>
      </c>
      <c r="AA76" s="83" t="s">
        <v>1032</v>
      </c>
      <c r="AB76" s="85" t="s">
        <v>1032</v>
      </c>
      <c r="AC76" s="83" t="s">
        <v>1032</v>
      </c>
      <c r="AD76" s="83" t="s">
        <v>1032</v>
      </c>
      <c r="AE76" s="83" t="s">
        <v>1032</v>
      </c>
      <c r="AF76" s="85" t="s">
        <v>1032</v>
      </c>
      <c r="AG76" s="86" t="s">
        <v>1032</v>
      </c>
      <c r="AH76" s="86" t="s">
        <v>1032</v>
      </c>
      <c r="AI76" s="85" t="s">
        <v>1032</v>
      </c>
      <c r="AJ76" s="86" t="s">
        <v>1032</v>
      </c>
      <c r="AK76" s="86" t="s">
        <v>1032</v>
      </c>
      <c r="AL76" s="86" t="s">
        <v>1032</v>
      </c>
      <c r="AM76" s="85" t="s">
        <v>1032</v>
      </c>
      <c r="AN76" s="86" t="s">
        <v>1032</v>
      </c>
      <c r="AO76" s="86" t="s">
        <v>1032</v>
      </c>
      <c r="AP76" s="86" t="s">
        <v>1032</v>
      </c>
      <c r="AQ76" s="86" t="s">
        <v>1032</v>
      </c>
      <c r="AR76" s="85" t="s">
        <v>1032</v>
      </c>
      <c r="AS76" s="86" t="s">
        <v>1032</v>
      </c>
      <c r="AT76" s="86" t="s">
        <v>1032</v>
      </c>
      <c r="AU76" s="83" t="s">
        <v>1032</v>
      </c>
      <c r="AV76" s="83" t="s">
        <v>1032</v>
      </c>
      <c r="AW76" s="83" t="s">
        <v>1032</v>
      </c>
      <c r="AX76" s="87" t="s">
        <v>1032</v>
      </c>
      <c r="AY76" s="434" t="s">
        <v>1032</v>
      </c>
      <c r="AZ76" s="85" t="s">
        <v>1032</v>
      </c>
      <c r="BA76" s="83" t="s">
        <v>1032</v>
      </c>
      <c r="BB76" s="83" t="s">
        <v>1032</v>
      </c>
      <c r="BC76" s="83" t="s">
        <v>1032</v>
      </c>
      <c r="BD76" s="87" t="s">
        <v>1032</v>
      </c>
      <c r="BE76" s="85" t="s">
        <v>1032</v>
      </c>
      <c r="BF76" s="83" t="s">
        <v>1032</v>
      </c>
      <c r="BG76" s="83" t="s">
        <v>1032</v>
      </c>
      <c r="BH76" s="84" t="s">
        <v>1032</v>
      </c>
      <c r="BI76" s="84" t="s">
        <v>1032</v>
      </c>
      <c r="BJ76" s="85" t="s">
        <v>1032</v>
      </c>
      <c r="BK76" s="86" t="s">
        <v>1032</v>
      </c>
      <c r="BL76" s="85" t="s">
        <v>1032</v>
      </c>
      <c r="BM76" s="83" t="s">
        <v>1032</v>
      </c>
      <c r="BN76" s="83" t="s">
        <v>1032</v>
      </c>
      <c r="BO76" s="83" t="s">
        <v>1032</v>
      </c>
      <c r="BP76" s="83" t="s">
        <v>1032</v>
      </c>
      <c r="BQ76" s="83" t="s">
        <v>1032</v>
      </c>
      <c r="BR76" s="83" t="s">
        <v>1032</v>
      </c>
      <c r="BS76" s="83" t="s">
        <v>1032</v>
      </c>
      <c r="BT76" s="85" t="s">
        <v>1032</v>
      </c>
      <c r="BU76" s="83" t="s">
        <v>1032</v>
      </c>
      <c r="BV76" s="83" t="s">
        <v>1032</v>
      </c>
      <c r="BW76" s="83" t="s">
        <v>1032</v>
      </c>
      <c r="BX76" s="83" t="s">
        <v>1032</v>
      </c>
      <c r="BY76" s="83" t="s">
        <v>1032</v>
      </c>
      <c r="BZ76" s="83" t="s">
        <v>1032</v>
      </c>
      <c r="CA76" s="83" t="s">
        <v>1032</v>
      </c>
    </row>
    <row r="77" spans="1:79">
      <c r="B77" s="1103"/>
      <c r="C77" s="675" t="s">
        <v>165</v>
      </c>
      <c r="D77" s="81" t="s">
        <v>166</v>
      </c>
      <c r="E77" s="82" t="s">
        <v>1032</v>
      </c>
      <c r="F77" s="83" t="s">
        <v>1032</v>
      </c>
      <c r="G77" s="87" t="s">
        <v>1032</v>
      </c>
      <c r="H77" s="85" t="s">
        <v>1032</v>
      </c>
      <c r="I77" s="83" t="s">
        <v>1032</v>
      </c>
      <c r="J77" s="84" t="s">
        <v>1032</v>
      </c>
      <c r="K77" s="85" t="s">
        <v>1032</v>
      </c>
      <c r="L77" s="83" t="s">
        <v>1032</v>
      </c>
      <c r="M77" s="83" t="s">
        <v>1032</v>
      </c>
      <c r="N77" s="84" t="s">
        <v>1032</v>
      </c>
      <c r="O77" s="85" t="s">
        <v>1032</v>
      </c>
      <c r="P77" s="84" t="s">
        <v>1032</v>
      </c>
      <c r="Q77" s="84" t="s">
        <v>1032</v>
      </c>
      <c r="R77" s="84" t="s">
        <v>1032</v>
      </c>
      <c r="S77" s="85" t="s">
        <v>1032</v>
      </c>
      <c r="T77" s="86" t="s">
        <v>1032</v>
      </c>
      <c r="U77" s="86" t="s">
        <v>1032</v>
      </c>
      <c r="V77" s="86" t="s">
        <v>1032</v>
      </c>
      <c r="W77" s="86" t="s">
        <v>1032</v>
      </c>
      <c r="X77" s="85" t="s">
        <v>1032</v>
      </c>
      <c r="Y77" s="83" t="s">
        <v>1032</v>
      </c>
      <c r="Z77" s="83" t="s">
        <v>1032</v>
      </c>
      <c r="AA77" s="83" t="s">
        <v>1032</v>
      </c>
      <c r="AB77" s="85" t="s">
        <v>1032</v>
      </c>
      <c r="AC77" s="83" t="s">
        <v>1032</v>
      </c>
      <c r="AD77" s="83" t="s">
        <v>1032</v>
      </c>
      <c r="AE77" s="83" t="s">
        <v>1032</v>
      </c>
      <c r="AF77" s="85" t="s">
        <v>1032</v>
      </c>
      <c r="AG77" s="86" t="s">
        <v>1032</v>
      </c>
      <c r="AH77" s="86" t="s">
        <v>1032</v>
      </c>
      <c r="AI77" s="85" t="s">
        <v>1032</v>
      </c>
      <c r="AJ77" s="86" t="s">
        <v>1032</v>
      </c>
      <c r="AK77" s="86" t="s">
        <v>1032</v>
      </c>
      <c r="AL77" s="86" t="s">
        <v>1032</v>
      </c>
      <c r="AM77" s="85" t="s">
        <v>1032</v>
      </c>
      <c r="AN77" s="86" t="s">
        <v>1032</v>
      </c>
      <c r="AO77" s="86" t="s">
        <v>1032</v>
      </c>
      <c r="AP77" s="86" t="s">
        <v>1032</v>
      </c>
      <c r="AQ77" s="86" t="s">
        <v>1032</v>
      </c>
      <c r="AR77" s="85" t="s">
        <v>1032</v>
      </c>
      <c r="AS77" s="86" t="s">
        <v>1032</v>
      </c>
      <c r="AT77" s="86" t="s">
        <v>1032</v>
      </c>
      <c r="AU77" s="83" t="s">
        <v>1032</v>
      </c>
      <c r="AV77" s="83" t="s">
        <v>1032</v>
      </c>
      <c r="AW77" s="83" t="s">
        <v>1032</v>
      </c>
      <c r="AX77" s="87" t="s">
        <v>1032</v>
      </c>
      <c r="AY77" s="434" t="s">
        <v>1032</v>
      </c>
      <c r="AZ77" s="85" t="s">
        <v>1032</v>
      </c>
      <c r="BA77" s="83" t="s">
        <v>1032</v>
      </c>
      <c r="BB77" s="83" t="s">
        <v>1032</v>
      </c>
      <c r="BC77" s="83" t="s">
        <v>1032</v>
      </c>
      <c r="BD77" s="87" t="s">
        <v>1032</v>
      </c>
      <c r="BE77" s="85" t="s">
        <v>1032</v>
      </c>
      <c r="BF77" s="83" t="s">
        <v>1032</v>
      </c>
      <c r="BG77" s="83" t="s">
        <v>1032</v>
      </c>
      <c r="BH77" s="84" t="s">
        <v>1032</v>
      </c>
      <c r="BI77" s="84" t="s">
        <v>1032</v>
      </c>
      <c r="BJ77" s="85" t="s">
        <v>1032</v>
      </c>
      <c r="BK77" s="86" t="s">
        <v>1032</v>
      </c>
      <c r="BL77" s="85" t="s">
        <v>1032</v>
      </c>
      <c r="BM77" s="83" t="s">
        <v>1032</v>
      </c>
      <c r="BN77" s="83" t="s">
        <v>1032</v>
      </c>
      <c r="BO77" s="83" t="s">
        <v>1032</v>
      </c>
      <c r="BP77" s="83" t="s">
        <v>1032</v>
      </c>
      <c r="BQ77" s="83" t="s">
        <v>1032</v>
      </c>
      <c r="BR77" s="83" t="s">
        <v>1032</v>
      </c>
      <c r="BS77" s="83" t="s">
        <v>1032</v>
      </c>
      <c r="BT77" s="85" t="s">
        <v>1032</v>
      </c>
      <c r="BU77" s="83" t="s">
        <v>1032</v>
      </c>
      <c r="BV77" s="83" t="s">
        <v>1032</v>
      </c>
      <c r="BW77" s="83" t="s">
        <v>1032</v>
      </c>
      <c r="BX77" s="83" t="s">
        <v>1032</v>
      </c>
      <c r="BY77" s="83" t="s">
        <v>1032</v>
      </c>
      <c r="BZ77" s="83" t="s">
        <v>1032</v>
      </c>
      <c r="CA77" s="83" t="s">
        <v>1032</v>
      </c>
    </row>
    <row r="78" spans="1:79">
      <c r="B78" s="1116" t="s">
        <v>701</v>
      </c>
      <c r="C78" s="1117"/>
      <c r="D78" s="81" t="s">
        <v>718</v>
      </c>
      <c r="E78" s="92" t="s">
        <v>995</v>
      </c>
      <c r="F78" s="93" t="s">
        <v>995</v>
      </c>
      <c r="G78" s="97" t="s">
        <v>995</v>
      </c>
      <c r="H78" s="95" t="s">
        <v>995</v>
      </c>
      <c r="I78" s="93" t="s">
        <v>995</v>
      </c>
      <c r="J78" s="94" t="s">
        <v>995</v>
      </c>
      <c r="K78" s="95" t="s">
        <v>995</v>
      </c>
      <c r="L78" s="93" t="s">
        <v>995</v>
      </c>
      <c r="M78" s="93" t="s">
        <v>995</v>
      </c>
      <c r="N78" s="94" t="s">
        <v>995</v>
      </c>
      <c r="O78" s="95" t="s">
        <v>995</v>
      </c>
      <c r="P78" s="94" t="s">
        <v>995</v>
      </c>
      <c r="Q78" s="94" t="s">
        <v>995</v>
      </c>
      <c r="R78" s="94" t="s">
        <v>995</v>
      </c>
      <c r="S78" s="95" t="s">
        <v>995</v>
      </c>
      <c r="T78" s="96" t="s">
        <v>995</v>
      </c>
      <c r="U78" s="96" t="s">
        <v>995</v>
      </c>
      <c r="V78" s="96" t="s">
        <v>995</v>
      </c>
      <c r="W78" s="96" t="s">
        <v>995</v>
      </c>
      <c r="X78" s="95" t="s">
        <v>995</v>
      </c>
      <c r="Y78" s="93" t="s">
        <v>995</v>
      </c>
      <c r="Z78" s="93" t="s">
        <v>995</v>
      </c>
      <c r="AA78" s="93" t="s">
        <v>995</v>
      </c>
      <c r="AB78" s="95" t="s">
        <v>995</v>
      </c>
      <c r="AC78" s="93" t="s">
        <v>995</v>
      </c>
      <c r="AD78" s="93" t="s">
        <v>995</v>
      </c>
      <c r="AE78" s="93" t="s">
        <v>995</v>
      </c>
      <c r="AF78" s="95" t="s">
        <v>995</v>
      </c>
      <c r="AG78" s="96" t="s">
        <v>995</v>
      </c>
      <c r="AH78" s="96" t="s">
        <v>995</v>
      </c>
      <c r="AI78" s="95" t="s">
        <v>995</v>
      </c>
      <c r="AJ78" s="96" t="s">
        <v>995</v>
      </c>
      <c r="AK78" s="96" t="s">
        <v>995</v>
      </c>
      <c r="AL78" s="96" t="s">
        <v>995</v>
      </c>
      <c r="AM78" s="95" t="s">
        <v>995</v>
      </c>
      <c r="AN78" s="96" t="s">
        <v>995</v>
      </c>
      <c r="AO78" s="96" t="s">
        <v>995</v>
      </c>
      <c r="AP78" s="96" t="s">
        <v>995</v>
      </c>
      <c r="AQ78" s="96" t="s">
        <v>995</v>
      </c>
      <c r="AR78" s="95" t="s">
        <v>995</v>
      </c>
      <c r="AS78" s="96" t="s">
        <v>995</v>
      </c>
      <c r="AT78" s="96" t="s">
        <v>995</v>
      </c>
      <c r="AU78" s="93" t="s">
        <v>995</v>
      </c>
      <c r="AV78" s="93" t="s">
        <v>995</v>
      </c>
      <c r="AW78" s="93" t="s">
        <v>995</v>
      </c>
      <c r="AX78" s="97" t="s">
        <v>995</v>
      </c>
      <c r="AY78" s="435" t="s">
        <v>995</v>
      </c>
      <c r="AZ78" s="95" t="s">
        <v>995</v>
      </c>
      <c r="BA78" s="93" t="s">
        <v>995</v>
      </c>
      <c r="BB78" s="93" t="s">
        <v>995</v>
      </c>
      <c r="BC78" s="93" t="s">
        <v>995</v>
      </c>
      <c r="BD78" s="97" t="s">
        <v>995</v>
      </c>
      <c r="BE78" s="95" t="s">
        <v>995</v>
      </c>
      <c r="BF78" s="93" t="s">
        <v>995</v>
      </c>
      <c r="BG78" s="93" t="s">
        <v>995</v>
      </c>
      <c r="BH78" s="94" t="s">
        <v>995</v>
      </c>
      <c r="BI78" s="94" t="s">
        <v>995</v>
      </c>
      <c r="BJ78" s="95" t="s">
        <v>995</v>
      </c>
      <c r="BK78" s="96" t="s">
        <v>995</v>
      </c>
      <c r="BL78" s="95" t="s">
        <v>995</v>
      </c>
      <c r="BM78" s="93" t="s">
        <v>995</v>
      </c>
      <c r="BN78" s="93" t="s">
        <v>995</v>
      </c>
      <c r="BO78" s="93" t="s">
        <v>995</v>
      </c>
      <c r="BP78" s="93" t="s">
        <v>995</v>
      </c>
      <c r="BQ78" s="93" t="s">
        <v>995</v>
      </c>
      <c r="BR78" s="93" t="s">
        <v>995</v>
      </c>
      <c r="BS78" s="93" t="s">
        <v>995</v>
      </c>
      <c r="BT78" s="95" t="s">
        <v>995</v>
      </c>
      <c r="BU78" s="93" t="s">
        <v>995</v>
      </c>
      <c r="BV78" s="93" t="s">
        <v>995</v>
      </c>
      <c r="BW78" s="93" t="s">
        <v>995</v>
      </c>
      <c r="BX78" s="93" t="s">
        <v>995</v>
      </c>
      <c r="BY78" s="93" t="s">
        <v>995</v>
      </c>
      <c r="BZ78" s="93" t="s">
        <v>995</v>
      </c>
      <c r="CA78" s="93" t="s">
        <v>995</v>
      </c>
    </row>
    <row r="79" spans="1:79" s="32" customFormat="1">
      <c r="A79"/>
      <c r="B79" s="1119"/>
      <c r="C79" s="676" t="s">
        <v>702</v>
      </c>
      <c r="D79" s="81" t="s">
        <v>711</v>
      </c>
      <c r="E79" s="82" t="s">
        <v>1032</v>
      </c>
      <c r="F79" s="134" t="s">
        <v>1032</v>
      </c>
      <c r="G79" s="163" t="s">
        <v>1032</v>
      </c>
      <c r="H79" s="285" t="s">
        <v>1032</v>
      </c>
      <c r="I79" s="134" t="s">
        <v>1032</v>
      </c>
      <c r="J79" s="175" t="s">
        <v>1032</v>
      </c>
      <c r="K79" s="285" t="s">
        <v>1032</v>
      </c>
      <c r="L79" s="134" t="s">
        <v>1032</v>
      </c>
      <c r="M79" s="134" t="s">
        <v>1032</v>
      </c>
      <c r="N79" s="175" t="s">
        <v>1032</v>
      </c>
      <c r="O79" s="285" t="s">
        <v>1032</v>
      </c>
      <c r="P79" s="175" t="s">
        <v>1032</v>
      </c>
      <c r="Q79" s="175" t="s">
        <v>1032</v>
      </c>
      <c r="R79" s="175" t="s">
        <v>1032</v>
      </c>
      <c r="S79" s="285" t="s">
        <v>1032</v>
      </c>
      <c r="T79" s="174" t="s">
        <v>1032</v>
      </c>
      <c r="U79" s="174" t="s">
        <v>1032</v>
      </c>
      <c r="V79" s="174" t="s">
        <v>1032</v>
      </c>
      <c r="W79" s="174" t="s">
        <v>1032</v>
      </c>
      <c r="X79" s="285" t="s">
        <v>1032</v>
      </c>
      <c r="Y79" s="134" t="s">
        <v>1032</v>
      </c>
      <c r="Z79" s="134" t="s">
        <v>1032</v>
      </c>
      <c r="AA79" s="134" t="s">
        <v>1032</v>
      </c>
      <c r="AB79" s="285" t="s">
        <v>1032</v>
      </c>
      <c r="AC79" s="134" t="s">
        <v>1032</v>
      </c>
      <c r="AD79" s="134" t="s">
        <v>1032</v>
      </c>
      <c r="AE79" s="134" t="s">
        <v>1032</v>
      </c>
      <c r="AF79" s="285" t="s">
        <v>1032</v>
      </c>
      <c r="AG79" s="174" t="s">
        <v>1032</v>
      </c>
      <c r="AH79" s="174" t="s">
        <v>1032</v>
      </c>
      <c r="AI79" s="285" t="s">
        <v>1032</v>
      </c>
      <c r="AJ79" s="174" t="s">
        <v>1032</v>
      </c>
      <c r="AK79" s="174" t="s">
        <v>1032</v>
      </c>
      <c r="AL79" s="174" t="s">
        <v>1032</v>
      </c>
      <c r="AM79" s="285" t="s">
        <v>1032</v>
      </c>
      <c r="AN79" s="174" t="s">
        <v>1032</v>
      </c>
      <c r="AO79" s="174" t="s">
        <v>1032</v>
      </c>
      <c r="AP79" s="174" t="s">
        <v>1032</v>
      </c>
      <c r="AQ79" s="174" t="s">
        <v>1032</v>
      </c>
      <c r="AR79" s="285" t="s">
        <v>1032</v>
      </c>
      <c r="AS79" s="174" t="s">
        <v>1032</v>
      </c>
      <c r="AT79" s="174" t="s">
        <v>1032</v>
      </c>
      <c r="AU79" s="134" t="s">
        <v>1032</v>
      </c>
      <c r="AV79" s="134" t="s">
        <v>1032</v>
      </c>
      <c r="AW79" s="134" t="s">
        <v>1032</v>
      </c>
      <c r="AX79" s="163" t="s">
        <v>1032</v>
      </c>
      <c r="AY79" s="436" t="s">
        <v>1024</v>
      </c>
      <c r="AZ79" s="285" t="s">
        <v>1032</v>
      </c>
      <c r="BA79" s="134" t="s">
        <v>1032</v>
      </c>
      <c r="BB79" s="134" t="s">
        <v>1032</v>
      </c>
      <c r="BC79" s="134" t="s">
        <v>1032</v>
      </c>
      <c r="BD79" s="163" t="s">
        <v>1032</v>
      </c>
      <c r="BE79" s="285" t="s">
        <v>1032</v>
      </c>
      <c r="BF79" s="134" t="s">
        <v>1032</v>
      </c>
      <c r="BG79" s="134" t="s">
        <v>1032</v>
      </c>
      <c r="BH79" s="175" t="s">
        <v>1032</v>
      </c>
      <c r="BI79" s="175" t="s">
        <v>1032</v>
      </c>
      <c r="BJ79" s="285" t="s">
        <v>1032</v>
      </c>
      <c r="BK79" s="174" t="s">
        <v>1032</v>
      </c>
      <c r="BL79" s="285" t="s">
        <v>1032</v>
      </c>
      <c r="BM79" s="134" t="s">
        <v>1032</v>
      </c>
      <c r="BN79" s="134" t="s">
        <v>1032</v>
      </c>
      <c r="BO79" s="134" t="s">
        <v>1032</v>
      </c>
      <c r="BP79" s="134" t="s">
        <v>1032</v>
      </c>
      <c r="BQ79" s="134" t="s">
        <v>1032</v>
      </c>
      <c r="BR79" s="134" t="s">
        <v>1032</v>
      </c>
      <c r="BS79" s="134" t="s">
        <v>1032</v>
      </c>
      <c r="BT79" s="285" t="s">
        <v>1032</v>
      </c>
      <c r="BU79" s="134" t="s">
        <v>1032</v>
      </c>
      <c r="BV79" s="134" t="s">
        <v>1032</v>
      </c>
      <c r="BW79" s="134" t="s">
        <v>1032</v>
      </c>
      <c r="BX79" s="134" t="s">
        <v>1032</v>
      </c>
      <c r="BY79" s="134" t="s">
        <v>1032</v>
      </c>
      <c r="BZ79" s="134" t="s">
        <v>1032</v>
      </c>
      <c r="CA79" s="134" t="s">
        <v>1032</v>
      </c>
    </row>
    <row r="80" spans="1:79" s="32" customFormat="1">
      <c r="A80"/>
      <c r="B80" s="1113"/>
      <c r="C80" s="361" t="s">
        <v>703</v>
      </c>
      <c r="D80" s="81" t="s">
        <v>712</v>
      </c>
      <c r="E80" s="82" t="s">
        <v>1032</v>
      </c>
      <c r="F80" s="134" t="s">
        <v>1032</v>
      </c>
      <c r="G80" s="163" t="s">
        <v>1032</v>
      </c>
      <c r="H80" s="285" t="s">
        <v>1032</v>
      </c>
      <c r="I80" s="134" t="s">
        <v>1032</v>
      </c>
      <c r="J80" s="175" t="s">
        <v>1032</v>
      </c>
      <c r="K80" s="285" t="s">
        <v>1032</v>
      </c>
      <c r="L80" s="134" t="s">
        <v>1032</v>
      </c>
      <c r="M80" s="134" t="s">
        <v>1032</v>
      </c>
      <c r="N80" s="175" t="s">
        <v>1032</v>
      </c>
      <c r="O80" s="285" t="s">
        <v>1032</v>
      </c>
      <c r="P80" s="175" t="s">
        <v>1032</v>
      </c>
      <c r="Q80" s="175" t="s">
        <v>1032</v>
      </c>
      <c r="R80" s="175" t="s">
        <v>1032</v>
      </c>
      <c r="S80" s="285" t="s">
        <v>1032</v>
      </c>
      <c r="T80" s="174" t="s">
        <v>1032</v>
      </c>
      <c r="U80" s="174" t="s">
        <v>1032</v>
      </c>
      <c r="V80" s="174" t="s">
        <v>1032</v>
      </c>
      <c r="W80" s="174" t="s">
        <v>1032</v>
      </c>
      <c r="X80" s="285" t="s">
        <v>1032</v>
      </c>
      <c r="Y80" s="134" t="s">
        <v>1032</v>
      </c>
      <c r="Z80" s="134" t="s">
        <v>1032</v>
      </c>
      <c r="AA80" s="134" t="s">
        <v>1032</v>
      </c>
      <c r="AB80" s="285" t="s">
        <v>1032</v>
      </c>
      <c r="AC80" s="134" t="s">
        <v>1032</v>
      </c>
      <c r="AD80" s="134" t="s">
        <v>1032</v>
      </c>
      <c r="AE80" s="134" t="s">
        <v>1032</v>
      </c>
      <c r="AF80" s="285" t="s">
        <v>1032</v>
      </c>
      <c r="AG80" s="174" t="s">
        <v>1032</v>
      </c>
      <c r="AH80" s="174" t="s">
        <v>1032</v>
      </c>
      <c r="AI80" s="285" t="s">
        <v>1032</v>
      </c>
      <c r="AJ80" s="174" t="s">
        <v>1032</v>
      </c>
      <c r="AK80" s="174" t="s">
        <v>1032</v>
      </c>
      <c r="AL80" s="174" t="s">
        <v>1032</v>
      </c>
      <c r="AM80" s="285" t="s">
        <v>1032</v>
      </c>
      <c r="AN80" s="174" t="s">
        <v>1032</v>
      </c>
      <c r="AO80" s="174" t="s">
        <v>1032</v>
      </c>
      <c r="AP80" s="174" t="s">
        <v>1032</v>
      </c>
      <c r="AQ80" s="174" t="s">
        <v>1032</v>
      </c>
      <c r="AR80" s="285" t="s">
        <v>1032</v>
      </c>
      <c r="AS80" s="174" t="s">
        <v>1032</v>
      </c>
      <c r="AT80" s="174" t="s">
        <v>1032</v>
      </c>
      <c r="AU80" s="134" t="s">
        <v>1032</v>
      </c>
      <c r="AV80" s="134" t="s">
        <v>1032</v>
      </c>
      <c r="AW80" s="134" t="s">
        <v>1032</v>
      </c>
      <c r="AX80" s="163" t="s">
        <v>1024</v>
      </c>
      <c r="AY80" s="436" t="s">
        <v>1024</v>
      </c>
      <c r="AZ80" s="285" t="s">
        <v>1032</v>
      </c>
      <c r="BA80" s="134" t="s">
        <v>1032</v>
      </c>
      <c r="BB80" s="134" t="s">
        <v>1032</v>
      </c>
      <c r="BC80" s="134" t="s">
        <v>1032</v>
      </c>
      <c r="BD80" s="163" t="s">
        <v>1032</v>
      </c>
      <c r="BE80" s="285" t="s">
        <v>1032</v>
      </c>
      <c r="BF80" s="134" t="s">
        <v>1032</v>
      </c>
      <c r="BG80" s="134" t="s">
        <v>1032</v>
      </c>
      <c r="BH80" s="175" t="s">
        <v>1032</v>
      </c>
      <c r="BI80" s="175" t="s">
        <v>1032</v>
      </c>
      <c r="BJ80" s="285" t="s">
        <v>1032</v>
      </c>
      <c r="BK80" s="174" t="s">
        <v>1032</v>
      </c>
      <c r="BL80" s="285" t="s">
        <v>1024</v>
      </c>
      <c r="BM80" s="134" t="s">
        <v>1024</v>
      </c>
      <c r="BN80" s="134" t="s">
        <v>1024</v>
      </c>
      <c r="BO80" s="134" t="s">
        <v>1024</v>
      </c>
      <c r="BP80" s="134" t="s">
        <v>1024</v>
      </c>
      <c r="BQ80" s="134" t="s">
        <v>1024</v>
      </c>
      <c r="BR80" s="134" t="s">
        <v>1024</v>
      </c>
      <c r="BS80" s="134" t="s">
        <v>1024</v>
      </c>
      <c r="BT80" s="285" t="s">
        <v>1024</v>
      </c>
      <c r="BU80" s="134" t="s">
        <v>1024</v>
      </c>
      <c r="BV80" s="134" t="s">
        <v>1024</v>
      </c>
      <c r="BW80" s="134" t="s">
        <v>1024</v>
      </c>
      <c r="BX80" s="134" t="s">
        <v>1024</v>
      </c>
      <c r="BY80" s="134" t="s">
        <v>1024</v>
      </c>
      <c r="BZ80" s="134" t="s">
        <v>1024</v>
      </c>
      <c r="CA80" s="134" t="s">
        <v>1024</v>
      </c>
    </row>
    <row r="81" spans="1:79" s="32" customFormat="1">
      <c r="A81"/>
      <c r="B81" s="1113"/>
      <c r="C81" s="143" t="s">
        <v>704</v>
      </c>
      <c r="D81" s="81" t="s">
        <v>713</v>
      </c>
      <c r="E81" s="82" t="s">
        <v>1032</v>
      </c>
      <c r="F81" s="134" t="s">
        <v>1032</v>
      </c>
      <c r="G81" s="163" t="s">
        <v>1032</v>
      </c>
      <c r="H81" s="285" t="s">
        <v>1032</v>
      </c>
      <c r="I81" s="134" t="s">
        <v>1032</v>
      </c>
      <c r="J81" s="175" t="s">
        <v>1032</v>
      </c>
      <c r="K81" s="285" t="s">
        <v>1032</v>
      </c>
      <c r="L81" s="134" t="s">
        <v>1032</v>
      </c>
      <c r="M81" s="134" t="s">
        <v>1032</v>
      </c>
      <c r="N81" s="175" t="s">
        <v>1032</v>
      </c>
      <c r="O81" s="285" t="s">
        <v>1032</v>
      </c>
      <c r="P81" s="175" t="s">
        <v>1032</v>
      </c>
      <c r="Q81" s="175" t="s">
        <v>1032</v>
      </c>
      <c r="R81" s="175" t="s">
        <v>1032</v>
      </c>
      <c r="S81" s="285" t="s">
        <v>1032</v>
      </c>
      <c r="T81" s="174" t="s">
        <v>1032</v>
      </c>
      <c r="U81" s="174" t="s">
        <v>1032</v>
      </c>
      <c r="V81" s="174" t="s">
        <v>1032</v>
      </c>
      <c r="W81" s="174" t="s">
        <v>1032</v>
      </c>
      <c r="X81" s="285" t="s">
        <v>1032</v>
      </c>
      <c r="Y81" s="134" t="s">
        <v>1032</v>
      </c>
      <c r="Z81" s="134" t="s">
        <v>1032</v>
      </c>
      <c r="AA81" s="134" t="s">
        <v>1032</v>
      </c>
      <c r="AB81" s="285" t="s">
        <v>1032</v>
      </c>
      <c r="AC81" s="134" t="s">
        <v>1032</v>
      </c>
      <c r="AD81" s="134" t="s">
        <v>1032</v>
      </c>
      <c r="AE81" s="134" t="s">
        <v>1032</v>
      </c>
      <c r="AF81" s="285" t="s">
        <v>1032</v>
      </c>
      <c r="AG81" s="174" t="s">
        <v>1032</v>
      </c>
      <c r="AH81" s="174" t="s">
        <v>1032</v>
      </c>
      <c r="AI81" s="285" t="s">
        <v>1032</v>
      </c>
      <c r="AJ81" s="174" t="s">
        <v>1032</v>
      </c>
      <c r="AK81" s="174" t="s">
        <v>1032</v>
      </c>
      <c r="AL81" s="174" t="s">
        <v>1032</v>
      </c>
      <c r="AM81" s="285" t="s">
        <v>1024</v>
      </c>
      <c r="AN81" s="174" t="s">
        <v>1024</v>
      </c>
      <c r="AO81" s="174" t="s">
        <v>1024</v>
      </c>
      <c r="AP81" s="174" t="s">
        <v>1024</v>
      </c>
      <c r="AQ81" s="174" t="s">
        <v>1024</v>
      </c>
      <c r="AR81" s="285" t="s">
        <v>1024</v>
      </c>
      <c r="AS81" s="174" t="s">
        <v>1024</v>
      </c>
      <c r="AT81" s="174" t="s">
        <v>1024</v>
      </c>
      <c r="AU81" s="134" t="s">
        <v>1024</v>
      </c>
      <c r="AV81" s="134" t="s">
        <v>1024</v>
      </c>
      <c r="AW81" s="134" t="s">
        <v>1024</v>
      </c>
      <c r="AX81" s="163" t="s">
        <v>1024</v>
      </c>
      <c r="AY81" s="436" t="s">
        <v>1024</v>
      </c>
      <c r="AZ81" s="285" t="s">
        <v>1032</v>
      </c>
      <c r="BA81" s="134" t="s">
        <v>1032</v>
      </c>
      <c r="BB81" s="134" t="s">
        <v>1032</v>
      </c>
      <c r="BC81" s="134" t="s">
        <v>1032</v>
      </c>
      <c r="BD81" s="163" t="s">
        <v>1032</v>
      </c>
      <c r="BE81" s="285" t="s">
        <v>1024</v>
      </c>
      <c r="BF81" s="134" t="s">
        <v>1024</v>
      </c>
      <c r="BG81" s="134" t="s">
        <v>1024</v>
      </c>
      <c r="BH81" s="175" t="s">
        <v>1024</v>
      </c>
      <c r="BI81" s="175" t="s">
        <v>1024</v>
      </c>
      <c r="BJ81" s="285" t="s">
        <v>1024</v>
      </c>
      <c r="BK81" s="174" t="s">
        <v>1024</v>
      </c>
      <c r="BL81" s="285" t="s">
        <v>1024</v>
      </c>
      <c r="BM81" s="134" t="s">
        <v>1024</v>
      </c>
      <c r="BN81" s="134" t="s">
        <v>1024</v>
      </c>
      <c r="BO81" s="134" t="s">
        <v>1024</v>
      </c>
      <c r="BP81" s="134" t="s">
        <v>1024</v>
      </c>
      <c r="BQ81" s="134" t="s">
        <v>1024</v>
      </c>
      <c r="BR81" s="134" t="s">
        <v>1024</v>
      </c>
      <c r="BS81" s="134" t="s">
        <v>1024</v>
      </c>
      <c r="BT81" s="285" t="s">
        <v>1024</v>
      </c>
      <c r="BU81" s="134" t="s">
        <v>1024</v>
      </c>
      <c r="BV81" s="134" t="s">
        <v>1024</v>
      </c>
      <c r="BW81" s="134" t="s">
        <v>1024</v>
      </c>
      <c r="BX81" s="134" t="s">
        <v>1024</v>
      </c>
      <c r="BY81" s="134" t="s">
        <v>1024</v>
      </c>
      <c r="BZ81" s="134" t="s">
        <v>1024</v>
      </c>
      <c r="CA81" s="134" t="s">
        <v>1024</v>
      </c>
    </row>
    <row r="82" spans="1:79" s="32" customFormat="1">
      <c r="A82"/>
      <c r="B82" s="1113"/>
      <c r="C82" s="143" t="s">
        <v>705</v>
      </c>
      <c r="D82" s="81" t="s">
        <v>714</v>
      </c>
      <c r="E82" s="82" t="s">
        <v>1032</v>
      </c>
      <c r="F82" s="134" t="s">
        <v>1032</v>
      </c>
      <c r="G82" s="163" t="s">
        <v>1032</v>
      </c>
      <c r="H82" s="285" t="s">
        <v>1032</v>
      </c>
      <c r="I82" s="134" t="s">
        <v>1032</v>
      </c>
      <c r="J82" s="175" t="s">
        <v>1032</v>
      </c>
      <c r="K82" s="285" t="s">
        <v>1032</v>
      </c>
      <c r="L82" s="134" t="s">
        <v>1032</v>
      </c>
      <c r="M82" s="134" t="s">
        <v>1032</v>
      </c>
      <c r="N82" s="175" t="s">
        <v>1032</v>
      </c>
      <c r="O82" s="285" t="s">
        <v>1032</v>
      </c>
      <c r="P82" s="175" t="s">
        <v>1032</v>
      </c>
      <c r="Q82" s="175" t="s">
        <v>1032</v>
      </c>
      <c r="R82" s="175" t="s">
        <v>1032</v>
      </c>
      <c r="S82" s="285" t="s">
        <v>1032</v>
      </c>
      <c r="T82" s="174" t="s">
        <v>1032</v>
      </c>
      <c r="U82" s="174" t="s">
        <v>1032</v>
      </c>
      <c r="V82" s="174" t="s">
        <v>1032</v>
      </c>
      <c r="W82" s="174" t="s">
        <v>1032</v>
      </c>
      <c r="X82" s="285" t="s">
        <v>1032</v>
      </c>
      <c r="Y82" s="134" t="s">
        <v>1032</v>
      </c>
      <c r="Z82" s="134" t="s">
        <v>1032</v>
      </c>
      <c r="AA82" s="134" t="s">
        <v>1032</v>
      </c>
      <c r="AB82" s="285" t="s">
        <v>1032</v>
      </c>
      <c r="AC82" s="134" t="s">
        <v>1032</v>
      </c>
      <c r="AD82" s="134" t="s">
        <v>1032</v>
      </c>
      <c r="AE82" s="134" t="s">
        <v>1032</v>
      </c>
      <c r="AF82" s="285" t="s">
        <v>1032</v>
      </c>
      <c r="AG82" s="174" t="s">
        <v>1032</v>
      </c>
      <c r="AH82" s="174" t="s">
        <v>1032</v>
      </c>
      <c r="AI82" s="285" t="s">
        <v>1032</v>
      </c>
      <c r="AJ82" s="174" t="s">
        <v>1032</v>
      </c>
      <c r="AK82" s="174" t="s">
        <v>1032</v>
      </c>
      <c r="AL82" s="174" t="s">
        <v>1032</v>
      </c>
      <c r="AM82" s="285" t="s">
        <v>1024</v>
      </c>
      <c r="AN82" s="174" t="s">
        <v>1024</v>
      </c>
      <c r="AO82" s="174" t="s">
        <v>1024</v>
      </c>
      <c r="AP82" s="174" t="s">
        <v>1024</v>
      </c>
      <c r="AQ82" s="174" t="s">
        <v>1024</v>
      </c>
      <c r="AR82" s="285" t="s">
        <v>1024</v>
      </c>
      <c r="AS82" s="174" t="s">
        <v>1024</v>
      </c>
      <c r="AT82" s="174" t="s">
        <v>1024</v>
      </c>
      <c r="AU82" s="134" t="s">
        <v>1024</v>
      </c>
      <c r="AV82" s="134" t="s">
        <v>1024</v>
      </c>
      <c r="AW82" s="134" t="s">
        <v>1024</v>
      </c>
      <c r="AX82" s="163" t="s">
        <v>1024</v>
      </c>
      <c r="AY82" s="436" t="s">
        <v>1024</v>
      </c>
      <c r="AZ82" s="285" t="s">
        <v>1032</v>
      </c>
      <c r="BA82" s="134" t="s">
        <v>1032</v>
      </c>
      <c r="BB82" s="134" t="s">
        <v>1032</v>
      </c>
      <c r="BC82" s="134" t="s">
        <v>1032</v>
      </c>
      <c r="BD82" s="163" t="s">
        <v>1032</v>
      </c>
      <c r="BE82" s="285" t="s">
        <v>1024</v>
      </c>
      <c r="BF82" s="134" t="s">
        <v>1024</v>
      </c>
      <c r="BG82" s="134" t="s">
        <v>1024</v>
      </c>
      <c r="BH82" s="175" t="s">
        <v>1024</v>
      </c>
      <c r="BI82" s="175" t="s">
        <v>1024</v>
      </c>
      <c r="BJ82" s="285" t="s">
        <v>1024</v>
      </c>
      <c r="BK82" s="174" t="s">
        <v>1024</v>
      </c>
      <c r="BL82" s="285" t="s">
        <v>1024</v>
      </c>
      <c r="BM82" s="134" t="s">
        <v>1024</v>
      </c>
      <c r="BN82" s="134" t="s">
        <v>1024</v>
      </c>
      <c r="BO82" s="134" t="s">
        <v>1024</v>
      </c>
      <c r="BP82" s="134" t="s">
        <v>1024</v>
      </c>
      <c r="BQ82" s="134" t="s">
        <v>1024</v>
      </c>
      <c r="BR82" s="134" t="s">
        <v>1024</v>
      </c>
      <c r="BS82" s="134" t="s">
        <v>1024</v>
      </c>
      <c r="BT82" s="285" t="s">
        <v>1024</v>
      </c>
      <c r="BU82" s="134" t="s">
        <v>1024</v>
      </c>
      <c r="BV82" s="134" t="s">
        <v>1024</v>
      </c>
      <c r="BW82" s="134" t="s">
        <v>1024</v>
      </c>
      <c r="BX82" s="134" t="s">
        <v>1024</v>
      </c>
      <c r="BY82" s="134" t="s">
        <v>1024</v>
      </c>
      <c r="BZ82" s="134" t="s">
        <v>1024</v>
      </c>
      <c r="CA82" s="134" t="s">
        <v>1024</v>
      </c>
    </row>
    <row r="83" spans="1:79" s="32" customFormat="1">
      <c r="A83"/>
      <c r="B83" s="1113"/>
      <c r="C83" s="143" t="s">
        <v>706</v>
      </c>
      <c r="D83" s="81" t="s">
        <v>715</v>
      </c>
      <c r="E83" s="82" t="s">
        <v>1032</v>
      </c>
      <c r="F83" s="134" t="s">
        <v>1032</v>
      </c>
      <c r="G83" s="163" t="s">
        <v>1032</v>
      </c>
      <c r="H83" s="285" t="s">
        <v>1032</v>
      </c>
      <c r="I83" s="134" t="s">
        <v>1032</v>
      </c>
      <c r="J83" s="175" t="s">
        <v>1032</v>
      </c>
      <c r="K83" s="285" t="s">
        <v>1032</v>
      </c>
      <c r="L83" s="134" t="s">
        <v>1032</v>
      </c>
      <c r="M83" s="134" t="s">
        <v>1032</v>
      </c>
      <c r="N83" s="175" t="s">
        <v>1032</v>
      </c>
      <c r="O83" s="285" t="s">
        <v>1032</v>
      </c>
      <c r="P83" s="175" t="s">
        <v>1032</v>
      </c>
      <c r="Q83" s="175" t="s">
        <v>1032</v>
      </c>
      <c r="R83" s="175" t="s">
        <v>1032</v>
      </c>
      <c r="S83" s="285" t="s">
        <v>1032</v>
      </c>
      <c r="T83" s="174" t="s">
        <v>1032</v>
      </c>
      <c r="U83" s="174" t="s">
        <v>1032</v>
      </c>
      <c r="V83" s="174" t="s">
        <v>1032</v>
      </c>
      <c r="W83" s="174" t="s">
        <v>1032</v>
      </c>
      <c r="X83" s="285" t="s">
        <v>1032</v>
      </c>
      <c r="Y83" s="134" t="s">
        <v>1032</v>
      </c>
      <c r="Z83" s="134" t="s">
        <v>1032</v>
      </c>
      <c r="AA83" s="134" t="s">
        <v>1032</v>
      </c>
      <c r="AB83" s="285" t="s">
        <v>1032</v>
      </c>
      <c r="AC83" s="134" t="s">
        <v>1032</v>
      </c>
      <c r="AD83" s="134" t="s">
        <v>1032</v>
      </c>
      <c r="AE83" s="134" t="s">
        <v>1032</v>
      </c>
      <c r="AF83" s="285" t="s">
        <v>1032</v>
      </c>
      <c r="AG83" s="174" t="s">
        <v>1032</v>
      </c>
      <c r="AH83" s="174" t="s">
        <v>1032</v>
      </c>
      <c r="AI83" s="285" t="s">
        <v>1032</v>
      </c>
      <c r="AJ83" s="174" t="s">
        <v>1032</v>
      </c>
      <c r="AK83" s="174" t="s">
        <v>1032</v>
      </c>
      <c r="AL83" s="174" t="s">
        <v>1032</v>
      </c>
      <c r="AM83" s="285" t="s">
        <v>1032</v>
      </c>
      <c r="AN83" s="174" t="s">
        <v>1032</v>
      </c>
      <c r="AO83" s="174" t="s">
        <v>1032</v>
      </c>
      <c r="AP83" s="174" t="s">
        <v>1032</v>
      </c>
      <c r="AQ83" s="174" t="s">
        <v>1032</v>
      </c>
      <c r="AR83" s="285" t="s">
        <v>1032</v>
      </c>
      <c r="AS83" s="174" t="s">
        <v>1032</v>
      </c>
      <c r="AT83" s="174" t="s">
        <v>1032</v>
      </c>
      <c r="AU83" s="134" t="s">
        <v>1032</v>
      </c>
      <c r="AV83" s="134" t="s">
        <v>1032</v>
      </c>
      <c r="AW83" s="134" t="s">
        <v>1032</v>
      </c>
      <c r="AX83" s="163" t="s">
        <v>1032</v>
      </c>
      <c r="AY83" s="436" t="s">
        <v>1024</v>
      </c>
      <c r="AZ83" s="285" t="s">
        <v>1024</v>
      </c>
      <c r="BA83" s="134" t="s">
        <v>1024</v>
      </c>
      <c r="BB83" s="134" t="s">
        <v>1024</v>
      </c>
      <c r="BC83" s="134" t="s">
        <v>1024</v>
      </c>
      <c r="BD83" s="163" t="s">
        <v>1024</v>
      </c>
      <c r="BE83" s="285" t="s">
        <v>1032</v>
      </c>
      <c r="BF83" s="134" t="s">
        <v>1032</v>
      </c>
      <c r="BG83" s="134" t="s">
        <v>1032</v>
      </c>
      <c r="BH83" s="175" t="s">
        <v>1032</v>
      </c>
      <c r="BI83" s="175" t="s">
        <v>1032</v>
      </c>
      <c r="BJ83" s="285" t="s">
        <v>1032</v>
      </c>
      <c r="BK83" s="174" t="s">
        <v>1032</v>
      </c>
      <c r="BL83" s="285" t="s">
        <v>1024</v>
      </c>
      <c r="BM83" s="134" t="s">
        <v>1024</v>
      </c>
      <c r="BN83" s="134" t="s">
        <v>1024</v>
      </c>
      <c r="BO83" s="134" t="s">
        <v>1024</v>
      </c>
      <c r="BP83" s="134" t="s">
        <v>1024</v>
      </c>
      <c r="BQ83" s="134" t="s">
        <v>1024</v>
      </c>
      <c r="BR83" s="134" t="s">
        <v>1024</v>
      </c>
      <c r="BS83" s="134" t="s">
        <v>1024</v>
      </c>
      <c r="BT83" s="285" t="s">
        <v>1024</v>
      </c>
      <c r="BU83" s="134" t="s">
        <v>1024</v>
      </c>
      <c r="BV83" s="134" t="s">
        <v>1024</v>
      </c>
      <c r="BW83" s="134" t="s">
        <v>1024</v>
      </c>
      <c r="BX83" s="134" t="s">
        <v>1024</v>
      </c>
      <c r="BY83" s="134" t="s">
        <v>1024</v>
      </c>
      <c r="BZ83" s="134" t="s">
        <v>1024</v>
      </c>
      <c r="CA83" s="134" t="s">
        <v>1024</v>
      </c>
    </row>
    <row r="84" spans="1:79" s="32" customFormat="1">
      <c r="A84"/>
      <c r="B84" s="1113"/>
      <c r="C84" s="140" t="s">
        <v>707</v>
      </c>
      <c r="D84" s="81" t="s">
        <v>716</v>
      </c>
      <c r="E84" s="82" t="s">
        <v>1032</v>
      </c>
      <c r="F84" s="134" t="s">
        <v>1032</v>
      </c>
      <c r="G84" s="163" t="s">
        <v>1032</v>
      </c>
      <c r="H84" s="285" t="s">
        <v>1032</v>
      </c>
      <c r="I84" s="134" t="s">
        <v>1032</v>
      </c>
      <c r="J84" s="175" t="s">
        <v>1032</v>
      </c>
      <c r="K84" s="285" t="s">
        <v>1032</v>
      </c>
      <c r="L84" s="134" t="s">
        <v>1032</v>
      </c>
      <c r="M84" s="134" t="s">
        <v>1032</v>
      </c>
      <c r="N84" s="175" t="s">
        <v>1032</v>
      </c>
      <c r="O84" s="285" t="s">
        <v>1032</v>
      </c>
      <c r="P84" s="175" t="s">
        <v>1032</v>
      </c>
      <c r="Q84" s="175" t="s">
        <v>1032</v>
      </c>
      <c r="R84" s="175" t="s">
        <v>1032</v>
      </c>
      <c r="S84" s="285" t="s">
        <v>1032</v>
      </c>
      <c r="T84" s="174" t="s">
        <v>1032</v>
      </c>
      <c r="U84" s="174" t="s">
        <v>1032</v>
      </c>
      <c r="V84" s="174" t="s">
        <v>1032</v>
      </c>
      <c r="W84" s="174" t="s">
        <v>1032</v>
      </c>
      <c r="X84" s="285" t="s">
        <v>1032</v>
      </c>
      <c r="Y84" s="134" t="s">
        <v>1032</v>
      </c>
      <c r="Z84" s="134" t="s">
        <v>1032</v>
      </c>
      <c r="AA84" s="134" t="s">
        <v>1032</v>
      </c>
      <c r="AB84" s="285" t="s">
        <v>1032</v>
      </c>
      <c r="AC84" s="134" t="s">
        <v>1032</v>
      </c>
      <c r="AD84" s="134" t="s">
        <v>1032</v>
      </c>
      <c r="AE84" s="134" t="s">
        <v>1032</v>
      </c>
      <c r="AF84" s="285" t="s">
        <v>1032</v>
      </c>
      <c r="AG84" s="174" t="s">
        <v>1032</v>
      </c>
      <c r="AH84" s="174" t="s">
        <v>1032</v>
      </c>
      <c r="AI84" s="285" t="s">
        <v>1032</v>
      </c>
      <c r="AJ84" s="174" t="s">
        <v>1032</v>
      </c>
      <c r="AK84" s="174" t="s">
        <v>1032</v>
      </c>
      <c r="AL84" s="174" t="s">
        <v>1032</v>
      </c>
      <c r="AM84" s="285" t="s">
        <v>1032</v>
      </c>
      <c r="AN84" s="174" t="s">
        <v>1032</v>
      </c>
      <c r="AO84" s="174" t="s">
        <v>1032</v>
      </c>
      <c r="AP84" s="174" t="s">
        <v>1032</v>
      </c>
      <c r="AQ84" s="174" t="s">
        <v>1032</v>
      </c>
      <c r="AR84" s="285" t="s">
        <v>1032</v>
      </c>
      <c r="AS84" s="174" t="s">
        <v>1032</v>
      </c>
      <c r="AT84" s="174" t="s">
        <v>1032</v>
      </c>
      <c r="AU84" s="134" t="s">
        <v>1032</v>
      </c>
      <c r="AV84" s="134" t="s">
        <v>1032</v>
      </c>
      <c r="AW84" s="134" t="s">
        <v>1032</v>
      </c>
      <c r="AX84" s="163" t="s">
        <v>1032</v>
      </c>
      <c r="AY84" s="436" t="s">
        <v>1024</v>
      </c>
      <c r="AZ84" s="285" t="s">
        <v>1024</v>
      </c>
      <c r="BA84" s="134" t="s">
        <v>1024</v>
      </c>
      <c r="BB84" s="134" t="s">
        <v>1024</v>
      </c>
      <c r="BC84" s="134" t="s">
        <v>1024</v>
      </c>
      <c r="BD84" s="163" t="s">
        <v>1024</v>
      </c>
      <c r="BE84" s="285" t="s">
        <v>1032</v>
      </c>
      <c r="BF84" s="134" t="s">
        <v>1032</v>
      </c>
      <c r="BG84" s="134" t="s">
        <v>1032</v>
      </c>
      <c r="BH84" s="175" t="s">
        <v>1032</v>
      </c>
      <c r="BI84" s="175" t="s">
        <v>1032</v>
      </c>
      <c r="BJ84" s="285" t="s">
        <v>1032</v>
      </c>
      <c r="BK84" s="174" t="s">
        <v>1032</v>
      </c>
      <c r="BL84" s="285" t="s">
        <v>1024</v>
      </c>
      <c r="BM84" s="134" t="s">
        <v>1024</v>
      </c>
      <c r="BN84" s="134" t="s">
        <v>1024</v>
      </c>
      <c r="BO84" s="134" t="s">
        <v>1024</v>
      </c>
      <c r="BP84" s="134" t="s">
        <v>1024</v>
      </c>
      <c r="BQ84" s="134" t="s">
        <v>1024</v>
      </c>
      <c r="BR84" s="134" t="s">
        <v>1024</v>
      </c>
      <c r="BS84" s="134" t="s">
        <v>1024</v>
      </c>
      <c r="BT84" s="285" t="s">
        <v>1024</v>
      </c>
      <c r="BU84" s="134" t="s">
        <v>1024</v>
      </c>
      <c r="BV84" s="134" t="s">
        <v>1024</v>
      </c>
      <c r="BW84" s="134" t="s">
        <v>1024</v>
      </c>
      <c r="BX84" s="134" t="s">
        <v>1024</v>
      </c>
      <c r="BY84" s="134" t="s">
        <v>1024</v>
      </c>
      <c r="BZ84" s="134" t="s">
        <v>1024</v>
      </c>
      <c r="CA84" s="134" t="s">
        <v>1024</v>
      </c>
    </row>
    <row r="85" spans="1:79" s="32" customFormat="1">
      <c r="A85"/>
      <c r="B85" s="1113"/>
      <c r="C85" s="140" t="s">
        <v>708</v>
      </c>
      <c r="D85" s="81" t="s">
        <v>197</v>
      </c>
      <c r="E85" s="82" t="s">
        <v>1133</v>
      </c>
      <c r="F85" s="134" t="s">
        <v>1133</v>
      </c>
      <c r="G85" s="163" t="s">
        <v>1133</v>
      </c>
      <c r="H85" s="285" t="s">
        <v>1133</v>
      </c>
      <c r="I85" s="134" t="s">
        <v>1133</v>
      </c>
      <c r="J85" s="175" t="s">
        <v>1133</v>
      </c>
      <c r="K85" s="285" t="s">
        <v>1133</v>
      </c>
      <c r="L85" s="134" t="s">
        <v>1133</v>
      </c>
      <c r="M85" s="134" t="s">
        <v>1133</v>
      </c>
      <c r="N85" s="175" t="s">
        <v>1133</v>
      </c>
      <c r="O85" s="285" t="s">
        <v>1133</v>
      </c>
      <c r="P85" s="175" t="s">
        <v>1133</v>
      </c>
      <c r="Q85" s="175" t="s">
        <v>1133</v>
      </c>
      <c r="R85" s="175" t="s">
        <v>1133</v>
      </c>
      <c r="S85" s="285" t="s">
        <v>1133</v>
      </c>
      <c r="T85" s="174" t="s">
        <v>1133</v>
      </c>
      <c r="U85" s="174" t="s">
        <v>1133</v>
      </c>
      <c r="V85" s="174" t="s">
        <v>1133</v>
      </c>
      <c r="W85" s="174" t="s">
        <v>1133</v>
      </c>
      <c r="X85" s="285" t="s">
        <v>1133</v>
      </c>
      <c r="Y85" s="134" t="s">
        <v>1133</v>
      </c>
      <c r="Z85" s="134" t="s">
        <v>1133</v>
      </c>
      <c r="AA85" s="134" t="s">
        <v>1133</v>
      </c>
      <c r="AB85" s="285" t="s">
        <v>1133</v>
      </c>
      <c r="AC85" s="134" t="s">
        <v>1133</v>
      </c>
      <c r="AD85" s="134" t="s">
        <v>1133</v>
      </c>
      <c r="AE85" s="134" t="s">
        <v>1024</v>
      </c>
      <c r="AF85" s="285" t="s">
        <v>1133</v>
      </c>
      <c r="AG85" s="174" t="s">
        <v>1133</v>
      </c>
      <c r="AH85" s="174" t="s">
        <v>1133</v>
      </c>
      <c r="AI85" s="285" t="s">
        <v>1133</v>
      </c>
      <c r="AJ85" s="174" t="s">
        <v>1133</v>
      </c>
      <c r="AK85" s="174" t="s">
        <v>1133</v>
      </c>
      <c r="AL85" s="174" t="s">
        <v>1133</v>
      </c>
      <c r="AM85" s="285" t="s">
        <v>1024</v>
      </c>
      <c r="AN85" s="174" t="s">
        <v>1024</v>
      </c>
      <c r="AO85" s="174" t="s">
        <v>1024</v>
      </c>
      <c r="AP85" s="174" t="s">
        <v>1024</v>
      </c>
      <c r="AQ85" s="174" t="s">
        <v>1024</v>
      </c>
      <c r="AR85" s="285" t="s">
        <v>1024</v>
      </c>
      <c r="AS85" s="174" t="s">
        <v>1024</v>
      </c>
      <c r="AT85" s="174" t="s">
        <v>1024</v>
      </c>
      <c r="AU85" s="134" t="s">
        <v>1024</v>
      </c>
      <c r="AV85" s="134" t="s">
        <v>1024</v>
      </c>
      <c r="AW85" s="134" t="s">
        <v>1024</v>
      </c>
      <c r="AX85" s="163" t="s">
        <v>1024</v>
      </c>
      <c r="AY85" s="436" t="s">
        <v>1024</v>
      </c>
      <c r="AZ85" s="285" t="s">
        <v>1133</v>
      </c>
      <c r="BA85" s="134" t="s">
        <v>1133</v>
      </c>
      <c r="BB85" s="134" t="s">
        <v>1133</v>
      </c>
      <c r="BC85" s="134" t="s">
        <v>1024</v>
      </c>
      <c r="BD85" s="163" t="s">
        <v>1024</v>
      </c>
      <c r="BE85" s="285" t="s">
        <v>1134</v>
      </c>
      <c r="BF85" s="134" t="s">
        <v>1134</v>
      </c>
      <c r="BG85" s="134" t="s">
        <v>1134</v>
      </c>
      <c r="BH85" s="175" t="s">
        <v>1134</v>
      </c>
      <c r="BI85" s="175" t="s">
        <v>1134</v>
      </c>
      <c r="BJ85" s="285" t="s">
        <v>1134</v>
      </c>
      <c r="BK85" s="174" t="s">
        <v>1134</v>
      </c>
      <c r="BL85" s="285" t="s">
        <v>1024</v>
      </c>
      <c r="BM85" s="134" t="s">
        <v>1024</v>
      </c>
      <c r="BN85" s="134" t="s">
        <v>1024</v>
      </c>
      <c r="BO85" s="134" t="s">
        <v>1024</v>
      </c>
      <c r="BP85" s="134" t="s">
        <v>1024</v>
      </c>
      <c r="BQ85" s="134" t="s">
        <v>1024</v>
      </c>
      <c r="BR85" s="134" t="s">
        <v>1024</v>
      </c>
      <c r="BS85" s="134" t="s">
        <v>1024</v>
      </c>
      <c r="BT85" s="285" t="s">
        <v>1024</v>
      </c>
      <c r="BU85" s="134" t="s">
        <v>1024</v>
      </c>
      <c r="BV85" s="134" t="s">
        <v>1024</v>
      </c>
      <c r="BW85" s="134" t="s">
        <v>1024</v>
      </c>
      <c r="BX85" s="134" t="s">
        <v>1024</v>
      </c>
      <c r="BY85" s="134" t="s">
        <v>1024</v>
      </c>
      <c r="BZ85" s="134" t="s">
        <v>1024</v>
      </c>
      <c r="CA85" s="134" t="s">
        <v>1024</v>
      </c>
    </row>
    <row r="86" spans="1:79" s="32" customFormat="1">
      <c r="A86"/>
      <c r="B86" s="1113"/>
      <c r="C86" s="140" t="s">
        <v>709</v>
      </c>
      <c r="D86" s="81" t="s">
        <v>368</v>
      </c>
      <c r="E86" s="82" t="s">
        <v>1024</v>
      </c>
      <c r="F86" s="134" t="s">
        <v>1024</v>
      </c>
      <c r="G86" s="163" t="s">
        <v>1024</v>
      </c>
      <c r="H86" s="285" t="s">
        <v>1024</v>
      </c>
      <c r="I86" s="134" t="s">
        <v>1024</v>
      </c>
      <c r="J86" s="175" t="s">
        <v>1024</v>
      </c>
      <c r="K86" s="285" t="s">
        <v>1024</v>
      </c>
      <c r="L86" s="134" t="s">
        <v>1024</v>
      </c>
      <c r="M86" s="134" t="s">
        <v>1024</v>
      </c>
      <c r="N86" s="175" t="s">
        <v>1024</v>
      </c>
      <c r="O86" s="285" t="s">
        <v>1024</v>
      </c>
      <c r="P86" s="175" t="s">
        <v>1024</v>
      </c>
      <c r="Q86" s="175" t="s">
        <v>1024</v>
      </c>
      <c r="R86" s="175" t="s">
        <v>1024</v>
      </c>
      <c r="S86" s="285" t="s">
        <v>1024</v>
      </c>
      <c r="T86" s="174" t="s">
        <v>1024</v>
      </c>
      <c r="U86" s="174" t="s">
        <v>1024</v>
      </c>
      <c r="V86" s="174" t="s">
        <v>1024</v>
      </c>
      <c r="W86" s="174" t="s">
        <v>1024</v>
      </c>
      <c r="X86" s="285" t="s">
        <v>1024</v>
      </c>
      <c r="Y86" s="134" t="s">
        <v>1024</v>
      </c>
      <c r="Z86" s="134" t="s">
        <v>1024</v>
      </c>
      <c r="AA86" s="134" t="s">
        <v>1024</v>
      </c>
      <c r="AB86" s="285" t="s">
        <v>1024</v>
      </c>
      <c r="AC86" s="134" t="s">
        <v>1024</v>
      </c>
      <c r="AD86" s="134" t="s">
        <v>1024</v>
      </c>
      <c r="AE86" s="134" t="s">
        <v>1024</v>
      </c>
      <c r="AF86" s="285" t="s">
        <v>1024</v>
      </c>
      <c r="AG86" s="174" t="s">
        <v>1024</v>
      </c>
      <c r="AH86" s="174" t="s">
        <v>1024</v>
      </c>
      <c r="AI86" s="285" t="s">
        <v>1024</v>
      </c>
      <c r="AJ86" s="174" t="s">
        <v>1024</v>
      </c>
      <c r="AK86" s="174" t="s">
        <v>1024</v>
      </c>
      <c r="AL86" s="174" t="s">
        <v>1024</v>
      </c>
      <c r="AM86" s="285" t="s">
        <v>1024</v>
      </c>
      <c r="AN86" s="174" t="s">
        <v>1024</v>
      </c>
      <c r="AO86" s="174" t="s">
        <v>1024</v>
      </c>
      <c r="AP86" s="174" t="s">
        <v>1024</v>
      </c>
      <c r="AQ86" s="174" t="s">
        <v>1024</v>
      </c>
      <c r="AR86" s="285" t="s">
        <v>1024</v>
      </c>
      <c r="AS86" s="174" t="s">
        <v>1024</v>
      </c>
      <c r="AT86" s="174" t="s">
        <v>1024</v>
      </c>
      <c r="AU86" s="134" t="s">
        <v>1024</v>
      </c>
      <c r="AV86" s="134" t="s">
        <v>1024</v>
      </c>
      <c r="AW86" s="134" t="s">
        <v>1024</v>
      </c>
      <c r="AX86" s="163" t="s">
        <v>1024</v>
      </c>
      <c r="AY86" s="436" t="s">
        <v>1024</v>
      </c>
      <c r="AZ86" s="285" t="s">
        <v>1024</v>
      </c>
      <c r="BA86" s="134" t="s">
        <v>1024</v>
      </c>
      <c r="BB86" s="134" t="s">
        <v>1024</v>
      </c>
      <c r="BC86" s="134" t="s">
        <v>1024</v>
      </c>
      <c r="BD86" s="163" t="s">
        <v>1024</v>
      </c>
      <c r="BE86" s="285" t="s">
        <v>1024</v>
      </c>
      <c r="BF86" s="134" t="s">
        <v>1024</v>
      </c>
      <c r="BG86" s="134" t="s">
        <v>1024</v>
      </c>
      <c r="BH86" s="175" t="s">
        <v>1024</v>
      </c>
      <c r="BI86" s="175" t="s">
        <v>1024</v>
      </c>
      <c r="BJ86" s="285" t="s">
        <v>1024</v>
      </c>
      <c r="BK86" s="174" t="s">
        <v>1024</v>
      </c>
      <c r="BL86" s="285" t="s">
        <v>1024</v>
      </c>
      <c r="BM86" s="134" t="s">
        <v>1024</v>
      </c>
      <c r="BN86" s="134" t="s">
        <v>1024</v>
      </c>
      <c r="BO86" s="134" t="s">
        <v>1024</v>
      </c>
      <c r="BP86" s="134" t="s">
        <v>1024</v>
      </c>
      <c r="BQ86" s="134" t="s">
        <v>1024</v>
      </c>
      <c r="BR86" s="134" t="s">
        <v>1024</v>
      </c>
      <c r="BS86" s="134" t="s">
        <v>1024</v>
      </c>
      <c r="BT86" s="285" t="s">
        <v>1024</v>
      </c>
      <c r="BU86" s="134" t="s">
        <v>1024</v>
      </c>
      <c r="BV86" s="134" t="s">
        <v>1024</v>
      </c>
      <c r="BW86" s="134" t="s">
        <v>1024</v>
      </c>
      <c r="BX86" s="134" t="s">
        <v>1024</v>
      </c>
      <c r="BY86" s="134" t="s">
        <v>1024</v>
      </c>
      <c r="BZ86" s="134" t="s">
        <v>1024</v>
      </c>
      <c r="CA86" s="134" t="s">
        <v>1024</v>
      </c>
    </row>
    <row r="87" spans="1:79" s="32" customFormat="1">
      <c r="A87" s="119"/>
      <c r="B87" s="1120"/>
      <c r="C87" s="356" t="s">
        <v>710</v>
      </c>
      <c r="D87" s="81" t="s">
        <v>717</v>
      </c>
      <c r="E87" s="82" t="s">
        <v>1032</v>
      </c>
      <c r="F87" s="134" t="s">
        <v>1032</v>
      </c>
      <c r="G87" s="163" t="s">
        <v>1032</v>
      </c>
      <c r="H87" s="285" t="s">
        <v>1032</v>
      </c>
      <c r="I87" s="134" t="s">
        <v>1032</v>
      </c>
      <c r="J87" s="175" t="s">
        <v>1032</v>
      </c>
      <c r="K87" s="285" t="s">
        <v>1032</v>
      </c>
      <c r="L87" s="134" t="s">
        <v>1032</v>
      </c>
      <c r="M87" s="134" t="s">
        <v>1032</v>
      </c>
      <c r="N87" s="175" t="s">
        <v>1032</v>
      </c>
      <c r="O87" s="285" t="s">
        <v>1032</v>
      </c>
      <c r="P87" s="175" t="s">
        <v>1032</v>
      </c>
      <c r="Q87" s="175" t="s">
        <v>1032</v>
      </c>
      <c r="R87" s="175" t="s">
        <v>1032</v>
      </c>
      <c r="S87" s="285" t="s">
        <v>1032</v>
      </c>
      <c r="T87" s="174" t="s">
        <v>1032</v>
      </c>
      <c r="U87" s="174" t="s">
        <v>1032</v>
      </c>
      <c r="V87" s="174" t="s">
        <v>1032</v>
      </c>
      <c r="W87" s="174" t="s">
        <v>1032</v>
      </c>
      <c r="X87" s="285" t="s">
        <v>1032</v>
      </c>
      <c r="Y87" s="134" t="s">
        <v>1032</v>
      </c>
      <c r="Z87" s="134" t="s">
        <v>1032</v>
      </c>
      <c r="AA87" s="134" t="s">
        <v>1032</v>
      </c>
      <c r="AB87" s="285" t="s">
        <v>1032</v>
      </c>
      <c r="AC87" s="134" t="s">
        <v>1032</v>
      </c>
      <c r="AD87" s="134" t="s">
        <v>1032</v>
      </c>
      <c r="AE87" s="134" t="s">
        <v>1032</v>
      </c>
      <c r="AF87" s="285" t="s">
        <v>1032</v>
      </c>
      <c r="AG87" s="174" t="s">
        <v>1032</v>
      </c>
      <c r="AH87" s="174" t="s">
        <v>1032</v>
      </c>
      <c r="AI87" s="285" t="s">
        <v>1032</v>
      </c>
      <c r="AJ87" s="174" t="s">
        <v>1032</v>
      </c>
      <c r="AK87" s="174" t="s">
        <v>1032</v>
      </c>
      <c r="AL87" s="174" t="s">
        <v>1032</v>
      </c>
      <c r="AM87" s="285" t="s">
        <v>1032</v>
      </c>
      <c r="AN87" s="174" t="s">
        <v>1032</v>
      </c>
      <c r="AO87" s="174" t="s">
        <v>1032</v>
      </c>
      <c r="AP87" s="174" t="s">
        <v>1032</v>
      </c>
      <c r="AQ87" s="174" t="s">
        <v>1032</v>
      </c>
      <c r="AR87" s="285" t="s">
        <v>1032</v>
      </c>
      <c r="AS87" s="174" t="s">
        <v>1032</v>
      </c>
      <c r="AT87" s="174" t="s">
        <v>1032</v>
      </c>
      <c r="AU87" s="134" t="s">
        <v>1032</v>
      </c>
      <c r="AV87" s="134" t="s">
        <v>1032</v>
      </c>
      <c r="AW87" s="134" t="s">
        <v>1032</v>
      </c>
      <c r="AX87" s="163" t="s">
        <v>1032</v>
      </c>
      <c r="AY87" s="436" t="s">
        <v>1032</v>
      </c>
      <c r="AZ87" s="285" t="s">
        <v>1032</v>
      </c>
      <c r="BA87" s="134" t="s">
        <v>1032</v>
      </c>
      <c r="BB87" s="134" t="s">
        <v>1032</v>
      </c>
      <c r="BC87" s="134" t="s">
        <v>1032</v>
      </c>
      <c r="BD87" s="163" t="s">
        <v>1032</v>
      </c>
      <c r="BE87" s="285" t="s">
        <v>1032</v>
      </c>
      <c r="BF87" s="134" t="s">
        <v>1032</v>
      </c>
      <c r="BG87" s="134" t="s">
        <v>1032</v>
      </c>
      <c r="BH87" s="175" t="s">
        <v>1032</v>
      </c>
      <c r="BI87" s="175" t="s">
        <v>1032</v>
      </c>
      <c r="BJ87" s="285" t="s">
        <v>1032</v>
      </c>
      <c r="BK87" s="174" t="s">
        <v>1032</v>
      </c>
      <c r="BL87" s="285" t="s">
        <v>1032</v>
      </c>
      <c r="BM87" s="134" t="s">
        <v>1032</v>
      </c>
      <c r="BN87" s="134" t="s">
        <v>1032</v>
      </c>
      <c r="BO87" s="134" t="s">
        <v>1032</v>
      </c>
      <c r="BP87" s="134" t="s">
        <v>1032</v>
      </c>
      <c r="BQ87" s="134" t="s">
        <v>1032</v>
      </c>
      <c r="BR87" s="134" t="s">
        <v>1032</v>
      </c>
      <c r="BS87" s="134" t="s">
        <v>1032</v>
      </c>
      <c r="BT87" s="285" t="s">
        <v>1032</v>
      </c>
      <c r="BU87" s="134" t="s">
        <v>1032</v>
      </c>
      <c r="BV87" s="134" t="s">
        <v>1032</v>
      </c>
      <c r="BW87" s="134" t="s">
        <v>1032</v>
      </c>
      <c r="BX87" s="134" t="s">
        <v>1032</v>
      </c>
      <c r="BY87" s="134" t="s">
        <v>1032</v>
      </c>
      <c r="BZ87" s="134" t="s">
        <v>1032</v>
      </c>
      <c r="CA87" s="134" t="s">
        <v>1032</v>
      </c>
    </row>
    <row r="88" spans="1:79">
      <c r="B88" s="1116" t="s">
        <v>167</v>
      </c>
      <c r="C88" s="1117"/>
      <c r="D88" s="81" t="s">
        <v>168</v>
      </c>
      <c r="E88" s="92" t="s">
        <v>995</v>
      </c>
      <c r="F88" s="93" t="s">
        <v>995</v>
      </c>
      <c r="G88" s="97" t="s">
        <v>995</v>
      </c>
      <c r="H88" s="95" t="s">
        <v>995</v>
      </c>
      <c r="I88" s="93" t="s">
        <v>995</v>
      </c>
      <c r="J88" s="94" t="s">
        <v>995</v>
      </c>
      <c r="K88" s="95" t="s">
        <v>995</v>
      </c>
      <c r="L88" s="93" t="s">
        <v>995</v>
      </c>
      <c r="M88" s="93" t="s">
        <v>995</v>
      </c>
      <c r="N88" s="94" t="s">
        <v>995</v>
      </c>
      <c r="O88" s="95" t="s">
        <v>995</v>
      </c>
      <c r="P88" s="94" t="s">
        <v>995</v>
      </c>
      <c r="Q88" s="94" t="s">
        <v>995</v>
      </c>
      <c r="R88" s="94" t="s">
        <v>995</v>
      </c>
      <c r="S88" s="95" t="s">
        <v>995</v>
      </c>
      <c r="T88" s="96" t="s">
        <v>995</v>
      </c>
      <c r="U88" s="96" t="s">
        <v>995</v>
      </c>
      <c r="V88" s="96" t="s">
        <v>995</v>
      </c>
      <c r="W88" s="96" t="s">
        <v>995</v>
      </c>
      <c r="X88" s="95" t="s">
        <v>995</v>
      </c>
      <c r="Y88" s="93" t="s">
        <v>995</v>
      </c>
      <c r="Z88" s="93" t="s">
        <v>995</v>
      </c>
      <c r="AA88" s="93" t="s">
        <v>995</v>
      </c>
      <c r="AB88" s="95" t="s">
        <v>995</v>
      </c>
      <c r="AC88" s="93" t="s">
        <v>995</v>
      </c>
      <c r="AD88" s="93" t="s">
        <v>995</v>
      </c>
      <c r="AE88" s="93" t="s">
        <v>995</v>
      </c>
      <c r="AF88" s="95" t="s">
        <v>995</v>
      </c>
      <c r="AG88" s="96" t="s">
        <v>995</v>
      </c>
      <c r="AH88" s="96" t="s">
        <v>995</v>
      </c>
      <c r="AI88" s="95" t="s">
        <v>995</v>
      </c>
      <c r="AJ88" s="96" t="s">
        <v>995</v>
      </c>
      <c r="AK88" s="96" t="s">
        <v>995</v>
      </c>
      <c r="AL88" s="96" t="s">
        <v>995</v>
      </c>
      <c r="AM88" s="95" t="s">
        <v>995</v>
      </c>
      <c r="AN88" s="96" t="s">
        <v>995</v>
      </c>
      <c r="AO88" s="96" t="s">
        <v>995</v>
      </c>
      <c r="AP88" s="96" t="s">
        <v>995</v>
      </c>
      <c r="AQ88" s="96" t="s">
        <v>995</v>
      </c>
      <c r="AR88" s="95" t="s">
        <v>995</v>
      </c>
      <c r="AS88" s="96" t="s">
        <v>995</v>
      </c>
      <c r="AT88" s="96" t="s">
        <v>995</v>
      </c>
      <c r="AU88" s="93" t="s">
        <v>995</v>
      </c>
      <c r="AV88" s="93" t="s">
        <v>995</v>
      </c>
      <c r="AW88" s="93" t="s">
        <v>995</v>
      </c>
      <c r="AX88" s="97" t="s">
        <v>995</v>
      </c>
      <c r="AY88" s="435" t="s">
        <v>995</v>
      </c>
      <c r="AZ88" s="95" t="s">
        <v>995</v>
      </c>
      <c r="BA88" s="93" t="s">
        <v>995</v>
      </c>
      <c r="BB88" s="93" t="s">
        <v>995</v>
      </c>
      <c r="BC88" s="93" t="s">
        <v>995</v>
      </c>
      <c r="BD88" s="97" t="s">
        <v>995</v>
      </c>
      <c r="BE88" s="95" t="s">
        <v>995</v>
      </c>
      <c r="BF88" s="93" t="s">
        <v>995</v>
      </c>
      <c r="BG88" s="93" t="s">
        <v>995</v>
      </c>
      <c r="BH88" s="94" t="s">
        <v>995</v>
      </c>
      <c r="BI88" s="94" t="s">
        <v>995</v>
      </c>
      <c r="BJ88" s="95" t="s">
        <v>995</v>
      </c>
      <c r="BK88" s="96" t="s">
        <v>995</v>
      </c>
      <c r="BL88" s="95" t="s">
        <v>995</v>
      </c>
      <c r="BM88" s="93" t="s">
        <v>995</v>
      </c>
      <c r="BN88" s="93" t="s">
        <v>995</v>
      </c>
      <c r="BO88" s="93" t="s">
        <v>995</v>
      </c>
      <c r="BP88" s="93" t="s">
        <v>995</v>
      </c>
      <c r="BQ88" s="93" t="s">
        <v>995</v>
      </c>
      <c r="BR88" s="93" t="s">
        <v>995</v>
      </c>
      <c r="BS88" s="93" t="s">
        <v>995</v>
      </c>
      <c r="BT88" s="95" t="s">
        <v>995</v>
      </c>
      <c r="BU88" s="93" t="s">
        <v>995</v>
      </c>
      <c r="BV88" s="93" t="s">
        <v>995</v>
      </c>
      <c r="BW88" s="93" t="s">
        <v>995</v>
      </c>
      <c r="BX88" s="93" t="s">
        <v>995</v>
      </c>
      <c r="BY88" s="93" t="s">
        <v>995</v>
      </c>
      <c r="BZ88" s="93" t="s">
        <v>995</v>
      </c>
      <c r="CA88" s="93" t="s">
        <v>995</v>
      </c>
    </row>
    <row r="89" spans="1:79">
      <c r="A89" s="119" t="s">
        <v>169</v>
      </c>
      <c r="B89" s="1119"/>
      <c r="C89" s="676" t="s">
        <v>696</v>
      </c>
      <c r="D89" s="284" t="s">
        <v>697</v>
      </c>
      <c r="E89" s="82" t="s">
        <v>1032</v>
      </c>
      <c r="F89" s="83" t="s">
        <v>1032</v>
      </c>
      <c r="G89" s="87" t="s">
        <v>1032</v>
      </c>
      <c r="H89" s="85" t="s">
        <v>1024</v>
      </c>
      <c r="I89" s="83" t="s">
        <v>1024</v>
      </c>
      <c r="J89" s="84" t="s">
        <v>1024</v>
      </c>
      <c r="K89" s="85" t="s">
        <v>1032</v>
      </c>
      <c r="L89" s="83" t="s">
        <v>1032</v>
      </c>
      <c r="M89" s="83" t="s">
        <v>1032</v>
      </c>
      <c r="N89" s="84" t="s">
        <v>1032</v>
      </c>
      <c r="O89" s="85" t="s">
        <v>1032</v>
      </c>
      <c r="P89" s="84" t="s">
        <v>1032</v>
      </c>
      <c r="Q89" s="84" t="s">
        <v>1032</v>
      </c>
      <c r="R89" s="84" t="s">
        <v>1032</v>
      </c>
      <c r="S89" s="85" t="s">
        <v>1032</v>
      </c>
      <c r="T89" s="86" t="s">
        <v>1032</v>
      </c>
      <c r="U89" s="86" t="s">
        <v>1032</v>
      </c>
      <c r="V89" s="86" t="s">
        <v>1032</v>
      </c>
      <c r="W89" s="86" t="s">
        <v>1032</v>
      </c>
      <c r="X89" s="85" t="s">
        <v>1024</v>
      </c>
      <c r="Y89" s="83" t="s">
        <v>1024</v>
      </c>
      <c r="Z89" s="83" t="s">
        <v>1024</v>
      </c>
      <c r="AA89" s="83" t="s">
        <v>1024</v>
      </c>
      <c r="AB89" s="85" t="s">
        <v>1024</v>
      </c>
      <c r="AC89" s="83" t="s">
        <v>1024</v>
      </c>
      <c r="AD89" s="83" t="s">
        <v>1024</v>
      </c>
      <c r="AE89" s="83" t="s">
        <v>1024</v>
      </c>
      <c r="AF89" s="85" t="s">
        <v>1024</v>
      </c>
      <c r="AG89" s="86" t="s">
        <v>1024</v>
      </c>
      <c r="AH89" s="86" t="s">
        <v>1024</v>
      </c>
      <c r="AI89" s="85" t="s">
        <v>1024</v>
      </c>
      <c r="AJ89" s="86" t="s">
        <v>1024</v>
      </c>
      <c r="AK89" s="86" t="s">
        <v>1024</v>
      </c>
      <c r="AL89" s="86" t="s">
        <v>1024</v>
      </c>
      <c r="AM89" s="85" t="s">
        <v>1024</v>
      </c>
      <c r="AN89" s="86" t="s">
        <v>1024</v>
      </c>
      <c r="AO89" s="86" t="s">
        <v>1024</v>
      </c>
      <c r="AP89" s="86" t="s">
        <v>1024</v>
      </c>
      <c r="AQ89" s="86" t="s">
        <v>1024</v>
      </c>
      <c r="AR89" s="85" t="s">
        <v>1024</v>
      </c>
      <c r="AS89" s="86" t="s">
        <v>1024</v>
      </c>
      <c r="AT89" s="86" t="s">
        <v>1024</v>
      </c>
      <c r="AU89" s="83" t="s">
        <v>1024</v>
      </c>
      <c r="AV89" s="83" t="s">
        <v>1024</v>
      </c>
      <c r="AW89" s="83" t="s">
        <v>1024</v>
      </c>
      <c r="AX89" s="87" t="s">
        <v>1024</v>
      </c>
      <c r="AY89" s="434" t="s">
        <v>1024</v>
      </c>
      <c r="AZ89" s="85" t="s">
        <v>1024</v>
      </c>
      <c r="BA89" s="83" t="s">
        <v>1024</v>
      </c>
      <c r="BB89" s="83" t="s">
        <v>1024</v>
      </c>
      <c r="BC89" s="83" t="s">
        <v>1024</v>
      </c>
      <c r="BD89" s="87" t="s">
        <v>1024</v>
      </c>
      <c r="BE89" s="85" t="s">
        <v>1024</v>
      </c>
      <c r="BF89" s="83" t="s">
        <v>1024</v>
      </c>
      <c r="BG89" s="83" t="s">
        <v>1024</v>
      </c>
      <c r="BH89" s="84" t="s">
        <v>1024</v>
      </c>
      <c r="BI89" s="84" t="s">
        <v>1024</v>
      </c>
      <c r="BJ89" s="85" t="s">
        <v>1024</v>
      </c>
      <c r="BK89" s="86" t="s">
        <v>1024</v>
      </c>
      <c r="BL89" s="85" t="s">
        <v>1024</v>
      </c>
      <c r="BM89" s="83" t="s">
        <v>1024</v>
      </c>
      <c r="BN89" s="83" t="s">
        <v>1024</v>
      </c>
      <c r="BO89" s="83" t="s">
        <v>1024</v>
      </c>
      <c r="BP89" s="83" t="s">
        <v>1024</v>
      </c>
      <c r="BQ89" s="83" t="s">
        <v>1024</v>
      </c>
      <c r="BR89" s="83" t="s">
        <v>1024</v>
      </c>
      <c r="BS89" s="83" t="s">
        <v>1024</v>
      </c>
      <c r="BT89" s="85" t="s">
        <v>1024</v>
      </c>
      <c r="BU89" s="83" t="s">
        <v>1024</v>
      </c>
      <c r="BV89" s="83" t="s">
        <v>1024</v>
      </c>
      <c r="BW89" s="83" t="s">
        <v>1024</v>
      </c>
      <c r="BX89" s="83" t="s">
        <v>1024</v>
      </c>
      <c r="BY89" s="83" t="s">
        <v>1024</v>
      </c>
      <c r="BZ89" s="83" t="s">
        <v>1024</v>
      </c>
      <c r="CA89" s="83" t="s">
        <v>1024</v>
      </c>
    </row>
    <row r="90" spans="1:79">
      <c r="A90" s="119" t="s">
        <v>169</v>
      </c>
      <c r="B90" s="1113"/>
      <c r="C90" s="358" t="s">
        <v>361</v>
      </c>
      <c r="D90" s="81" t="s">
        <v>362</v>
      </c>
      <c r="E90" s="82" t="s">
        <v>1032</v>
      </c>
      <c r="F90" s="83" t="s">
        <v>1032</v>
      </c>
      <c r="G90" s="87" t="s">
        <v>1032</v>
      </c>
      <c r="H90" s="85" t="s">
        <v>1032</v>
      </c>
      <c r="I90" s="83" t="s">
        <v>1032</v>
      </c>
      <c r="J90" s="84" t="s">
        <v>1032</v>
      </c>
      <c r="K90" s="85" t="s">
        <v>1032</v>
      </c>
      <c r="L90" s="83" t="s">
        <v>1032</v>
      </c>
      <c r="M90" s="83" t="s">
        <v>1032</v>
      </c>
      <c r="N90" s="84" t="s">
        <v>1032</v>
      </c>
      <c r="O90" s="85" t="s">
        <v>1032</v>
      </c>
      <c r="P90" s="84" t="s">
        <v>1032</v>
      </c>
      <c r="Q90" s="84" t="s">
        <v>1032</v>
      </c>
      <c r="R90" s="84" t="s">
        <v>1032</v>
      </c>
      <c r="S90" s="85" t="s">
        <v>1032</v>
      </c>
      <c r="T90" s="86" t="s">
        <v>1032</v>
      </c>
      <c r="U90" s="86" t="s">
        <v>1032</v>
      </c>
      <c r="V90" s="86" t="s">
        <v>1032</v>
      </c>
      <c r="W90" s="86" t="s">
        <v>1032</v>
      </c>
      <c r="X90" s="85" t="s">
        <v>1032</v>
      </c>
      <c r="Y90" s="83" t="s">
        <v>1032</v>
      </c>
      <c r="Z90" s="83" t="s">
        <v>1032</v>
      </c>
      <c r="AA90" s="83" t="s">
        <v>1032</v>
      </c>
      <c r="AB90" s="85" t="s">
        <v>1032</v>
      </c>
      <c r="AC90" s="83" t="s">
        <v>1032</v>
      </c>
      <c r="AD90" s="83" t="s">
        <v>1032</v>
      </c>
      <c r="AE90" s="83" t="s">
        <v>1032</v>
      </c>
      <c r="AF90" s="85" t="s">
        <v>1032</v>
      </c>
      <c r="AG90" s="86" t="s">
        <v>1032</v>
      </c>
      <c r="AH90" s="86" t="s">
        <v>1032</v>
      </c>
      <c r="AI90" s="85" t="s">
        <v>1032</v>
      </c>
      <c r="AJ90" s="86" t="s">
        <v>1032</v>
      </c>
      <c r="AK90" s="86" t="s">
        <v>1032</v>
      </c>
      <c r="AL90" s="86" t="s">
        <v>1032</v>
      </c>
      <c r="AM90" s="85" t="s">
        <v>1024</v>
      </c>
      <c r="AN90" s="86" t="s">
        <v>1024</v>
      </c>
      <c r="AO90" s="86" t="s">
        <v>1024</v>
      </c>
      <c r="AP90" s="86" t="s">
        <v>1024</v>
      </c>
      <c r="AQ90" s="86" t="s">
        <v>1024</v>
      </c>
      <c r="AR90" s="85" t="s">
        <v>1024</v>
      </c>
      <c r="AS90" s="86" t="s">
        <v>1024</v>
      </c>
      <c r="AT90" s="86" t="s">
        <v>1024</v>
      </c>
      <c r="AU90" s="83" t="s">
        <v>1024</v>
      </c>
      <c r="AV90" s="83" t="s">
        <v>1024</v>
      </c>
      <c r="AW90" s="83" t="s">
        <v>1024</v>
      </c>
      <c r="AX90" s="87" t="s">
        <v>1024</v>
      </c>
      <c r="AY90" s="434" t="s">
        <v>1024</v>
      </c>
      <c r="AZ90" s="85" t="s">
        <v>1032</v>
      </c>
      <c r="BA90" s="83" t="s">
        <v>1032</v>
      </c>
      <c r="BB90" s="83" t="s">
        <v>1032</v>
      </c>
      <c r="BC90" s="83" t="s">
        <v>1032</v>
      </c>
      <c r="BD90" s="87" t="s">
        <v>1032</v>
      </c>
      <c r="BE90" s="85" t="s">
        <v>1024</v>
      </c>
      <c r="BF90" s="83" t="s">
        <v>1024</v>
      </c>
      <c r="BG90" s="83" t="s">
        <v>1024</v>
      </c>
      <c r="BH90" s="84" t="s">
        <v>1024</v>
      </c>
      <c r="BI90" s="84" t="s">
        <v>1024</v>
      </c>
      <c r="BJ90" s="85" t="s">
        <v>1024</v>
      </c>
      <c r="BK90" s="86" t="s">
        <v>1024</v>
      </c>
      <c r="BL90" s="85" t="s">
        <v>1024</v>
      </c>
      <c r="BM90" s="83" t="s">
        <v>1024</v>
      </c>
      <c r="BN90" s="83" t="s">
        <v>1024</v>
      </c>
      <c r="BO90" s="83" t="s">
        <v>1024</v>
      </c>
      <c r="BP90" s="83" t="s">
        <v>1024</v>
      </c>
      <c r="BQ90" s="83" t="s">
        <v>1024</v>
      </c>
      <c r="BR90" s="83" t="s">
        <v>1024</v>
      </c>
      <c r="BS90" s="83" t="s">
        <v>1024</v>
      </c>
      <c r="BT90" s="85" t="s">
        <v>1024</v>
      </c>
      <c r="BU90" s="83" t="s">
        <v>1024</v>
      </c>
      <c r="BV90" s="83" t="s">
        <v>1024</v>
      </c>
      <c r="BW90" s="83" t="s">
        <v>1024</v>
      </c>
      <c r="BX90" s="83" t="s">
        <v>1024</v>
      </c>
      <c r="BY90" s="83" t="s">
        <v>1024</v>
      </c>
      <c r="BZ90" s="83" t="s">
        <v>1024</v>
      </c>
      <c r="CA90" s="83" t="s">
        <v>1024</v>
      </c>
    </row>
    <row r="91" spans="1:79">
      <c r="A91" s="119"/>
      <c r="B91" s="1113"/>
      <c r="C91" s="357" t="s">
        <v>359</v>
      </c>
      <c r="D91" s="81" t="s">
        <v>363</v>
      </c>
      <c r="E91" s="82" t="s">
        <v>1032</v>
      </c>
      <c r="F91" s="83" t="s">
        <v>1032</v>
      </c>
      <c r="G91" s="87" t="s">
        <v>1032</v>
      </c>
      <c r="H91" s="85" t="s">
        <v>1032</v>
      </c>
      <c r="I91" s="83" t="s">
        <v>1032</v>
      </c>
      <c r="J91" s="84" t="s">
        <v>1032</v>
      </c>
      <c r="K91" s="85" t="s">
        <v>1032</v>
      </c>
      <c r="L91" s="83" t="s">
        <v>1032</v>
      </c>
      <c r="M91" s="83" t="s">
        <v>1032</v>
      </c>
      <c r="N91" s="84" t="s">
        <v>1032</v>
      </c>
      <c r="O91" s="85" t="s">
        <v>1032</v>
      </c>
      <c r="P91" s="84" t="s">
        <v>1032</v>
      </c>
      <c r="Q91" s="84" t="s">
        <v>1032</v>
      </c>
      <c r="R91" s="84" t="s">
        <v>1032</v>
      </c>
      <c r="S91" s="85" t="s">
        <v>1032</v>
      </c>
      <c r="T91" s="86" t="s">
        <v>1032</v>
      </c>
      <c r="U91" s="86" t="s">
        <v>1032</v>
      </c>
      <c r="V91" s="86" t="s">
        <v>1032</v>
      </c>
      <c r="W91" s="86" t="s">
        <v>1032</v>
      </c>
      <c r="X91" s="85" t="s">
        <v>1032</v>
      </c>
      <c r="Y91" s="83" t="s">
        <v>1032</v>
      </c>
      <c r="Z91" s="83" t="s">
        <v>1032</v>
      </c>
      <c r="AA91" s="83" t="s">
        <v>1032</v>
      </c>
      <c r="AB91" s="85" t="s">
        <v>1032</v>
      </c>
      <c r="AC91" s="83" t="s">
        <v>1032</v>
      </c>
      <c r="AD91" s="83" t="s">
        <v>1032</v>
      </c>
      <c r="AE91" s="83" t="s">
        <v>1032</v>
      </c>
      <c r="AF91" s="85" t="s">
        <v>1032</v>
      </c>
      <c r="AG91" s="86" t="s">
        <v>1032</v>
      </c>
      <c r="AH91" s="86" t="s">
        <v>1032</v>
      </c>
      <c r="AI91" s="85" t="s">
        <v>1032</v>
      </c>
      <c r="AJ91" s="86" t="s">
        <v>1032</v>
      </c>
      <c r="AK91" s="86" t="s">
        <v>1032</v>
      </c>
      <c r="AL91" s="86" t="s">
        <v>1032</v>
      </c>
      <c r="AM91" s="85" t="s">
        <v>1024</v>
      </c>
      <c r="AN91" s="86" t="s">
        <v>1024</v>
      </c>
      <c r="AO91" s="86" t="s">
        <v>1024</v>
      </c>
      <c r="AP91" s="86" t="s">
        <v>1024</v>
      </c>
      <c r="AQ91" s="86" t="s">
        <v>1024</v>
      </c>
      <c r="AR91" s="85" t="s">
        <v>1024</v>
      </c>
      <c r="AS91" s="86" t="s">
        <v>1024</v>
      </c>
      <c r="AT91" s="86" t="s">
        <v>1024</v>
      </c>
      <c r="AU91" s="83" t="s">
        <v>1024</v>
      </c>
      <c r="AV91" s="83" t="s">
        <v>1024</v>
      </c>
      <c r="AW91" s="83" t="s">
        <v>1024</v>
      </c>
      <c r="AX91" s="87" t="s">
        <v>1024</v>
      </c>
      <c r="AY91" s="434" t="s">
        <v>1024</v>
      </c>
      <c r="AZ91" s="85" t="s">
        <v>1032</v>
      </c>
      <c r="BA91" s="83" t="s">
        <v>1032</v>
      </c>
      <c r="BB91" s="83" t="s">
        <v>1032</v>
      </c>
      <c r="BC91" s="83" t="s">
        <v>1032</v>
      </c>
      <c r="BD91" s="87" t="s">
        <v>1032</v>
      </c>
      <c r="BE91" s="85" t="s">
        <v>1024</v>
      </c>
      <c r="BF91" s="83" t="s">
        <v>1024</v>
      </c>
      <c r="BG91" s="83" t="s">
        <v>1024</v>
      </c>
      <c r="BH91" s="84" t="s">
        <v>1024</v>
      </c>
      <c r="BI91" s="84" t="s">
        <v>1024</v>
      </c>
      <c r="BJ91" s="85" t="s">
        <v>1024</v>
      </c>
      <c r="BK91" s="86" t="s">
        <v>1024</v>
      </c>
      <c r="BL91" s="85" t="s">
        <v>1024</v>
      </c>
      <c r="BM91" s="83" t="s">
        <v>1024</v>
      </c>
      <c r="BN91" s="83" t="s">
        <v>1024</v>
      </c>
      <c r="BO91" s="83" t="s">
        <v>1024</v>
      </c>
      <c r="BP91" s="83" t="s">
        <v>1024</v>
      </c>
      <c r="BQ91" s="83" t="s">
        <v>1024</v>
      </c>
      <c r="BR91" s="83" t="s">
        <v>1024</v>
      </c>
      <c r="BS91" s="83" t="s">
        <v>1024</v>
      </c>
      <c r="BT91" s="85" t="s">
        <v>1024</v>
      </c>
      <c r="BU91" s="83" t="s">
        <v>1024</v>
      </c>
      <c r="BV91" s="83" t="s">
        <v>1024</v>
      </c>
      <c r="BW91" s="83" t="s">
        <v>1024</v>
      </c>
      <c r="BX91" s="83" t="s">
        <v>1024</v>
      </c>
      <c r="BY91" s="83" t="s">
        <v>1024</v>
      </c>
      <c r="BZ91" s="83" t="s">
        <v>1024</v>
      </c>
      <c r="CA91" s="83" t="s">
        <v>1024</v>
      </c>
    </row>
    <row r="92" spans="1:79">
      <c r="A92" s="119"/>
      <c r="B92" s="1113"/>
      <c r="C92" s="357" t="s">
        <v>360</v>
      </c>
      <c r="D92" s="81" t="s">
        <v>364</v>
      </c>
      <c r="E92" s="82" t="s">
        <v>1135</v>
      </c>
      <c r="F92" s="83" t="s">
        <v>1135</v>
      </c>
      <c r="G92" s="87" t="s">
        <v>1135</v>
      </c>
      <c r="H92" s="85" t="s">
        <v>1135</v>
      </c>
      <c r="I92" s="83" t="s">
        <v>1135</v>
      </c>
      <c r="J92" s="84" t="s">
        <v>1135</v>
      </c>
      <c r="K92" s="85" t="s">
        <v>1135</v>
      </c>
      <c r="L92" s="83" t="s">
        <v>1135</v>
      </c>
      <c r="M92" s="83" t="s">
        <v>1135</v>
      </c>
      <c r="N92" s="84" t="s">
        <v>1135</v>
      </c>
      <c r="O92" s="85" t="s">
        <v>1135</v>
      </c>
      <c r="P92" s="84" t="s">
        <v>1135</v>
      </c>
      <c r="Q92" s="84" t="s">
        <v>1135</v>
      </c>
      <c r="R92" s="84" t="s">
        <v>1135</v>
      </c>
      <c r="S92" s="85" t="s">
        <v>1135</v>
      </c>
      <c r="T92" s="86" t="s">
        <v>1135</v>
      </c>
      <c r="U92" s="86" t="s">
        <v>1135</v>
      </c>
      <c r="V92" s="86" t="s">
        <v>1135</v>
      </c>
      <c r="W92" s="86" t="s">
        <v>1135</v>
      </c>
      <c r="X92" s="85" t="s">
        <v>1135</v>
      </c>
      <c r="Y92" s="83" t="s">
        <v>1135</v>
      </c>
      <c r="Z92" s="83" t="s">
        <v>1135</v>
      </c>
      <c r="AA92" s="83" t="s">
        <v>1135</v>
      </c>
      <c r="AB92" s="85" t="s">
        <v>1135</v>
      </c>
      <c r="AC92" s="83" t="s">
        <v>1135</v>
      </c>
      <c r="AD92" s="83" t="s">
        <v>1135</v>
      </c>
      <c r="AE92" s="83" t="s">
        <v>1135</v>
      </c>
      <c r="AF92" s="85" t="s">
        <v>1135</v>
      </c>
      <c r="AG92" s="86" t="s">
        <v>1135</v>
      </c>
      <c r="AH92" s="86" t="s">
        <v>1135</v>
      </c>
      <c r="AI92" s="85" t="s">
        <v>1135</v>
      </c>
      <c r="AJ92" s="86" t="s">
        <v>1135</v>
      </c>
      <c r="AK92" s="86" t="s">
        <v>1135</v>
      </c>
      <c r="AL92" s="86" t="s">
        <v>1135</v>
      </c>
      <c r="AM92" s="85" t="s">
        <v>1136</v>
      </c>
      <c r="AN92" s="86" t="s">
        <v>1136</v>
      </c>
      <c r="AO92" s="86" t="s">
        <v>1136</v>
      </c>
      <c r="AP92" s="86" t="s">
        <v>1136</v>
      </c>
      <c r="AQ92" s="86" t="s">
        <v>1136</v>
      </c>
      <c r="AR92" s="85" t="s">
        <v>1136</v>
      </c>
      <c r="AS92" s="86" t="s">
        <v>1136</v>
      </c>
      <c r="AT92" s="86" t="s">
        <v>1136</v>
      </c>
      <c r="AU92" s="83" t="s">
        <v>1136</v>
      </c>
      <c r="AV92" s="83" t="s">
        <v>1136</v>
      </c>
      <c r="AW92" s="83" t="s">
        <v>1136</v>
      </c>
      <c r="AX92" s="87" t="s">
        <v>1136</v>
      </c>
      <c r="AY92" s="434" t="s">
        <v>1136</v>
      </c>
      <c r="AZ92" s="85" t="s">
        <v>1135</v>
      </c>
      <c r="BA92" s="83" t="s">
        <v>1135</v>
      </c>
      <c r="BB92" s="83" t="s">
        <v>1135</v>
      </c>
      <c r="BC92" s="83" t="s">
        <v>1135</v>
      </c>
      <c r="BD92" s="87" t="s">
        <v>1135</v>
      </c>
      <c r="BE92" s="85" t="s">
        <v>1136</v>
      </c>
      <c r="BF92" s="83" t="s">
        <v>1136</v>
      </c>
      <c r="BG92" s="83" t="s">
        <v>1136</v>
      </c>
      <c r="BH92" s="84" t="s">
        <v>1136</v>
      </c>
      <c r="BI92" s="84" t="s">
        <v>1136</v>
      </c>
      <c r="BJ92" s="85" t="s">
        <v>1136</v>
      </c>
      <c r="BK92" s="86" t="s">
        <v>1136</v>
      </c>
      <c r="BL92" s="85" t="s">
        <v>1136</v>
      </c>
      <c r="BM92" s="83" t="s">
        <v>1136</v>
      </c>
      <c r="BN92" s="83" t="s">
        <v>1136</v>
      </c>
      <c r="BO92" s="83" t="s">
        <v>1136</v>
      </c>
      <c r="BP92" s="83" t="s">
        <v>1136</v>
      </c>
      <c r="BQ92" s="83" t="s">
        <v>1136</v>
      </c>
      <c r="BR92" s="83" t="s">
        <v>1136</v>
      </c>
      <c r="BS92" s="83" t="s">
        <v>1136</v>
      </c>
      <c r="BT92" s="85" t="s">
        <v>1136</v>
      </c>
      <c r="BU92" s="83" t="s">
        <v>1136</v>
      </c>
      <c r="BV92" s="83" t="s">
        <v>1136</v>
      </c>
      <c r="BW92" s="83" t="s">
        <v>1136</v>
      </c>
      <c r="BX92" s="83" t="s">
        <v>1136</v>
      </c>
      <c r="BY92" s="83" t="s">
        <v>1136</v>
      </c>
      <c r="BZ92" s="83" t="s">
        <v>1136</v>
      </c>
      <c r="CA92" s="83" t="s">
        <v>1136</v>
      </c>
    </row>
    <row r="93" spans="1:79">
      <c r="A93" s="119"/>
      <c r="B93" s="1113"/>
      <c r="C93" s="357" t="s">
        <v>976</v>
      </c>
      <c r="D93" s="81" t="s">
        <v>365</v>
      </c>
      <c r="E93" s="82" t="s">
        <v>1024</v>
      </c>
      <c r="F93" s="83" t="s">
        <v>1024</v>
      </c>
      <c r="G93" s="87" t="s">
        <v>1024</v>
      </c>
      <c r="H93" s="85" t="s">
        <v>1024</v>
      </c>
      <c r="I93" s="83" t="s">
        <v>1024</v>
      </c>
      <c r="J93" s="84" t="s">
        <v>1024</v>
      </c>
      <c r="K93" s="85" t="s">
        <v>1024</v>
      </c>
      <c r="L93" s="83" t="s">
        <v>1024</v>
      </c>
      <c r="M93" s="83" t="s">
        <v>1024</v>
      </c>
      <c r="N93" s="84" t="s">
        <v>1024</v>
      </c>
      <c r="O93" s="85" t="s">
        <v>1024</v>
      </c>
      <c r="P93" s="84" t="s">
        <v>1024</v>
      </c>
      <c r="Q93" s="84" t="s">
        <v>1024</v>
      </c>
      <c r="R93" s="84" t="s">
        <v>1024</v>
      </c>
      <c r="S93" s="85" t="s">
        <v>1024</v>
      </c>
      <c r="T93" s="86" t="s">
        <v>1024</v>
      </c>
      <c r="U93" s="86" t="s">
        <v>1024</v>
      </c>
      <c r="V93" s="86" t="s">
        <v>1024</v>
      </c>
      <c r="W93" s="86" t="s">
        <v>1024</v>
      </c>
      <c r="X93" s="85" t="s">
        <v>1024</v>
      </c>
      <c r="Y93" s="83" t="s">
        <v>1024</v>
      </c>
      <c r="Z93" s="83" t="s">
        <v>1024</v>
      </c>
      <c r="AA93" s="83" t="s">
        <v>1024</v>
      </c>
      <c r="AB93" s="85" t="s">
        <v>1024</v>
      </c>
      <c r="AC93" s="83" t="s">
        <v>1024</v>
      </c>
      <c r="AD93" s="83" t="s">
        <v>1024</v>
      </c>
      <c r="AE93" s="83" t="s">
        <v>1024</v>
      </c>
      <c r="AF93" s="85" t="s">
        <v>1024</v>
      </c>
      <c r="AG93" s="86" t="s">
        <v>1024</v>
      </c>
      <c r="AH93" s="86" t="s">
        <v>1024</v>
      </c>
      <c r="AI93" s="85" t="s">
        <v>1024</v>
      </c>
      <c r="AJ93" s="86" t="s">
        <v>1024</v>
      </c>
      <c r="AK93" s="86" t="s">
        <v>1024</v>
      </c>
      <c r="AL93" s="86" t="s">
        <v>1024</v>
      </c>
      <c r="AM93" s="85" t="s">
        <v>1024</v>
      </c>
      <c r="AN93" s="86" t="s">
        <v>1024</v>
      </c>
      <c r="AO93" s="86" t="s">
        <v>1024</v>
      </c>
      <c r="AP93" s="86" t="s">
        <v>1024</v>
      </c>
      <c r="AQ93" s="86" t="s">
        <v>1024</v>
      </c>
      <c r="AR93" s="85" t="s">
        <v>1024</v>
      </c>
      <c r="AS93" s="86" t="s">
        <v>1024</v>
      </c>
      <c r="AT93" s="86" t="s">
        <v>1024</v>
      </c>
      <c r="AU93" s="83" t="s">
        <v>1024</v>
      </c>
      <c r="AV93" s="83" t="s">
        <v>1024</v>
      </c>
      <c r="AW93" s="83" t="s">
        <v>1024</v>
      </c>
      <c r="AX93" s="87" t="s">
        <v>1024</v>
      </c>
      <c r="AY93" s="434" t="s">
        <v>1024</v>
      </c>
      <c r="AZ93" s="85" t="s">
        <v>1024</v>
      </c>
      <c r="BA93" s="83" t="s">
        <v>1024</v>
      </c>
      <c r="BB93" s="83" t="s">
        <v>1024</v>
      </c>
      <c r="BC93" s="83" t="s">
        <v>1024</v>
      </c>
      <c r="BD93" s="87" t="s">
        <v>1024</v>
      </c>
      <c r="BE93" s="85" t="s">
        <v>1024</v>
      </c>
      <c r="BF93" s="83" t="s">
        <v>1024</v>
      </c>
      <c r="BG93" s="83" t="s">
        <v>1024</v>
      </c>
      <c r="BH93" s="84" t="s">
        <v>1024</v>
      </c>
      <c r="BI93" s="84" t="s">
        <v>1024</v>
      </c>
      <c r="BJ93" s="85" t="s">
        <v>1024</v>
      </c>
      <c r="BK93" s="86" t="s">
        <v>1024</v>
      </c>
      <c r="BL93" s="85" t="s">
        <v>1024</v>
      </c>
      <c r="BM93" s="83" t="s">
        <v>1024</v>
      </c>
      <c r="BN93" s="83" t="s">
        <v>1024</v>
      </c>
      <c r="BO93" s="83" t="s">
        <v>1024</v>
      </c>
      <c r="BP93" s="83" t="s">
        <v>1024</v>
      </c>
      <c r="BQ93" s="83" t="s">
        <v>1024</v>
      </c>
      <c r="BR93" s="83" t="s">
        <v>1024</v>
      </c>
      <c r="BS93" s="83" t="s">
        <v>1024</v>
      </c>
      <c r="BT93" s="85" t="s">
        <v>1024</v>
      </c>
      <c r="BU93" s="83" t="s">
        <v>1024</v>
      </c>
      <c r="BV93" s="83" t="s">
        <v>1024</v>
      </c>
      <c r="BW93" s="83" t="s">
        <v>1024</v>
      </c>
      <c r="BX93" s="83" t="s">
        <v>1024</v>
      </c>
      <c r="BY93" s="83" t="s">
        <v>1024</v>
      </c>
      <c r="BZ93" s="83" t="s">
        <v>1024</v>
      </c>
      <c r="CA93" s="83" t="s">
        <v>1024</v>
      </c>
    </row>
    <row r="94" spans="1:79">
      <c r="B94" s="1113"/>
      <c r="C94" s="89" t="s">
        <v>170</v>
      </c>
      <c r="D94" s="81" t="s">
        <v>171</v>
      </c>
      <c r="E94" s="82" t="s">
        <v>1032</v>
      </c>
      <c r="F94" s="83" t="s">
        <v>1032</v>
      </c>
      <c r="G94" s="87" t="s">
        <v>1032</v>
      </c>
      <c r="H94" s="85" t="s">
        <v>1032</v>
      </c>
      <c r="I94" s="83" t="s">
        <v>1032</v>
      </c>
      <c r="J94" s="84" t="s">
        <v>1032</v>
      </c>
      <c r="K94" s="85" t="s">
        <v>1032</v>
      </c>
      <c r="L94" s="83" t="s">
        <v>1032</v>
      </c>
      <c r="M94" s="83" t="s">
        <v>1032</v>
      </c>
      <c r="N94" s="84" t="s">
        <v>1032</v>
      </c>
      <c r="O94" s="85" t="s">
        <v>1032</v>
      </c>
      <c r="P94" s="84" t="s">
        <v>1032</v>
      </c>
      <c r="Q94" s="84" t="s">
        <v>1032</v>
      </c>
      <c r="R94" s="84" t="s">
        <v>1032</v>
      </c>
      <c r="S94" s="85" t="s">
        <v>1032</v>
      </c>
      <c r="T94" s="86" t="s">
        <v>1032</v>
      </c>
      <c r="U94" s="86" t="s">
        <v>1032</v>
      </c>
      <c r="V94" s="86" t="s">
        <v>1032</v>
      </c>
      <c r="W94" s="86" t="s">
        <v>1032</v>
      </c>
      <c r="X94" s="85" t="s">
        <v>1032</v>
      </c>
      <c r="Y94" s="83" t="s">
        <v>1032</v>
      </c>
      <c r="Z94" s="83" t="s">
        <v>1032</v>
      </c>
      <c r="AA94" s="83" t="s">
        <v>1032</v>
      </c>
      <c r="AB94" s="85" t="s">
        <v>1032</v>
      </c>
      <c r="AC94" s="83" t="s">
        <v>1032</v>
      </c>
      <c r="AD94" s="83" t="s">
        <v>1032</v>
      </c>
      <c r="AE94" s="83" t="s">
        <v>1032</v>
      </c>
      <c r="AF94" s="85" t="s">
        <v>1032</v>
      </c>
      <c r="AG94" s="86" t="s">
        <v>1032</v>
      </c>
      <c r="AH94" s="86" t="s">
        <v>1032</v>
      </c>
      <c r="AI94" s="85" t="s">
        <v>1032</v>
      </c>
      <c r="AJ94" s="86" t="s">
        <v>1032</v>
      </c>
      <c r="AK94" s="86" t="s">
        <v>1032</v>
      </c>
      <c r="AL94" s="86" t="s">
        <v>1032</v>
      </c>
      <c r="AM94" s="85" t="s">
        <v>1024</v>
      </c>
      <c r="AN94" s="86" t="s">
        <v>1024</v>
      </c>
      <c r="AO94" s="86" t="s">
        <v>1024</v>
      </c>
      <c r="AP94" s="86" t="s">
        <v>1024</v>
      </c>
      <c r="AQ94" s="86" t="s">
        <v>1024</v>
      </c>
      <c r="AR94" s="85" t="s">
        <v>1024</v>
      </c>
      <c r="AS94" s="86" t="s">
        <v>1024</v>
      </c>
      <c r="AT94" s="86" t="s">
        <v>1024</v>
      </c>
      <c r="AU94" s="83" t="s">
        <v>1024</v>
      </c>
      <c r="AV94" s="83" t="s">
        <v>1024</v>
      </c>
      <c r="AW94" s="83" t="s">
        <v>1024</v>
      </c>
      <c r="AX94" s="87" t="s">
        <v>1024</v>
      </c>
      <c r="AY94" s="434" t="s">
        <v>1024</v>
      </c>
      <c r="AZ94" s="85" t="s">
        <v>1032</v>
      </c>
      <c r="BA94" s="83" t="s">
        <v>1032</v>
      </c>
      <c r="BB94" s="83" t="s">
        <v>1032</v>
      </c>
      <c r="BC94" s="83" t="s">
        <v>1032</v>
      </c>
      <c r="BD94" s="87" t="s">
        <v>1032</v>
      </c>
      <c r="BE94" s="85" t="s">
        <v>1024</v>
      </c>
      <c r="BF94" s="83" t="s">
        <v>1024</v>
      </c>
      <c r="BG94" s="83" t="s">
        <v>1024</v>
      </c>
      <c r="BH94" s="84" t="s">
        <v>1024</v>
      </c>
      <c r="BI94" s="84" t="s">
        <v>1024</v>
      </c>
      <c r="BJ94" s="85" t="s">
        <v>1024</v>
      </c>
      <c r="BK94" s="86" t="s">
        <v>1024</v>
      </c>
      <c r="BL94" s="85" t="s">
        <v>1024</v>
      </c>
      <c r="BM94" s="83" t="s">
        <v>1024</v>
      </c>
      <c r="BN94" s="83" t="s">
        <v>1024</v>
      </c>
      <c r="BO94" s="83" t="s">
        <v>1024</v>
      </c>
      <c r="BP94" s="83" t="s">
        <v>1024</v>
      </c>
      <c r="BQ94" s="83" t="s">
        <v>1024</v>
      </c>
      <c r="BR94" s="83" t="s">
        <v>1024</v>
      </c>
      <c r="BS94" s="83" t="s">
        <v>1024</v>
      </c>
      <c r="BT94" s="85" t="s">
        <v>1024</v>
      </c>
      <c r="BU94" s="83" t="s">
        <v>1024</v>
      </c>
      <c r="BV94" s="83" t="s">
        <v>1024</v>
      </c>
      <c r="BW94" s="83" t="s">
        <v>1024</v>
      </c>
      <c r="BX94" s="83" t="s">
        <v>1024</v>
      </c>
      <c r="BY94" s="83" t="s">
        <v>1024</v>
      </c>
      <c r="BZ94" s="83" t="s">
        <v>1024</v>
      </c>
      <c r="CA94" s="83" t="s">
        <v>1024</v>
      </c>
    </row>
    <row r="95" spans="1:79">
      <c r="B95" s="1113"/>
      <c r="C95" s="89" t="s">
        <v>698</v>
      </c>
      <c r="D95" s="81" t="s">
        <v>172</v>
      </c>
      <c r="E95" s="82" t="s">
        <v>1024</v>
      </c>
      <c r="F95" s="83" t="s">
        <v>1024</v>
      </c>
      <c r="G95" s="87" t="s">
        <v>1024</v>
      </c>
      <c r="H95" s="85" t="s">
        <v>1024</v>
      </c>
      <c r="I95" s="83" t="s">
        <v>1024</v>
      </c>
      <c r="J95" s="84" t="s">
        <v>1024</v>
      </c>
      <c r="K95" s="85" t="s">
        <v>1024</v>
      </c>
      <c r="L95" s="83" t="s">
        <v>1024</v>
      </c>
      <c r="M95" s="83" t="s">
        <v>1024</v>
      </c>
      <c r="N95" s="84" t="s">
        <v>1024</v>
      </c>
      <c r="O95" s="85" t="s">
        <v>1024</v>
      </c>
      <c r="P95" s="84" t="s">
        <v>1024</v>
      </c>
      <c r="Q95" s="84" t="s">
        <v>1024</v>
      </c>
      <c r="R95" s="84" t="s">
        <v>1024</v>
      </c>
      <c r="S95" s="85" t="s">
        <v>1024</v>
      </c>
      <c r="T95" s="86" t="s">
        <v>1024</v>
      </c>
      <c r="U95" s="86" t="s">
        <v>1024</v>
      </c>
      <c r="V95" s="86" t="s">
        <v>1024</v>
      </c>
      <c r="W95" s="86" t="s">
        <v>1024</v>
      </c>
      <c r="X95" s="85" t="s">
        <v>1024</v>
      </c>
      <c r="Y95" s="83" t="s">
        <v>1024</v>
      </c>
      <c r="Z95" s="83" t="s">
        <v>1024</v>
      </c>
      <c r="AA95" s="83" t="s">
        <v>1024</v>
      </c>
      <c r="AB95" s="85" t="s">
        <v>1024</v>
      </c>
      <c r="AC95" s="83" t="s">
        <v>1024</v>
      </c>
      <c r="AD95" s="83" t="s">
        <v>1024</v>
      </c>
      <c r="AE95" s="83" t="s">
        <v>1024</v>
      </c>
      <c r="AF95" s="85" t="s">
        <v>1024</v>
      </c>
      <c r="AG95" s="86" t="s">
        <v>1024</v>
      </c>
      <c r="AH95" s="86" t="s">
        <v>1024</v>
      </c>
      <c r="AI95" s="85" t="s">
        <v>1024</v>
      </c>
      <c r="AJ95" s="86" t="s">
        <v>1024</v>
      </c>
      <c r="AK95" s="86" t="s">
        <v>1024</v>
      </c>
      <c r="AL95" s="86" t="s">
        <v>1024</v>
      </c>
      <c r="AM95" s="85" t="s">
        <v>1024</v>
      </c>
      <c r="AN95" s="86" t="s">
        <v>1024</v>
      </c>
      <c r="AO95" s="86" t="s">
        <v>1024</v>
      </c>
      <c r="AP95" s="86" t="s">
        <v>1024</v>
      </c>
      <c r="AQ95" s="86" t="s">
        <v>1024</v>
      </c>
      <c r="AR95" s="85" t="s">
        <v>1024</v>
      </c>
      <c r="AS95" s="86" t="s">
        <v>1024</v>
      </c>
      <c r="AT95" s="86" t="s">
        <v>1024</v>
      </c>
      <c r="AU95" s="83" t="s">
        <v>1024</v>
      </c>
      <c r="AV95" s="83" t="s">
        <v>1024</v>
      </c>
      <c r="AW95" s="83" t="s">
        <v>1024</v>
      </c>
      <c r="AX95" s="87" t="s">
        <v>1024</v>
      </c>
      <c r="AY95" s="434" t="s">
        <v>1024</v>
      </c>
      <c r="AZ95" s="85" t="s">
        <v>1032</v>
      </c>
      <c r="BA95" s="83" t="s">
        <v>1032</v>
      </c>
      <c r="BB95" s="83" t="s">
        <v>1032</v>
      </c>
      <c r="BC95" s="83" t="s">
        <v>1032</v>
      </c>
      <c r="BD95" s="87" t="s">
        <v>1032</v>
      </c>
      <c r="BE95" s="85" t="s">
        <v>1024</v>
      </c>
      <c r="BF95" s="83" t="s">
        <v>1024</v>
      </c>
      <c r="BG95" s="83" t="s">
        <v>1024</v>
      </c>
      <c r="BH95" s="84" t="s">
        <v>1024</v>
      </c>
      <c r="BI95" s="84" t="s">
        <v>1024</v>
      </c>
      <c r="BJ95" s="85" t="s">
        <v>1024</v>
      </c>
      <c r="BK95" s="86" t="s">
        <v>1024</v>
      </c>
      <c r="BL95" s="85" t="s">
        <v>1024</v>
      </c>
      <c r="BM95" s="83" t="s">
        <v>1024</v>
      </c>
      <c r="BN95" s="83" t="s">
        <v>1024</v>
      </c>
      <c r="BO95" s="83" t="s">
        <v>1024</v>
      </c>
      <c r="BP95" s="83" t="s">
        <v>1024</v>
      </c>
      <c r="BQ95" s="83" t="s">
        <v>1024</v>
      </c>
      <c r="BR95" s="83" t="s">
        <v>1024</v>
      </c>
      <c r="BS95" s="83" t="s">
        <v>1024</v>
      </c>
      <c r="BT95" s="85" t="s">
        <v>1024</v>
      </c>
      <c r="BU95" s="83" t="s">
        <v>1024</v>
      </c>
      <c r="BV95" s="83" t="s">
        <v>1024</v>
      </c>
      <c r="BW95" s="83" t="s">
        <v>1024</v>
      </c>
      <c r="BX95" s="83" t="s">
        <v>1024</v>
      </c>
      <c r="BY95" s="83" t="s">
        <v>1024</v>
      </c>
      <c r="BZ95" s="83" t="s">
        <v>1024</v>
      </c>
      <c r="CA95" s="83" t="s">
        <v>1024</v>
      </c>
    </row>
    <row r="96" spans="1:79">
      <c r="B96" s="1113"/>
      <c r="C96" s="89" t="s">
        <v>699</v>
      </c>
      <c r="D96" s="81" t="s">
        <v>173</v>
      </c>
      <c r="E96" s="82" t="s">
        <v>1024</v>
      </c>
      <c r="F96" s="83" t="s">
        <v>1024</v>
      </c>
      <c r="G96" s="87" t="s">
        <v>1024</v>
      </c>
      <c r="H96" s="85" t="s">
        <v>1024</v>
      </c>
      <c r="I96" s="83" t="s">
        <v>1024</v>
      </c>
      <c r="J96" s="84" t="s">
        <v>1024</v>
      </c>
      <c r="K96" s="85" t="s">
        <v>1024</v>
      </c>
      <c r="L96" s="83" t="s">
        <v>1024</v>
      </c>
      <c r="M96" s="83" t="s">
        <v>1024</v>
      </c>
      <c r="N96" s="84" t="s">
        <v>1024</v>
      </c>
      <c r="O96" s="85" t="s">
        <v>1024</v>
      </c>
      <c r="P96" s="84" t="s">
        <v>1024</v>
      </c>
      <c r="Q96" s="84" t="s">
        <v>1024</v>
      </c>
      <c r="R96" s="84" t="s">
        <v>1024</v>
      </c>
      <c r="S96" s="85" t="s">
        <v>1024</v>
      </c>
      <c r="T96" s="86" t="s">
        <v>1024</v>
      </c>
      <c r="U96" s="86" t="s">
        <v>1024</v>
      </c>
      <c r="V96" s="86" t="s">
        <v>1024</v>
      </c>
      <c r="W96" s="86" t="s">
        <v>1024</v>
      </c>
      <c r="X96" s="85" t="s">
        <v>1024</v>
      </c>
      <c r="Y96" s="83" t="s">
        <v>1024</v>
      </c>
      <c r="Z96" s="83" t="s">
        <v>1024</v>
      </c>
      <c r="AA96" s="83" t="s">
        <v>1024</v>
      </c>
      <c r="AB96" s="85" t="s">
        <v>1024</v>
      </c>
      <c r="AC96" s="83" t="s">
        <v>1024</v>
      </c>
      <c r="AD96" s="83" t="s">
        <v>1024</v>
      </c>
      <c r="AE96" s="83" t="s">
        <v>1024</v>
      </c>
      <c r="AF96" s="85" t="s">
        <v>1024</v>
      </c>
      <c r="AG96" s="86" t="s">
        <v>1024</v>
      </c>
      <c r="AH96" s="86" t="s">
        <v>1024</v>
      </c>
      <c r="AI96" s="85" t="s">
        <v>1024</v>
      </c>
      <c r="AJ96" s="86" t="s">
        <v>1024</v>
      </c>
      <c r="AK96" s="86" t="s">
        <v>1024</v>
      </c>
      <c r="AL96" s="86" t="s">
        <v>1024</v>
      </c>
      <c r="AM96" s="85" t="s">
        <v>1024</v>
      </c>
      <c r="AN96" s="86" t="s">
        <v>1024</v>
      </c>
      <c r="AO96" s="86" t="s">
        <v>1024</v>
      </c>
      <c r="AP96" s="86" t="s">
        <v>1024</v>
      </c>
      <c r="AQ96" s="86" t="s">
        <v>1024</v>
      </c>
      <c r="AR96" s="85" t="s">
        <v>1024</v>
      </c>
      <c r="AS96" s="86" t="s">
        <v>1024</v>
      </c>
      <c r="AT96" s="86" t="s">
        <v>1024</v>
      </c>
      <c r="AU96" s="83" t="s">
        <v>1024</v>
      </c>
      <c r="AV96" s="83" t="s">
        <v>1024</v>
      </c>
      <c r="AW96" s="83" t="s">
        <v>1024</v>
      </c>
      <c r="AX96" s="87" t="s">
        <v>1024</v>
      </c>
      <c r="AY96" s="434" t="s">
        <v>1024</v>
      </c>
      <c r="AZ96" s="85" t="s">
        <v>1032</v>
      </c>
      <c r="BA96" s="83" t="s">
        <v>1032</v>
      </c>
      <c r="BB96" s="83" t="s">
        <v>1032</v>
      </c>
      <c r="BC96" s="83" t="s">
        <v>1032</v>
      </c>
      <c r="BD96" s="87" t="s">
        <v>1032</v>
      </c>
      <c r="BE96" s="85" t="s">
        <v>1024</v>
      </c>
      <c r="BF96" s="83" t="s">
        <v>1024</v>
      </c>
      <c r="BG96" s="83" t="s">
        <v>1024</v>
      </c>
      <c r="BH96" s="84" t="s">
        <v>1024</v>
      </c>
      <c r="BI96" s="84" t="s">
        <v>1024</v>
      </c>
      <c r="BJ96" s="85" t="s">
        <v>1024</v>
      </c>
      <c r="BK96" s="86" t="s">
        <v>1024</v>
      </c>
      <c r="BL96" s="85" t="s">
        <v>1024</v>
      </c>
      <c r="BM96" s="83" t="s">
        <v>1024</v>
      </c>
      <c r="BN96" s="83" t="s">
        <v>1024</v>
      </c>
      <c r="BO96" s="83" t="s">
        <v>1024</v>
      </c>
      <c r="BP96" s="83" t="s">
        <v>1024</v>
      </c>
      <c r="BQ96" s="83" t="s">
        <v>1024</v>
      </c>
      <c r="BR96" s="83" t="s">
        <v>1024</v>
      </c>
      <c r="BS96" s="83" t="s">
        <v>1024</v>
      </c>
      <c r="BT96" s="85" t="s">
        <v>1024</v>
      </c>
      <c r="BU96" s="83" t="s">
        <v>1024</v>
      </c>
      <c r="BV96" s="83" t="s">
        <v>1024</v>
      </c>
      <c r="BW96" s="83" t="s">
        <v>1024</v>
      </c>
      <c r="BX96" s="83" t="s">
        <v>1024</v>
      </c>
      <c r="BY96" s="83" t="s">
        <v>1024</v>
      </c>
      <c r="BZ96" s="83" t="s">
        <v>1024</v>
      </c>
      <c r="CA96" s="83" t="s">
        <v>1024</v>
      </c>
    </row>
    <row r="97" spans="1:79">
      <c r="B97" s="1114"/>
      <c r="C97" s="675" t="s">
        <v>174</v>
      </c>
      <c r="D97" s="81" t="s">
        <v>175</v>
      </c>
      <c r="E97" s="82" t="s">
        <v>1137</v>
      </c>
      <c r="F97" s="83" t="s">
        <v>1137</v>
      </c>
      <c r="G97" s="87" t="s">
        <v>1137</v>
      </c>
      <c r="H97" s="85" t="s">
        <v>1137</v>
      </c>
      <c r="I97" s="83" t="s">
        <v>1137</v>
      </c>
      <c r="J97" s="84" t="s">
        <v>1137</v>
      </c>
      <c r="K97" s="85" t="s">
        <v>1137</v>
      </c>
      <c r="L97" s="83" t="s">
        <v>1137</v>
      </c>
      <c r="M97" s="83" t="s">
        <v>1137</v>
      </c>
      <c r="N97" s="84" t="s">
        <v>1137</v>
      </c>
      <c r="O97" s="85" t="s">
        <v>1137</v>
      </c>
      <c r="P97" s="84" t="s">
        <v>1137</v>
      </c>
      <c r="Q97" s="84" t="s">
        <v>1137</v>
      </c>
      <c r="R97" s="84" t="s">
        <v>1137</v>
      </c>
      <c r="S97" s="85" t="s">
        <v>1137</v>
      </c>
      <c r="T97" s="86" t="s">
        <v>1137</v>
      </c>
      <c r="U97" s="86" t="s">
        <v>1137</v>
      </c>
      <c r="V97" s="86" t="s">
        <v>1137</v>
      </c>
      <c r="W97" s="86" t="s">
        <v>1137</v>
      </c>
      <c r="X97" s="85" t="s">
        <v>1137</v>
      </c>
      <c r="Y97" s="83" t="s">
        <v>1137</v>
      </c>
      <c r="Z97" s="83" t="s">
        <v>1137</v>
      </c>
      <c r="AA97" s="83" t="s">
        <v>1137</v>
      </c>
      <c r="AB97" s="85" t="s">
        <v>1137</v>
      </c>
      <c r="AC97" s="83" t="s">
        <v>1137</v>
      </c>
      <c r="AD97" s="83" t="s">
        <v>1137</v>
      </c>
      <c r="AE97" s="83" t="s">
        <v>1137</v>
      </c>
      <c r="AF97" s="85" t="s">
        <v>1137</v>
      </c>
      <c r="AG97" s="86" t="s">
        <v>1137</v>
      </c>
      <c r="AH97" s="86" t="s">
        <v>1137</v>
      </c>
      <c r="AI97" s="85" t="s">
        <v>1137</v>
      </c>
      <c r="AJ97" s="86" t="s">
        <v>1137</v>
      </c>
      <c r="AK97" s="86" t="s">
        <v>1137</v>
      </c>
      <c r="AL97" s="86" t="s">
        <v>1137</v>
      </c>
      <c r="AM97" s="85" t="s">
        <v>174</v>
      </c>
      <c r="AN97" s="86" t="s">
        <v>174</v>
      </c>
      <c r="AO97" s="86" t="s">
        <v>174</v>
      </c>
      <c r="AP97" s="86" t="s">
        <v>174</v>
      </c>
      <c r="AQ97" s="86" t="s">
        <v>174</v>
      </c>
      <c r="AR97" s="85" t="s">
        <v>174</v>
      </c>
      <c r="AS97" s="86" t="s">
        <v>174</v>
      </c>
      <c r="AT97" s="86" t="s">
        <v>174</v>
      </c>
      <c r="AU97" s="83" t="s">
        <v>174</v>
      </c>
      <c r="AV97" s="83" t="s">
        <v>174</v>
      </c>
      <c r="AW97" s="83" t="s">
        <v>174</v>
      </c>
      <c r="AX97" s="87" t="s">
        <v>1024</v>
      </c>
      <c r="AY97" s="434" t="s">
        <v>1024</v>
      </c>
      <c r="AZ97" s="85" t="s">
        <v>1137</v>
      </c>
      <c r="BA97" s="83" t="s">
        <v>1137</v>
      </c>
      <c r="BB97" s="83" t="s">
        <v>1137</v>
      </c>
      <c r="BC97" s="83" t="s">
        <v>1137</v>
      </c>
      <c r="BD97" s="87" t="s">
        <v>1137</v>
      </c>
      <c r="BE97" s="85" t="s">
        <v>174</v>
      </c>
      <c r="BF97" s="83" t="s">
        <v>174</v>
      </c>
      <c r="BG97" s="83" t="s">
        <v>174</v>
      </c>
      <c r="BH97" s="84" t="s">
        <v>174</v>
      </c>
      <c r="BI97" s="84" t="s">
        <v>174</v>
      </c>
      <c r="BJ97" s="85" t="s">
        <v>174</v>
      </c>
      <c r="BK97" s="86" t="s">
        <v>174</v>
      </c>
      <c r="BL97" s="85" t="s">
        <v>174</v>
      </c>
      <c r="BM97" s="83" t="s">
        <v>174</v>
      </c>
      <c r="BN97" s="83" t="s">
        <v>174</v>
      </c>
      <c r="BO97" s="83" t="s">
        <v>174</v>
      </c>
      <c r="BP97" s="83" t="s">
        <v>174</v>
      </c>
      <c r="BQ97" s="83" t="s">
        <v>174</v>
      </c>
      <c r="BR97" s="83" t="s">
        <v>174</v>
      </c>
      <c r="BS97" s="83" t="s">
        <v>174</v>
      </c>
      <c r="BT97" s="85" t="s">
        <v>1024</v>
      </c>
      <c r="BU97" s="83" t="s">
        <v>1024</v>
      </c>
      <c r="BV97" s="83" t="s">
        <v>1024</v>
      </c>
      <c r="BW97" s="83" t="s">
        <v>1024</v>
      </c>
      <c r="BX97" s="83" t="s">
        <v>1024</v>
      </c>
      <c r="BY97" s="83" t="s">
        <v>1024</v>
      </c>
      <c r="BZ97" s="83" t="s">
        <v>1024</v>
      </c>
      <c r="CA97" s="83" t="s">
        <v>1024</v>
      </c>
    </row>
    <row r="98" spans="1:79">
      <c r="B98" s="117"/>
      <c r="C98" s="140" t="s">
        <v>700</v>
      </c>
      <c r="D98" s="81" t="s">
        <v>176</v>
      </c>
      <c r="E98" s="82" t="s">
        <v>1138</v>
      </c>
      <c r="F98" s="83" t="s">
        <v>1138</v>
      </c>
      <c r="G98" s="87" t="s">
        <v>1138</v>
      </c>
      <c r="H98" s="85" t="s">
        <v>1138</v>
      </c>
      <c r="I98" s="83" t="s">
        <v>1138</v>
      </c>
      <c r="J98" s="84" t="s">
        <v>1138</v>
      </c>
      <c r="K98" s="85" t="s">
        <v>1138</v>
      </c>
      <c r="L98" s="83" t="s">
        <v>1138</v>
      </c>
      <c r="M98" s="83" t="s">
        <v>1138</v>
      </c>
      <c r="N98" s="84" t="s">
        <v>1138</v>
      </c>
      <c r="O98" s="85" t="s">
        <v>1138</v>
      </c>
      <c r="P98" s="84" t="s">
        <v>1138</v>
      </c>
      <c r="Q98" s="84" t="s">
        <v>1138</v>
      </c>
      <c r="R98" s="84" t="s">
        <v>1138</v>
      </c>
      <c r="S98" s="85" t="s">
        <v>1138</v>
      </c>
      <c r="T98" s="86" t="s">
        <v>1138</v>
      </c>
      <c r="U98" s="86" t="s">
        <v>1138</v>
      </c>
      <c r="V98" s="86" t="s">
        <v>1138</v>
      </c>
      <c r="W98" s="86" t="s">
        <v>1138</v>
      </c>
      <c r="X98" s="85" t="s">
        <v>1138</v>
      </c>
      <c r="Y98" s="83" t="s">
        <v>1138</v>
      </c>
      <c r="Z98" s="83" t="s">
        <v>1138</v>
      </c>
      <c r="AA98" s="83" t="s">
        <v>1138</v>
      </c>
      <c r="AB98" s="85" t="s">
        <v>1138</v>
      </c>
      <c r="AC98" s="83" t="s">
        <v>1138</v>
      </c>
      <c r="AD98" s="83" t="s">
        <v>1138</v>
      </c>
      <c r="AE98" s="83" t="s">
        <v>1138</v>
      </c>
      <c r="AF98" s="85" t="s">
        <v>1138</v>
      </c>
      <c r="AG98" s="86" t="s">
        <v>1138</v>
      </c>
      <c r="AH98" s="86" t="s">
        <v>1138</v>
      </c>
      <c r="AI98" s="85" t="s">
        <v>1138</v>
      </c>
      <c r="AJ98" s="86" t="s">
        <v>1138</v>
      </c>
      <c r="AK98" s="86" t="s">
        <v>1138</v>
      </c>
      <c r="AL98" s="86" t="s">
        <v>1138</v>
      </c>
      <c r="AM98" s="85" t="s">
        <v>1139</v>
      </c>
      <c r="AN98" s="86" t="s">
        <v>1139</v>
      </c>
      <c r="AO98" s="86" t="s">
        <v>1139</v>
      </c>
      <c r="AP98" s="86" t="s">
        <v>1139</v>
      </c>
      <c r="AQ98" s="86" t="s">
        <v>1139</v>
      </c>
      <c r="AR98" s="85" t="s">
        <v>1139</v>
      </c>
      <c r="AS98" s="86" t="s">
        <v>1139</v>
      </c>
      <c r="AT98" s="86" t="s">
        <v>1139</v>
      </c>
      <c r="AU98" s="83" t="s">
        <v>1139</v>
      </c>
      <c r="AV98" s="83" t="s">
        <v>1139</v>
      </c>
      <c r="AW98" s="83" t="s">
        <v>1139</v>
      </c>
      <c r="AX98" s="87" t="s">
        <v>1139</v>
      </c>
      <c r="AY98" s="434" t="s">
        <v>1139</v>
      </c>
      <c r="AZ98" s="85" t="s">
        <v>1138</v>
      </c>
      <c r="BA98" s="83" t="s">
        <v>1138</v>
      </c>
      <c r="BB98" s="83" t="s">
        <v>1138</v>
      </c>
      <c r="BC98" s="83" t="s">
        <v>1138</v>
      </c>
      <c r="BD98" s="87" t="s">
        <v>1138</v>
      </c>
      <c r="BE98" s="85" t="s">
        <v>1139</v>
      </c>
      <c r="BF98" s="83" t="s">
        <v>1139</v>
      </c>
      <c r="BG98" s="83" t="s">
        <v>1139</v>
      </c>
      <c r="BH98" s="84" t="s">
        <v>1139</v>
      </c>
      <c r="BI98" s="84" t="s">
        <v>1139</v>
      </c>
      <c r="BJ98" s="85" t="s">
        <v>1139</v>
      </c>
      <c r="BK98" s="86" t="s">
        <v>1139</v>
      </c>
      <c r="BL98" s="85" t="s">
        <v>1139</v>
      </c>
      <c r="BM98" s="83" t="s">
        <v>1139</v>
      </c>
      <c r="BN98" s="83" t="s">
        <v>1139</v>
      </c>
      <c r="BO98" s="83" t="s">
        <v>1139</v>
      </c>
      <c r="BP98" s="83" t="s">
        <v>1139</v>
      </c>
      <c r="BQ98" s="83" t="s">
        <v>1139</v>
      </c>
      <c r="BR98" s="83" t="s">
        <v>1139</v>
      </c>
      <c r="BS98" s="83" t="s">
        <v>1139</v>
      </c>
      <c r="BT98" s="85" t="s">
        <v>1139</v>
      </c>
      <c r="BU98" s="83" t="s">
        <v>1139</v>
      </c>
      <c r="BV98" s="83" t="s">
        <v>1139</v>
      </c>
      <c r="BW98" s="83" t="s">
        <v>1139</v>
      </c>
      <c r="BX98" s="83" t="s">
        <v>1139</v>
      </c>
      <c r="BY98" s="83" t="s">
        <v>1139</v>
      </c>
      <c r="BZ98" s="83" t="s">
        <v>1139</v>
      </c>
      <c r="CA98" s="83" t="s">
        <v>1139</v>
      </c>
    </row>
    <row r="99" spans="1:79">
      <c r="B99" s="88"/>
      <c r="C99" s="89" t="s">
        <v>177</v>
      </c>
      <c r="D99" s="81" t="s">
        <v>178</v>
      </c>
      <c r="E99" s="82" t="s">
        <v>1032</v>
      </c>
      <c r="F99" s="83" t="s">
        <v>1032</v>
      </c>
      <c r="G99" s="87" t="s">
        <v>1032</v>
      </c>
      <c r="H99" s="85" t="s">
        <v>1032</v>
      </c>
      <c r="I99" s="83" t="s">
        <v>1032</v>
      </c>
      <c r="J99" s="84" t="s">
        <v>1032</v>
      </c>
      <c r="K99" s="85" t="s">
        <v>1032</v>
      </c>
      <c r="L99" s="83" t="s">
        <v>1032</v>
      </c>
      <c r="M99" s="83" t="s">
        <v>1032</v>
      </c>
      <c r="N99" s="84" t="s">
        <v>1032</v>
      </c>
      <c r="O99" s="85" t="s">
        <v>1032</v>
      </c>
      <c r="P99" s="84" t="s">
        <v>1032</v>
      </c>
      <c r="Q99" s="84" t="s">
        <v>1032</v>
      </c>
      <c r="R99" s="84" t="s">
        <v>1032</v>
      </c>
      <c r="S99" s="85" t="s">
        <v>1032</v>
      </c>
      <c r="T99" s="86" t="s">
        <v>1032</v>
      </c>
      <c r="U99" s="86" t="s">
        <v>1032</v>
      </c>
      <c r="V99" s="86" t="s">
        <v>1032</v>
      </c>
      <c r="W99" s="86" t="s">
        <v>1032</v>
      </c>
      <c r="X99" s="85" t="s">
        <v>1032</v>
      </c>
      <c r="Y99" s="83" t="s">
        <v>1032</v>
      </c>
      <c r="Z99" s="83" t="s">
        <v>1032</v>
      </c>
      <c r="AA99" s="83" t="s">
        <v>1032</v>
      </c>
      <c r="AB99" s="85" t="s">
        <v>1032</v>
      </c>
      <c r="AC99" s="83" t="s">
        <v>1032</v>
      </c>
      <c r="AD99" s="83" t="s">
        <v>1032</v>
      </c>
      <c r="AE99" s="83" t="s">
        <v>1032</v>
      </c>
      <c r="AF99" s="85" t="s">
        <v>1032</v>
      </c>
      <c r="AG99" s="86" t="s">
        <v>1032</v>
      </c>
      <c r="AH99" s="86" t="s">
        <v>1032</v>
      </c>
      <c r="AI99" s="85" t="s">
        <v>1032</v>
      </c>
      <c r="AJ99" s="86" t="s">
        <v>1032</v>
      </c>
      <c r="AK99" s="86" t="s">
        <v>1032</v>
      </c>
      <c r="AL99" s="86" t="s">
        <v>1032</v>
      </c>
      <c r="AM99" s="85" t="s">
        <v>1032</v>
      </c>
      <c r="AN99" s="86" t="s">
        <v>1032</v>
      </c>
      <c r="AO99" s="86" t="s">
        <v>1032</v>
      </c>
      <c r="AP99" s="86" t="s">
        <v>1032</v>
      </c>
      <c r="AQ99" s="86" t="s">
        <v>1032</v>
      </c>
      <c r="AR99" s="85" t="s">
        <v>1032</v>
      </c>
      <c r="AS99" s="86" t="s">
        <v>1032</v>
      </c>
      <c r="AT99" s="86" t="s">
        <v>1032</v>
      </c>
      <c r="AU99" s="83" t="s">
        <v>1032</v>
      </c>
      <c r="AV99" s="83" t="s">
        <v>1032</v>
      </c>
      <c r="AW99" s="83" t="s">
        <v>1032</v>
      </c>
      <c r="AX99" s="87" t="s">
        <v>1032</v>
      </c>
      <c r="AY99" s="434" t="s">
        <v>1032</v>
      </c>
      <c r="AZ99" s="85" t="s">
        <v>1032</v>
      </c>
      <c r="BA99" s="83" t="s">
        <v>1032</v>
      </c>
      <c r="BB99" s="83" t="s">
        <v>1032</v>
      </c>
      <c r="BC99" s="83" t="s">
        <v>1032</v>
      </c>
      <c r="BD99" s="87" t="s">
        <v>1032</v>
      </c>
      <c r="BE99" s="85" t="s">
        <v>1032</v>
      </c>
      <c r="BF99" s="83" t="s">
        <v>1032</v>
      </c>
      <c r="BG99" s="83" t="s">
        <v>1032</v>
      </c>
      <c r="BH99" s="84" t="s">
        <v>1032</v>
      </c>
      <c r="BI99" s="84" t="s">
        <v>1032</v>
      </c>
      <c r="BJ99" s="85" t="s">
        <v>1032</v>
      </c>
      <c r="BK99" s="86" t="s">
        <v>1032</v>
      </c>
      <c r="BL99" s="85" t="s">
        <v>1032</v>
      </c>
      <c r="BM99" s="83" t="s">
        <v>1032</v>
      </c>
      <c r="BN99" s="83" t="s">
        <v>1032</v>
      </c>
      <c r="BO99" s="83" t="s">
        <v>1032</v>
      </c>
      <c r="BP99" s="83" t="s">
        <v>1032</v>
      </c>
      <c r="BQ99" s="83" t="s">
        <v>1032</v>
      </c>
      <c r="BR99" s="83" t="s">
        <v>1032</v>
      </c>
      <c r="BS99" s="83" t="s">
        <v>1032</v>
      </c>
      <c r="BT99" s="85" t="s">
        <v>1032</v>
      </c>
      <c r="BU99" s="83" t="s">
        <v>1032</v>
      </c>
      <c r="BV99" s="83" t="s">
        <v>1032</v>
      </c>
      <c r="BW99" s="83" t="s">
        <v>1032</v>
      </c>
      <c r="BX99" s="83" t="s">
        <v>1032</v>
      </c>
      <c r="BY99" s="83" t="s">
        <v>1032</v>
      </c>
      <c r="BZ99" s="83" t="s">
        <v>1032</v>
      </c>
      <c r="CA99" s="83" t="s">
        <v>1032</v>
      </c>
    </row>
    <row r="100" spans="1:79" ht="247.5" customHeight="1">
      <c r="B100" s="88"/>
      <c r="C100" s="360" t="s">
        <v>367</v>
      </c>
      <c r="D100" s="81" t="s">
        <v>369</v>
      </c>
      <c r="E100" s="127" t="s">
        <v>1140</v>
      </c>
      <c r="F100" s="128" t="s">
        <v>1140</v>
      </c>
      <c r="G100" s="132" t="s">
        <v>1140</v>
      </c>
      <c r="H100" s="130" t="s">
        <v>1140</v>
      </c>
      <c r="I100" s="128" t="s">
        <v>1140</v>
      </c>
      <c r="J100" s="129" t="s">
        <v>1140</v>
      </c>
      <c r="K100" s="130" t="s">
        <v>1140</v>
      </c>
      <c r="L100" s="128" t="s">
        <v>1140</v>
      </c>
      <c r="M100" s="128" t="s">
        <v>1140</v>
      </c>
      <c r="N100" s="129" t="s">
        <v>1140</v>
      </c>
      <c r="O100" s="130" t="s">
        <v>1140</v>
      </c>
      <c r="P100" s="129" t="s">
        <v>1140</v>
      </c>
      <c r="Q100" s="129" t="s">
        <v>1140</v>
      </c>
      <c r="R100" s="129" t="s">
        <v>1140</v>
      </c>
      <c r="S100" s="130" t="s">
        <v>1140</v>
      </c>
      <c r="T100" s="131" t="s">
        <v>1140</v>
      </c>
      <c r="U100" s="131" t="s">
        <v>1140</v>
      </c>
      <c r="V100" s="131" t="s">
        <v>1140</v>
      </c>
      <c r="W100" s="131" t="s">
        <v>1140</v>
      </c>
      <c r="X100" s="130" t="s">
        <v>1140</v>
      </c>
      <c r="Y100" s="128" t="s">
        <v>1140</v>
      </c>
      <c r="Z100" s="128" t="s">
        <v>1140</v>
      </c>
      <c r="AA100" s="128" t="s">
        <v>1140</v>
      </c>
      <c r="AB100" s="130" t="s">
        <v>1140</v>
      </c>
      <c r="AC100" s="128" t="s">
        <v>1140</v>
      </c>
      <c r="AD100" s="128" t="s">
        <v>1140</v>
      </c>
      <c r="AE100" s="128" t="s">
        <v>1140</v>
      </c>
      <c r="AF100" s="130" t="s">
        <v>1140</v>
      </c>
      <c r="AG100" s="131" t="s">
        <v>1140</v>
      </c>
      <c r="AH100" s="131" t="s">
        <v>1140</v>
      </c>
      <c r="AI100" s="130" t="s">
        <v>1140</v>
      </c>
      <c r="AJ100" s="131" t="s">
        <v>1140</v>
      </c>
      <c r="AK100" s="131" t="s">
        <v>1140</v>
      </c>
      <c r="AL100" s="131" t="s">
        <v>1140</v>
      </c>
      <c r="AM100" s="130" t="s">
        <v>1140</v>
      </c>
      <c r="AN100" s="131" t="s">
        <v>1140</v>
      </c>
      <c r="AO100" s="131" t="s">
        <v>1140</v>
      </c>
      <c r="AP100" s="131" t="s">
        <v>1140</v>
      </c>
      <c r="AQ100" s="131" t="s">
        <v>1140</v>
      </c>
      <c r="AR100" s="130" t="s">
        <v>1140</v>
      </c>
      <c r="AS100" s="131" t="s">
        <v>1140</v>
      </c>
      <c r="AT100" s="131" t="s">
        <v>1140</v>
      </c>
      <c r="AU100" s="128" t="s">
        <v>1140</v>
      </c>
      <c r="AV100" s="128" t="s">
        <v>1140</v>
      </c>
      <c r="AW100" s="128" t="s">
        <v>1140</v>
      </c>
      <c r="AX100" s="132" t="s">
        <v>1140</v>
      </c>
      <c r="AY100" s="438" t="s">
        <v>1140</v>
      </c>
      <c r="AZ100" s="130" t="s">
        <v>1140</v>
      </c>
      <c r="BA100" s="128" t="s">
        <v>1140</v>
      </c>
      <c r="BB100" s="128" t="s">
        <v>1140</v>
      </c>
      <c r="BC100" s="128" t="s">
        <v>1140</v>
      </c>
      <c r="BD100" s="132" t="s">
        <v>1140</v>
      </c>
      <c r="BE100" s="130" t="s">
        <v>1140</v>
      </c>
      <c r="BF100" s="128" t="s">
        <v>1140</v>
      </c>
      <c r="BG100" s="128" t="s">
        <v>1140</v>
      </c>
      <c r="BH100" s="129" t="s">
        <v>1140</v>
      </c>
      <c r="BI100" s="129" t="s">
        <v>1140</v>
      </c>
      <c r="BJ100" s="130" t="s">
        <v>1140</v>
      </c>
      <c r="BK100" s="131" t="s">
        <v>1140</v>
      </c>
      <c r="BL100" s="130" t="s">
        <v>1140</v>
      </c>
      <c r="BM100" s="128" t="s">
        <v>1140</v>
      </c>
      <c r="BN100" s="128" t="s">
        <v>1140</v>
      </c>
      <c r="BO100" s="128" t="s">
        <v>1140</v>
      </c>
      <c r="BP100" s="128" t="s">
        <v>1140</v>
      </c>
      <c r="BQ100" s="128" t="s">
        <v>1140</v>
      </c>
      <c r="BR100" s="128" t="s">
        <v>1140</v>
      </c>
      <c r="BS100" s="128" t="s">
        <v>1140</v>
      </c>
      <c r="BT100" s="130" t="s">
        <v>1140</v>
      </c>
      <c r="BU100" s="128" t="s">
        <v>1140</v>
      </c>
      <c r="BV100" s="128" t="s">
        <v>1140</v>
      </c>
      <c r="BW100" s="128" t="s">
        <v>1140</v>
      </c>
      <c r="BX100" s="128" t="s">
        <v>1140</v>
      </c>
      <c r="BY100" s="128" t="s">
        <v>1140</v>
      </c>
      <c r="BZ100" s="128" t="s">
        <v>1140</v>
      </c>
      <c r="CA100" s="128" t="s">
        <v>1140</v>
      </c>
    </row>
    <row r="101" spans="1:79">
      <c r="A101" s="119"/>
      <c r="B101" s="88"/>
      <c r="C101" s="357" t="s">
        <v>366</v>
      </c>
      <c r="D101" s="81" t="s">
        <v>370</v>
      </c>
      <c r="E101" s="82" t="s">
        <v>1141</v>
      </c>
      <c r="F101" s="83" t="s">
        <v>1141</v>
      </c>
      <c r="G101" s="87" t="s">
        <v>1141</v>
      </c>
      <c r="H101" s="85" t="s">
        <v>1141</v>
      </c>
      <c r="I101" s="83" t="s">
        <v>1141</v>
      </c>
      <c r="J101" s="84" t="s">
        <v>1141</v>
      </c>
      <c r="K101" s="85" t="s">
        <v>1142</v>
      </c>
      <c r="L101" s="83" t="s">
        <v>1142</v>
      </c>
      <c r="M101" s="83" t="s">
        <v>1142</v>
      </c>
      <c r="N101" s="84" t="s">
        <v>1142</v>
      </c>
      <c r="O101" s="85" t="s">
        <v>1142</v>
      </c>
      <c r="P101" s="84" t="s">
        <v>1142</v>
      </c>
      <c r="Q101" s="84" t="s">
        <v>1142</v>
      </c>
      <c r="R101" s="84" t="s">
        <v>1142</v>
      </c>
      <c r="S101" s="85" t="s">
        <v>1142</v>
      </c>
      <c r="T101" s="86" t="s">
        <v>1142</v>
      </c>
      <c r="U101" s="86" t="s">
        <v>1142</v>
      </c>
      <c r="V101" s="86" t="s">
        <v>1142</v>
      </c>
      <c r="W101" s="86" t="s">
        <v>1142</v>
      </c>
      <c r="X101" s="85" t="s">
        <v>1143</v>
      </c>
      <c r="Y101" s="83" t="s">
        <v>1143</v>
      </c>
      <c r="Z101" s="83" t="s">
        <v>1143</v>
      </c>
      <c r="AA101" s="83" t="s">
        <v>1143</v>
      </c>
      <c r="AB101" s="85" t="s">
        <v>1142</v>
      </c>
      <c r="AC101" s="83" t="s">
        <v>1142</v>
      </c>
      <c r="AD101" s="83" t="s">
        <v>1142</v>
      </c>
      <c r="AE101" s="83" t="s">
        <v>1142</v>
      </c>
      <c r="AF101" s="85" t="s">
        <v>1142</v>
      </c>
      <c r="AG101" s="86" t="s">
        <v>1142</v>
      </c>
      <c r="AH101" s="86" t="s">
        <v>1142</v>
      </c>
      <c r="AI101" s="85" t="s">
        <v>1142</v>
      </c>
      <c r="AJ101" s="86" t="s">
        <v>1142</v>
      </c>
      <c r="AK101" s="86" t="s">
        <v>1142</v>
      </c>
      <c r="AL101" s="86" t="s">
        <v>1142</v>
      </c>
      <c r="AM101" s="85" t="s">
        <v>1142</v>
      </c>
      <c r="AN101" s="86" t="s">
        <v>1142</v>
      </c>
      <c r="AO101" s="86" t="s">
        <v>1142</v>
      </c>
      <c r="AP101" s="86" t="s">
        <v>1142</v>
      </c>
      <c r="AQ101" s="86" t="s">
        <v>1142</v>
      </c>
      <c r="AR101" s="85" t="s">
        <v>1142</v>
      </c>
      <c r="AS101" s="86" t="s">
        <v>1142</v>
      </c>
      <c r="AT101" s="86" t="s">
        <v>1142</v>
      </c>
      <c r="AU101" s="83" t="s">
        <v>1142</v>
      </c>
      <c r="AV101" s="83" t="s">
        <v>1142</v>
      </c>
      <c r="AW101" s="83" t="s">
        <v>1142</v>
      </c>
      <c r="AX101" s="87" t="s">
        <v>1142</v>
      </c>
      <c r="AY101" s="434" t="s">
        <v>1143</v>
      </c>
      <c r="AZ101" s="85" t="s">
        <v>1144</v>
      </c>
      <c r="BA101" s="83" t="s">
        <v>1144</v>
      </c>
      <c r="BB101" s="83" t="s">
        <v>1144</v>
      </c>
      <c r="BC101" s="83" t="s">
        <v>1144</v>
      </c>
      <c r="BD101" s="87" t="s">
        <v>1142</v>
      </c>
      <c r="BE101" s="85" t="s">
        <v>1143</v>
      </c>
      <c r="BF101" s="83" t="s">
        <v>1143</v>
      </c>
      <c r="BG101" s="83" t="s">
        <v>1143</v>
      </c>
      <c r="BH101" s="84" t="s">
        <v>1143</v>
      </c>
      <c r="BI101" s="84" t="s">
        <v>1143</v>
      </c>
      <c r="BJ101" s="85" t="s">
        <v>1143</v>
      </c>
      <c r="BK101" s="86" t="s">
        <v>1143</v>
      </c>
      <c r="BL101" s="85" t="s">
        <v>1145</v>
      </c>
      <c r="BM101" s="83" t="s">
        <v>1145</v>
      </c>
      <c r="BN101" s="83" t="s">
        <v>1145</v>
      </c>
      <c r="BO101" s="83" t="s">
        <v>1145</v>
      </c>
      <c r="BP101" s="83" t="s">
        <v>1145</v>
      </c>
      <c r="BQ101" s="83" t="s">
        <v>1145</v>
      </c>
      <c r="BR101" s="83" t="s">
        <v>1145</v>
      </c>
      <c r="BS101" s="83" t="s">
        <v>1145</v>
      </c>
      <c r="BT101" s="85" t="s">
        <v>1146</v>
      </c>
      <c r="BU101" s="83" t="s">
        <v>1146</v>
      </c>
      <c r="BV101" s="83" t="s">
        <v>1146</v>
      </c>
      <c r="BW101" s="83" t="s">
        <v>1147</v>
      </c>
      <c r="BX101" s="83" t="s">
        <v>1146</v>
      </c>
      <c r="BY101" s="83" t="s">
        <v>1146</v>
      </c>
      <c r="BZ101" s="83" t="s">
        <v>1146</v>
      </c>
      <c r="CA101" s="83" t="s">
        <v>1146</v>
      </c>
    </row>
    <row r="102" spans="1:79">
      <c r="B102" s="88"/>
      <c r="C102" s="281" t="s">
        <v>179</v>
      </c>
      <c r="D102" s="81" t="s">
        <v>180</v>
      </c>
      <c r="E102" s="82" t="s">
        <v>1032</v>
      </c>
      <c r="F102" s="83" t="s">
        <v>1032</v>
      </c>
      <c r="G102" s="87" t="s">
        <v>1032</v>
      </c>
      <c r="H102" s="85" t="s">
        <v>1032</v>
      </c>
      <c r="I102" s="83" t="s">
        <v>1032</v>
      </c>
      <c r="J102" s="84" t="s">
        <v>1032</v>
      </c>
      <c r="K102" s="85" t="s">
        <v>1032</v>
      </c>
      <c r="L102" s="83" t="s">
        <v>1032</v>
      </c>
      <c r="M102" s="83" t="s">
        <v>1032</v>
      </c>
      <c r="N102" s="84" t="s">
        <v>1032</v>
      </c>
      <c r="O102" s="85" t="s">
        <v>1032</v>
      </c>
      <c r="P102" s="84" t="s">
        <v>1032</v>
      </c>
      <c r="Q102" s="84" t="s">
        <v>1032</v>
      </c>
      <c r="R102" s="84" t="s">
        <v>1032</v>
      </c>
      <c r="S102" s="85" t="s">
        <v>1032</v>
      </c>
      <c r="T102" s="86" t="s">
        <v>1032</v>
      </c>
      <c r="U102" s="86" t="s">
        <v>1032</v>
      </c>
      <c r="V102" s="86" t="s">
        <v>1032</v>
      </c>
      <c r="W102" s="86" t="s">
        <v>1032</v>
      </c>
      <c r="X102" s="85" t="s">
        <v>1032</v>
      </c>
      <c r="Y102" s="83" t="s">
        <v>1032</v>
      </c>
      <c r="Z102" s="83" t="s">
        <v>1032</v>
      </c>
      <c r="AA102" s="83" t="s">
        <v>1032</v>
      </c>
      <c r="AB102" s="85" t="s">
        <v>1032</v>
      </c>
      <c r="AC102" s="83" t="s">
        <v>1032</v>
      </c>
      <c r="AD102" s="83" t="s">
        <v>1032</v>
      </c>
      <c r="AE102" s="83" t="s">
        <v>1032</v>
      </c>
      <c r="AF102" s="85" t="s">
        <v>1032</v>
      </c>
      <c r="AG102" s="86" t="s">
        <v>1032</v>
      </c>
      <c r="AH102" s="86" t="s">
        <v>1032</v>
      </c>
      <c r="AI102" s="85" t="s">
        <v>1032</v>
      </c>
      <c r="AJ102" s="86" t="s">
        <v>1032</v>
      </c>
      <c r="AK102" s="86" t="s">
        <v>1032</v>
      </c>
      <c r="AL102" s="86" t="s">
        <v>1032</v>
      </c>
      <c r="AM102" s="85" t="s">
        <v>1032</v>
      </c>
      <c r="AN102" s="86" t="s">
        <v>1032</v>
      </c>
      <c r="AO102" s="86" t="s">
        <v>1032</v>
      </c>
      <c r="AP102" s="86" t="s">
        <v>1032</v>
      </c>
      <c r="AQ102" s="86" t="s">
        <v>1032</v>
      </c>
      <c r="AR102" s="85" t="s">
        <v>1032</v>
      </c>
      <c r="AS102" s="86" t="s">
        <v>1032</v>
      </c>
      <c r="AT102" s="86" t="s">
        <v>1032</v>
      </c>
      <c r="AU102" s="83" t="s">
        <v>1032</v>
      </c>
      <c r="AV102" s="83" t="s">
        <v>1032</v>
      </c>
      <c r="AW102" s="83" t="s">
        <v>1032</v>
      </c>
      <c r="AX102" s="87" t="s">
        <v>1032</v>
      </c>
      <c r="AY102" s="434" t="s">
        <v>1032</v>
      </c>
      <c r="AZ102" s="85" t="s">
        <v>1032</v>
      </c>
      <c r="BA102" s="83" t="s">
        <v>1032</v>
      </c>
      <c r="BB102" s="83" t="s">
        <v>1032</v>
      </c>
      <c r="BC102" s="83" t="s">
        <v>1032</v>
      </c>
      <c r="BD102" s="87" t="s">
        <v>1032</v>
      </c>
      <c r="BE102" s="85" t="s">
        <v>1032</v>
      </c>
      <c r="BF102" s="83" t="s">
        <v>1032</v>
      </c>
      <c r="BG102" s="83" t="s">
        <v>1032</v>
      </c>
      <c r="BH102" s="84" t="s">
        <v>1032</v>
      </c>
      <c r="BI102" s="84" t="s">
        <v>1032</v>
      </c>
      <c r="BJ102" s="85" t="s">
        <v>1032</v>
      </c>
      <c r="BK102" s="86" t="s">
        <v>1032</v>
      </c>
      <c r="BL102" s="85" t="s">
        <v>1032</v>
      </c>
      <c r="BM102" s="83" t="s">
        <v>1032</v>
      </c>
      <c r="BN102" s="83" t="s">
        <v>1032</v>
      </c>
      <c r="BO102" s="83" t="s">
        <v>1032</v>
      </c>
      <c r="BP102" s="83" t="s">
        <v>1032</v>
      </c>
      <c r="BQ102" s="83" t="s">
        <v>1032</v>
      </c>
      <c r="BR102" s="83" t="s">
        <v>1032</v>
      </c>
      <c r="BS102" s="83" t="s">
        <v>1032</v>
      </c>
      <c r="BT102" s="85" t="s">
        <v>1032</v>
      </c>
      <c r="BU102" s="83" t="s">
        <v>1032</v>
      </c>
      <c r="BV102" s="83" t="s">
        <v>1032</v>
      </c>
      <c r="BW102" s="83" t="s">
        <v>1032</v>
      </c>
      <c r="BX102" s="83" t="s">
        <v>1032</v>
      </c>
      <c r="BY102" s="83" t="s">
        <v>1032</v>
      </c>
      <c r="BZ102" s="83" t="s">
        <v>1032</v>
      </c>
      <c r="CA102" s="83" t="s">
        <v>1032</v>
      </c>
    </row>
    <row r="103" spans="1:79">
      <c r="B103" s="88"/>
      <c r="C103" s="675" t="s">
        <v>181</v>
      </c>
      <c r="D103" s="81" t="s">
        <v>182</v>
      </c>
      <c r="E103" s="82" t="s">
        <v>1032</v>
      </c>
      <c r="F103" s="83" t="s">
        <v>1032</v>
      </c>
      <c r="G103" s="87" t="s">
        <v>1032</v>
      </c>
      <c r="H103" s="85" t="s">
        <v>1032</v>
      </c>
      <c r="I103" s="83" t="s">
        <v>1032</v>
      </c>
      <c r="J103" s="84" t="s">
        <v>1032</v>
      </c>
      <c r="K103" s="85" t="s">
        <v>1032</v>
      </c>
      <c r="L103" s="83" t="s">
        <v>1032</v>
      </c>
      <c r="M103" s="83" t="s">
        <v>1032</v>
      </c>
      <c r="N103" s="84" t="s">
        <v>1032</v>
      </c>
      <c r="O103" s="85" t="s">
        <v>1032</v>
      </c>
      <c r="P103" s="84" t="s">
        <v>1032</v>
      </c>
      <c r="Q103" s="84" t="s">
        <v>1032</v>
      </c>
      <c r="R103" s="84" t="s">
        <v>1032</v>
      </c>
      <c r="S103" s="85" t="s">
        <v>1032</v>
      </c>
      <c r="T103" s="86" t="s">
        <v>1032</v>
      </c>
      <c r="U103" s="86" t="s">
        <v>1032</v>
      </c>
      <c r="V103" s="86" t="s">
        <v>1032</v>
      </c>
      <c r="W103" s="86" t="s">
        <v>1032</v>
      </c>
      <c r="X103" s="85" t="s">
        <v>1032</v>
      </c>
      <c r="Y103" s="83" t="s">
        <v>1032</v>
      </c>
      <c r="Z103" s="83" t="s">
        <v>1032</v>
      </c>
      <c r="AA103" s="83" t="s">
        <v>1032</v>
      </c>
      <c r="AB103" s="85" t="s">
        <v>1032</v>
      </c>
      <c r="AC103" s="83" t="s">
        <v>1032</v>
      </c>
      <c r="AD103" s="83" t="s">
        <v>1032</v>
      </c>
      <c r="AE103" s="83" t="s">
        <v>1032</v>
      </c>
      <c r="AF103" s="85" t="s">
        <v>1032</v>
      </c>
      <c r="AG103" s="86" t="s">
        <v>1032</v>
      </c>
      <c r="AH103" s="86" t="s">
        <v>1032</v>
      </c>
      <c r="AI103" s="85" t="s">
        <v>1032</v>
      </c>
      <c r="AJ103" s="86" t="s">
        <v>1032</v>
      </c>
      <c r="AK103" s="86" t="s">
        <v>1032</v>
      </c>
      <c r="AL103" s="86" t="s">
        <v>1032</v>
      </c>
      <c r="AM103" s="85" t="s">
        <v>1032</v>
      </c>
      <c r="AN103" s="86" t="s">
        <v>1032</v>
      </c>
      <c r="AO103" s="86" t="s">
        <v>1032</v>
      </c>
      <c r="AP103" s="86" t="s">
        <v>1032</v>
      </c>
      <c r="AQ103" s="86" t="s">
        <v>1032</v>
      </c>
      <c r="AR103" s="85" t="s">
        <v>1032</v>
      </c>
      <c r="AS103" s="86" t="s">
        <v>1032</v>
      </c>
      <c r="AT103" s="86" t="s">
        <v>1032</v>
      </c>
      <c r="AU103" s="83" t="s">
        <v>1032</v>
      </c>
      <c r="AV103" s="83" t="s">
        <v>1032</v>
      </c>
      <c r="AW103" s="83" t="s">
        <v>1032</v>
      </c>
      <c r="AX103" s="87" t="s">
        <v>1032</v>
      </c>
      <c r="AY103" s="434" t="s">
        <v>1032</v>
      </c>
      <c r="AZ103" s="85" t="s">
        <v>1032</v>
      </c>
      <c r="BA103" s="83" t="s">
        <v>1032</v>
      </c>
      <c r="BB103" s="83" t="s">
        <v>1032</v>
      </c>
      <c r="BC103" s="83" t="s">
        <v>1032</v>
      </c>
      <c r="BD103" s="87" t="s">
        <v>1032</v>
      </c>
      <c r="BE103" s="85" t="s">
        <v>1032</v>
      </c>
      <c r="BF103" s="83" t="s">
        <v>1032</v>
      </c>
      <c r="BG103" s="83" t="s">
        <v>1032</v>
      </c>
      <c r="BH103" s="84" t="s">
        <v>1032</v>
      </c>
      <c r="BI103" s="84" t="s">
        <v>1032</v>
      </c>
      <c r="BJ103" s="85" t="s">
        <v>1032</v>
      </c>
      <c r="BK103" s="86" t="s">
        <v>1032</v>
      </c>
      <c r="BL103" s="85" t="s">
        <v>1032</v>
      </c>
      <c r="BM103" s="83" t="s">
        <v>1032</v>
      </c>
      <c r="BN103" s="83" t="s">
        <v>1032</v>
      </c>
      <c r="BO103" s="83" t="s">
        <v>1032</v>
      </c>
      <c r="BP103" s="83" t="s">
        <v>1032</v>
      </c>
      <c r="BQ103" s="83" t="s">
        <v>1032</v>
      </c>
      <c r="BR103" s="83" t="s">
        <v>1032</v>
      </c>
      <c r="BS103" s="83" t="s">
        <v>1032</v>
      </c>
      <c r="BT103" s="85" t="s">
        <v>1032</v>
      </c>
      <c r="BU103" s="83" t="s">
        <v>1032</v>
      </c>
      <c r="BV103" s="83" t="s">
        <v>1032</v>
      </c>
      <c r="BW103" s="83" t="s">
        <v>1032</v>
      </c>
      <c r="BX103" s="83" t="s">
        <v>1032</v>
      </c>
      <c r="BY103" s="83" t="s">
        <v>1032</v>
      </c>
      <c r="BZ103" s="83" t="s">
        <v>1032</v>
      </c>
      <c r="CA103" s="83" t="s">
        <v>1032</v>
      </c>
    </row>
    <row r="104" spans="1:79">
      <c r="B104" s="117"/>
      <c r="C104" s="89" t="s">
        <v>183</v>
      </c>
      <c r="D104" s="81" t="s">
        <v>184</v>
      </c>
      <c r="E104" s="82" t="s">
        <v>1032</v>
      </c>
      <c r="F104" s="83" t="s">
        <v>1032</v>
      </c>
      <c r="G104" s="87" t="s">
        <v>1032</v>
      </c>
      <c r="H104" s="85" t="s">
        <v>1032</v>
      </c>
      <c r="I104" s="83" t="s">
        <v>1032</v>
      </c>
      <c r="J104" s="84" t="s">
        <v>1032</v>
      </c>
      <c r="K104" s="85" t="s">
        <v>1032</v>
      </c>
      <c r="L104" s="83" t="s">
        <v>1032</v>
      </c>
      <c r="M104" s="83" t="s">
        <v>1032</v>
      </c>
      <c r="N104" s="84" t="s">
        <v>1032</v>
      </c>
      <c r="O104" s="85" t="s">
        <v>1032</v>
      </c>
      <c r="P104" s="84" t="s">
        <v>1032</v>
      </c>
      <c r="Q104" s="84" t="s">
        <v>1032</v>
      </c>
      <c r="R104" s="84" t="s">
        <v>1032</v>
      </c>
      <c r="S104" s="85" t="s">
        <v>1032</v>
      </c>
      <c r="T104" s="86" t="s">
        <v>1032</v>
      </c>
      <c r="U104" s="86" t="s">
        <v>1032</v>
      </c>
      <c r="V104" s="86" t="s">
        <v>1032</v>
      </c>
      <c r="W104" s="86" t="s">
        <v>1032</v>
      </c>
      <c r="X104" s="85" t="s">
        <v>1032</v>
      </c>
      <c r="Y104" s="83" t="s">
        <v>1032</v>
      </c>
      <c r="Z104" s="83" t="s">
        <v>1032</v>
      </c>
      <c r="AA104" s="83" t="s">
        <v>1032</v>
      </c>
      <c r="AB104" s="85" t="s">
        <v>1032</v>
      </c>
      <c r="AC104" s="83" t="s">
        <v>1032</v>
      </c>
      <c r="AD104" s="83" t="s">
        <v>1032</v>
      </c>
      <c r="AE104" s="83" t="s">
        <v>1032</v>
      </c>
      <c r="AF104" s="85" t="s">
        <v>1032</v>
      </c>
      <c r="AG104" s="86" t="s">
        <v>1032</v>
      </c>
      <c r="AH104" s="86" t="s">
        <v>1032</v>
      </c>
      <c r="AI104" s="85" t="s">
        <v>1032</v>
      </c>
      <c r="AJ104" s="86" t="s">
        <v>1032</v>
      </c>
      <c r="AK104" s="86" t="s">
        <v>1032</v>
      </c>
      <c r="AL104" s="86" t="s">
        <v>1032</v>
      </c>
      <c r="AM104" s="85" t="s">
        <v>1032</v>
      </c>
      <c r="AN104" s="86" t="s">
        <v>1032</v>
      </c>
      <c r="AO104" s="86" t="s">
        <v>1032</v>
      </c>
      <c r="AP104" s="86" t="s">
        <v>1032</v>
      </c>
      <c r="AQ104" s="86" t="s">
        <v>1032</v>
      </c>
      <c r="AR104" s="85" t="s">
        <v>1032</v>
      </c>
      <c r="AS104" s="86" t="s">
        <v>1032</v>
      </c>
      <c r="AT104" s="86" t="s">
        <v>1032</v>
      </c>
      <c r="AU104" s="83" t="s">
        <v>1032</v>
      </c>
      <c r="AV104" s="83" t="s">
        <v>1032</v>
      </c>
      <c r="AW104" s="83" t="s">
        <v>1032</v>
      </c>
      <c r="AX104" s="87" t="s">
        <v>1032</v>
      </c>
      <c r="AY104" s="434" t="s">
        <v>1032</v>
      </c>
      <c r="AZ104" s="85" t="s">
        <v>1032</v>
      </c>
      <c r="BA104" s="83" t="s">
        <v>1032</v>
      </c>
      <c r="BB104" s="83" t="s">
        <v>1032</v>
      </c>
      <c r="BC104" s="83" t="s">
        <v>1032</v>
      </c>
      <c r="BD104" s="87" t="s">
        <v>1032</v>
      </c>
      <c r="BE104" s="85" t="s">
        <v>1032</v>
      </c>
      <c r="BF104" s="83" t="s">
        <v>1032</v>
      </c>
      <c r="BG104" s="83" t="s">
        <v>1032</v>
      </c>
      <c r="BH104" s="84" t="s">
        <v>1032</v>
      </c>
      <c r="BI104" s="84" t="s">
        <v>1032</v>
      </c>
      <c r="BJ104" s="85" t="s">
        <v>1032</v>
      </c>
      <c r="BK104" s="86" t="s">
        <v>1032</v>
      </c>
      <c r="BL104" s="85" t="s">
        <v>1032</v>
      </c>
      <c r="BM104" s="83" t="s">
        <v>1032</v>
      </c>
      <c r="BN104" s="83" t="s">
        <v>1032</v>
      </c>
      <c r="BO104" s="83" t="s">
        <v>1032</v>
      </c>
      <c r="BP104" s="83" t="s">
        <v>1032</v>
      </c>
      <c r="BQ104" s="83" t="s">
        <v>1032</v>
      </c>
      <c r="BR104" s="83" t="s">
        <v>1032</v>
      </c>
      <c r="BS104" s="83" t="s">
        <v>1032</v>
      </c>
      <c r="BT104" s="85" t="s">
        <v>1032</v>
      </c>
      <c r="BU104" s="83" t="s">
        <v>1032</v>
      </c>
      <c r="BV104" s="83" t="s">
        <v>1032</v>
      </c>
      <c r="BW104" s="83" t="s">
        <v>1032</v>
      </c>
      <c r="BX104" s="83" t="s">
        <v>1032</v>
      </c>
      <c r="BY104" s="83" t="s">
        <v>1032</v>
      </c>
      <c r="BZ104" s="83" t="s">
        <v>1032</v>
      </c>
      <c r="CA104" s="83" t="s">
        <v>1032</v>
      </c>
    </row>
    <row r="105" spans="1:79">
      <c r="B105" s="88"/>
      <c r="C105" s="89" t="s">
        <v>185</v>
      </c>
      <c r="D105" s="81" t="s">
        <v>186</v>
      </c>
      <c r="E105" s="82" t="s">
        <v>1032</v>
      </c>
      <c r="F105" s="83" t="s">
        <v>1032</v>
      </c>
      <c r="G105" s="87" t="s">
        <v>1032</v>
      </c>
      <c r="H105" s="85" t="s">
        <v>1032</v>
      </c>
      <c r="I105" s="83" t="s">
        <v>1032</v>
      </c>
      <c r="J105" s="84" t="s">
        <v>1032</v>
      </c>
      <c r="K105" s="85" t="s">
        <v>1032</v>
      </c>
      <c r="L105" s="83" t="s">
        <v>1032</v>
      </c>
      <c r="M105" s="83" t="s">
        <v>1032</v>
      </c>
      <c r="N105" s="84" t="s">
        <v>1032</v>
      </c>
      <c r="O105" s="85" t="s">
        <v>1032</v>
      </c>
      <c r="P105" s="84" t="s">
        <v>1032</v>
      </c>
      <c r="Q105" s="84" t="s">
        <v>1032</v>
      </c>
      <c r="R105" s="84" t="s">
        <v>1032</v>
      </c>
      <c r="S105" s="85" t="s">
        <v>1032</v>
      </c>
      <c r="T105" s="86" t="s">
        <v>1032</v>
      </c>
      <c r="U105" s="86" t="s">
        <v>1032</v>
      </c>
      <c r="V105" s="86" t="s">
        <v>1032</v>
      </c>
      <c r="W105" s="86" t="s">
        <v>1032</v>
      </c>
      <c r="X105" s="85" t="s">
        <v>1032</v>
      </c>
      <c r="Y105" s="83" t="s">
        <v>1032</v>
      </c>
      <c r="Z105" s="83" t="s">
        <v>1032</v>
      </c>
      <c r="AA105" s="83" t="s">
        <v>1032</v>
      </c>
      <c r="AB105" s="85" t="s">
        <v>1032</v>
      </c>
      <c r="AC105" s="83" t="s">
        <v>1032</v>
      </c>
      <c r="AD105" s="83" t="s">
        <v>1032</v>
      </c>
      <c r="AE105" s="83" t="s">
        <v>1032</v>
      </c>
      <c r="AF105" s="85" t="s">
        <v>1032</v>
      </c>
      <c r="AG105" s="86" t="s">
        <v>1032</v>
      </c>
      <c r="AH105" s="86" t="s">
        <v>1032</v>
      </c>
      <c r="AI105" s="85" t="s">
        <v>1032</v>
      </c>
      <c r="AJ105" s="86" t="s">
        <v>1032</v>
      </c>
      <c r="AK105" s="86" t="s">
        <v>1032</v>
      </c>
      <c r="AL105" s="86" t="s">
        <v>1032</v>
      </c>
      <c r="AM105" s="85" t="s">
        <v>1032</v>
      </c>
      <c r="AN105" s="86" t="s">
        <v>1032</v>
      </c>
      <c r="AO105" s="86" t="s">
        <v>1032</v>
      </c>
      <c r="AP105" s="86" t="s">
        <v>1032</v>
      </c>
      <c r="AQ105" s="86" t="s">
        <v>1032</v>
      </c>
      <c r="AR105" s="85" t="s">
        <v>1032</v>
      </c>
      <c r="AS105" s="86" t="s">
        <v>1032</v>
      </c>
      <c r="AT105" s="86" t="s">
        <v>1032</v>
      </c>
      <c r="AU105" s="83" t="s">
        <v>1032</v>
      </c>
      <c r="AV105" s="83" t="s">
        <v>1032</v>
      </c>
      <c r="AW105" s="83" t="s">
        <v>1032</v>
      </c>
      <c r="AX105" s="87" t="s">
        <v>1032</v>
      </c>
      <c r="AY105" s="434" t="s">
        <v>1032</v>
      </c>
      <c r="AZ105" s="85" t="s">
        <v>1032</v>
      </c>
      <c r="BA105" s="83" t="s">
        <v>1032</v>
      </c>
      <c r="BB105" s="83" t="s">
        <v>1032</v>
      </c>
      <c r="BC105" s="83" t="s">
        <v>1032</v>
      </c>
      <c r="BD105" s="87" t="s">
        <v>1032</v>
      </c>
      <c r="BE105" s="85" t="s">
        <v>1032</v>
      </c>
      <c r="BF105" s="83" t="s">
        <v>1032</v>
      </c>
      <c r="BG105" s="83" t="s">
        <v>1032</v>
      </c>
      <c r="BH105" s="84" t="s">
        <v>1032</v>
      </c>
      <c r="BI105" s="84" t="s">
        <v>1032</v>
      </c>
      <c r="BJ105" s="85" t="s">
        <v>1032</v>
      </c>
      <c r="BK105" s="86" t="s">
        <v>1032</v>
      </c>
      <c r="BL105" s="85" t="s">
        <v>1032</v>
      </c>
      <c r="BM105" s="83" t="s">
        <v>1032</v>
      </c>
      <c r="BN105" s="83" t="s">
        <v>1032</v>
      </c>
      <c r="BO105" s="83" t="s">
        <v>1032</v>
      </c>
      <c r="BP105" s="83" t="s">
        <v>1032</v>
      </c>
      <c r="BQ105" s="83" t="s">
        <v>1032</v>
      </c>
      <c r="BR105" s="83" t="s">
        <v>1032</v>
      </c>
      <c r="BS105" s="83" t="s">
        <v>1032</v>
      </c>
      <c r="BT105" s="85" t="s">
        <v>1032</v>
      </c>
      <c r="BU105" s="83" t="s">
        <v>1032</v>
      </c>
      <c r="BV105" s="83" t="s">
        <v>1032</v>
      </c>
      <c r="BW105" s="83" t="s">
        <v>1032</v>
      </c>
      <c r="BX105" s="83" t="s">
        <v>1032</v>
      </c>
      <c r="BY105" s="83" t="s">
        <v>1032</v>
      </c>
      <c r="BZ105" s="83" t="s">
        <v>1032</v>
      </c>
      <c r="CA105" s="83" t="s">
        <v>1032</v>
      </c>
    </row>
    <row r="106" spans="1:79">
      <c r="B106" s="88"/>
      <c r="C106" s="89" t="s">
        <v>187</v>
      </c>
      <c r="D106" s="81" t="s">
        <v>188</v>
      </c>
      <c r="E106" s="82" t="s">
        <v>1032</v>
      </c>
      <c r="F106" s="83" t="s">
        <v>1032</v>
      </c>
      <c r="G106" s="87" t="s">
        <v>1032</v>
      </c>
      <c r="H106" s="85" t="s">
        <v>1032</v>
      </c>
      <c r="I106" s="83" t="s">
        <v>1032</v>
      </c>
      <c r="J106" s="84" t="s">
        <v>1032</v>
      </c>
      <c r="K106" s="85" t="s">
        <v>1032</v>
      </c>
      <c r="L106" s="83" t="s">
        <v>1032</v>
      </c>
      <c r="M106" s="83" t="s">
        <v>1032</v>
      </c>
      <c r="N106" s="84" t="s">
        <v>1032</v>
      </c>
      <c r="O106" s="85" t="s">
        <v>1032</v>
      </c>
      <c r="P106" s="84" t="s">
        <v>1032</v>
      </c>
      <c r="Q106" s="84" t="s">
        <v>1032</v>
      </c>
      <c r="R106" s="84" t="s">
        <v>1032</v>
      </c>
      <c r="S106" s="85" t="s">
        <v>1032</v>
      </c>
      <c r="T106" s="86" t="s">
        <v>1032</v>
      </c>
      <c r="U106" s="86" t="s">
        <v>1032</v>
      </c>
      <c r="V106" s="86" t="s">
        <v>1032</v>
      </c>
      <c r="W106" s="86" t="s">
        <v>1032</v>
      </c>
      <c r="X106" s="85" t="s">
        <v>1032</v>
      </c>
      <c r="Y106" s="83" t="s">
        <v>1032</v>
      </c>
      <c r="Z106" s="83" t="s">
        <v>1032</v>
      </c>
      <c r="AA106" s="83" t="s">
        <v>1032</v>
      </c>
      <c r="AB106" s="85" t="s">
        <v>1032</v>
      </c>
      <c r="AC106" s="83" t="s">
        <v>1032</v>
      </c>
      <c r="AD106" s="83" t="s">
        <v>1032</v>
      </c>
      <c r="AE106" s="83" t="s">
        <v>1032</v>
      </c>
      <c r="AF106" s="85" t="s">
        <v>1032</v>
      </c>
      <c r="AG106" s="86" t="s">
        <v>1032</v>
      </c>
      <c r="AH106" s="86" t="s">
        <v>1032</v>
      </c>
      <c r="AI106" s="85" t="s">
        <v>1032</v>
      </c>
      <c r="AJ106" s="86" t="s">
        <v>1032</v>
      </c>
      <c r="AK106" s="86" t="s">
        <v>1032</v>
      </c>
      <c r="AL106" s="86" t="s">
        <v>1032</v>
      </c>
      <c r="AM106" s="85" t="s">
        <v>1032</v>
      </c>
      <c r="AN106" s="86" t="s">
        <v>1032</v>
      </c>
      <c r="AO106" s="86" t="s">
        <v>1032</v>
      </c>
      <c r="AP106" s="86" t="s">
        <v>1032</v>
      </c>
      <c r="AQ106" s="86" t="s">
        <v>1032</v>
      </c>
      <c r="AR106" s="85" t="s">
        <v>1032</v>
      </c>
      <c r="AS106" s="86" t="s">
        <v>1032</v>
      </c>
      <c r="AT106" s="86" t="s">
        <v>1032</v>
      </c>
      <c r="AU106" s="83" t="s">
        <v>1032</v>
      </c>
      <c r="AV106" s="83" t="s">
        <v>1032</v>
      </c>
      <c r="AW106" s="83" t="s">
        <v>1032</v>
      </c>
      <c r="AX106" s="87" t="s">
        <v>1032</v>
      </c>
      <c r="AY106" s="434" t="s">
        <v>1032</v>
      </c>
      <c r="AZ106" s="85" t="s">
        <v>1032</v>
      </c>
      <c r="BA106" s="83" t="s">
        <v>1032</v>
      </c>
      <c r="BB106" s="83" t="s">
        <v>1032</v>
      </c>
      <c r="BC106" s="83" t="s">
        <v>1032</v>
      </c>
      <c r="BD106" s="87" t="s">
        <v>1032</v>
      </c>
      <c r="BE106" s="85" t="s">
        <v>1032</v>
      </c>
      <c r="BF106" s="83" t="s">
        <v>1032</v>
      </c>
      <c r="BG106" s="83" t="s">
        <v>1032</v>
      </c>
      <c r="BH106" s="84" t="s">
        <v>1032</v>
      </c>
      <c r="BI106" s="84" t="s">
        <v>1032</v>
      </c>
      <c r="BJ106" s="85" t="s">
        <v>1032</v>
      </c>
      <c r="BK106" s="86" t="s">
        <v>1032</v>
      </c>
      <c r="BL106" s="85" t="s">
        <v>1032</v>
      </c>
      <c r="BM106" s="83" t="s">
        <v>1032</v>
      </c>
      <c r="BN106" s="83" t="s">
        <v>1032</v>
      </c>
      <c r="BO106" s="83" t="s">
        <v>1032</v>
      </c>
      <c r="BP106" s="83" t="s">
        <v>1032</v>
      </c>
      <c r="BQ106" s="83" t="s">
        <v>1032</v>
      </c>
      <c r="BR106" s="83" t="s">
        <v>1032</v>
      </c>
      <c r="BS106" s="83" t="s">
        <v>1032</v>
      </c>
      <c r="BT106" s="85" t="s">
        <v>1032</v>
      </c>
      <c r="BU106" s="83" t="s">
        <v>1032</v>
      </c>
      <c r="BV106" s="83" t="s">
        <v>1032</v>
      </c>
      <c r="BW106" s="83" t="s">
        <v>1032</v>
      </c>
      <c r="BX106" s="83" t="s">
        <v>1032</v>
      </c>
      <c r="BY106" s="83" t="s">
        <v>1032</v>
      </c>
      <c r="BZ106" s="83" t="s">
        <v>1032</v>
      </c>
      <c r="CA106" s="83" t="s">
        <v>1032</v>
      </c>
    </row>
    <row r="107" spans="1:79">
      <c r="B107" s="88"/>
      <c r="C107" s="89" t="s">
        <v>189</v>
      </c>
      <c r="D107" s="81" t="s">
        <v>190</v>
      </c>
      <c r="E107" s="82" t="s">
        <v>1032</v>
      </c>
      <c r="F107" s="83" t="s">
        <v>1032</v>
      </c>
      <c r="G107" s="87" t="s">
        <v>1032</v>
      </c>
      <c r="H107" s="85" t="s">
        <v>1032</v>
      </c>
      <c r="I107" s="83" t="s">
        <v>1032</v>
      </c>
      <c r="J107" s="84" t="s">
        <v>1032</v>
      </c>
      <c r="K107" s="85" t="s">
        <v>1032</v>
      </c>
      <c r="L107" s="83" t="s">
        <v>1032</v>
      </c>
      <c r="M107" s="83" t="s">
        <v>1032</v>
      </c>
      <c r="N107" s="84" t="s">
        <v>1032</v>
      </c>
      <c r="O107" s="85" t="s">
        <v>1032</v>
      </c>
      <c r="P107" s="84" t="s">
        <v>1032</v>
      </c>
      <c r="Q107" s="84" t="s">
        <v>1032</v>
      </c>
      <c r="R107" s="84" t="s">
        <v>1032</v>
      </c>
      <c r="S107" s="85" t="s">
        <v>1032</v>
      </c>
      <c r="T107" s="86" t="s">
        <v>1032</v>
      </c>
      <c r="U107" s="86" t="s">
        <v>1032</v>
      </c>
      <c r="V107" s="86" t="s">
        <v>1032</v>
      </c>
      <c r="W107" s="86" t="s">
        <v>1032</v>
      </c>
      <c r="X107" s="85" t="s">
        <v>1032</v>
      </c>
      <c r="Y107" s="83" t="s">
        <v>1032</v>
      </c>
      <c r="Z107" s="83" t="s">
        <v>1032</v>
      </c>
      <c r="AA107" s="83" t="s">
        <v>1032</v>
      </c>
      <c r="AB107" s="85" t="s">
        <v>1032</v>
      </c>
      <c r="AC107" s="83" t="s">
        <v>1032</v>
      </c>
      <c r="AD107" s="83" t="s">
        <v>1032</v>
      </c>
      <c r="AE107" s="83" t="s">
        <v>1032</v>
      </c>
      <c r="AF107" s="85" t="s">
        <v>1032</v>
      </c>
      <c r="AG107" s="86" t="s">
        <v>1032</v>
      </c>
      <c r="AH107" s="86" t="s">
        <v>1032</v>
      </c>
      <c r="AI107" s="85" t="s">
        <v>1032</v>
      </c>
      <c r="AJ107" s="86" t="s">
        <v>1032</v>
      </c>
      <c r="AK107" s="86" t="s">
        <v>1032</v>
      </c>
      <c r="AL107" s="86" t="s">
        <v>1032</v>
      </c>
      <c r="AM107" s="85" t="s">
        <v>1032</v>
      </c>
      <c r="AN107" s="86" t="s">
        <v>1032</v>
      </c>
      <c r="AO107" s="86" t="s">
        <v>1032</v>
      </c>
      <c r="AP107" s="86" t="s">
        <v>1032</v>
      </c>
      <c r="AQ107" s="86" t="s">
        <v>1032</v>
      </c>
      <c r="AR107" s="85" t="s">
        <v>1032</v>
      </c>
      <c r="AS107" s="86" t="s">
        <v>1032</v>
      </c>
      <c r="AT107" s="86" t="s">
        <v>1032</v>
      </c>
      <c r="AU107" s="83" t="s">
        <v>1032</v>
      </c>
      <c r="AV107" s="83" t="s">
        <v>1032</v>
      </c>
      <c r="AW107" s="83" t="s">
        <v>1032</v>
      </c>
      <c r="AX107" s="87" t="s">
        <v>1032</v>
      </c>
      <c r="AY107" s="434" t="s">
        <v>1032</v>
      </c>
      <c r="AZ107" s="85" t="s">
        <v>1032</v>
      </c>
      <c r="BA107" s="83" t="s">
        <v>1032</v>
      </c>
      <c r="BB107" s="83" t="s">
        <v>1032</v>
      </c>
      <c r="BC107" s="83" t="s">
        <v>1032</v>
      </c>
      <c r="BD107" s="87" t="s">
        <v>1032</v>
      </c>
      <c r="BE107" s="85" t="s">
        <v>1032</v>
      </c>
      <c r="BF107" s="83" t="s">
        <v>1032</v>
      </c>
      <c r="BG107" s="83" t="s">
        <v>1032</v>
      </c>
      <c r="BH107" s="84" t="s">
        <v>1032</v>
      </c>
      <c r="BI107" s="84" t="s">
        <v>1032</v>
      </c>
      <c r="BJ107" s="85" t="s">
        <v>1032</v>
      </c>
      <c r="BK107" s="86" t="s">
        <v>1032</v>
      </c>
      <c r="BL107" s="85" t="s">
        <v>1032</v>
      </c>
      <c r="BM107" s="83" t="s">
        <v>1032</v>
      </c>
      <c r="BN107" s="83" t="s">
        <v>1032</v>
      </c>
      <c r="BO107" s="83" t="s">
        <v>1032</v>
      </c>
      <c r="BP107" s="83" t="s">
        <v>1032</v>
      </c>
      <c r="BQ107" s="83" t="s">
        <v>1032</v>
      </c>
      <c r="BR107" s="83" t="s">
        <v>1032</v>
      </c>
      <c r="BS107" s="83" t="s">
        <v>1032</v>
      </c>
      <c r="BT107" s="85" t="s">
        <v>1032</v>
      </c>
      <c r="BU107" s="83" t="s">
        <v>1032</v>
      </c>
      <c r="BV107" s="83" t="s">
        <v>1032</v>
      </c>
      <c r="BW107" s="83" t="s">
        <v>1032</v>
      </c>
      <c r="BX107" s="83" t="s">
        <v>1032</v>
      </c>
      <c r="BY107" s="83" t="s">
        <v>1032</v>
      </c>
      <c r="BZ107" s="83" t="s">
        <v>1032</v>
      </c>
      <c r="CA107" s="83" t="s">
        <v>1032</v>
      </c>
    </row>
    <row r="108" spans="1:79">
      <c r="B108" s="88"/>
      <c r="C108" s="89" t="s">
        <v>191</v>
      </c>
      <c r="D108" s="81" t="s">
        <v>192</v>
      </c>
      <c r="E108" s="82" t="s">
        <v>1032</v>
      </c>
      <c r="F108" s="83" t="s">
        <v>1032</v>
      </c>
      <c r="G108" s="87" t="s">
        <v>1032</v>
      </c>
      <c r="H108" s="85" t="s">
        <v>1032</v>
      </c>
      <c r="I108" s="83" t="s">
        <v>1032</v>
      </c>
      <c r="J108" s="84" t="s">
        <v>1032</v>
      </c>
      <c r="K108" s="85" t="s">
        <v>1032</v>
      </c>
      <c r="L108" s="83" t="s">
        <v>1032</v>
      </c>
      <c r="M108" s="83" t="s">
        <v>1032</v>
      </c>
      <c r="N108" s="84" t="s">
        <v>1032</v>
      </c>
      <c r="O108" s="85" t="s">
        <v>1032</v>
      </c>
      <c r="P108" s="84" t="s">
        <v>1032</v>
      </c>
      <c r="Q108" s="84" t="s">
        <v>1032</v>
      </c>
      <c r="R108" s="84" t="s">
        <v>1032</v>
      </c>
      <c r="S108" s="85" t="s">
        <v>1032</v>
      </c>
      <c r="T108" s="86" t="s">
        <v>1032</v>
      </c>
      <c r="U108" s="86" t="s">
        <v>1032</v>
      </c>
      <c r="V108" s="86" t="s">
        <v>1032</v>
      </c>
      <c r="W108" s="86" t="s">
        <v>1032</v>
      </c>
      <c r="X108" s="85" t="s">
        <v>1032</v>
      </c>
      <c r="Y108" s="83" t="s">
        <v>1032</v>
      </c>
      <c r="Z108" s="83" t="s">
        <v>1032</v>
      </c>
      <c r="AA108" s="83" t="s">
        <v>1032</v>
      </c>
      <c r="AB108" s="85" t="s">
        <v>1032</v>
      </c>
      <c r="AC108" s="83" t="s">
        <v>1032</v>
      </c>
      <c r="AD108" s="83" t="s">
        <v>1032</v>
      </c>
      <c r="AE108" s="83" t="s">
        <v>1032</v>
      </c>
      <c r="AF108" s="85" t="s">
        <v>1032</v>
      </c>
      <c r="AG108" s="86" t="s">
        <v>1032</v>
      </c>
      <c r="AH108" s="86" t="s">
        <v>1032</v>
      </c>
      <c r="AI108" s="85" t="s">
        <v>1032</v>
      </c>
      <c r="AJ108" s="86" t="s">
        <v>1032</v>
      </c>
      <c r="AK108" s="86" t="s">
        <v>1032</v>
      </c>
      <c r="AL108" s="86" t="s">
        <v>1032</v>
      </c>
      <c r="AM108" s="85" t="s">
        <v>1032</v>
      </c>
      <c r="AN108" s="86" t="s">
        <v>1032</v>
      </c>
      <c r="AO108" s="86" t="s">
        <v>1032</v>
      </c>
      <c r="AP108" s="86" t="s">
        <v>1032</v>
      </c>
      <c r="AQ108" s="86" t="s">
        <v>1032</v>
      </c>
      <c r="AR108" s="85" t="s">
        <v>1032</v>
      </c>
      <c r="AS108" s="86" t="s">
        <v>1032</v>
      </c>
      <c r="AT108" s="86" t="s">
        <v>1032</v>
      </c>
      <c r="AU108" s="83" t="s">
        <v>1032</v>
      </c>
      <c r="AV108" s="83" t="s">
        <v>1032</v>
      </c>
      <c r="AW108" s="83" t="s">
        <v>1032</v>
      </c>
      <c r="AX108" s="87" t="s">
        <v>1032</v>
      </c>
      <c r="AY108" s="434" t="s">
        <v>1032</v>
      </c>
      <c r="AZ108" s="85" t="s">
        <v>1032</v>
      </c>
      <c r="BA108" s="83" t="s">
        <v>1032</v>
      </c>
      <c r="BB108" s="83" t="s">
        <v>1032</v>
      </c>
      <c r="BC108" s="83" t="s">
        <v>1032</v>
      </c>
      <c r="BD108" s="87" t="s">
        <v>1032</v>
      </c>
      <c r="BE108" s="85" t="s">
        <v>1032</v>
      </c>
      <c r="BF108" s="83" t="s">
        <v>1032</v>
      </c>
      <c r="BG108" s="83" t="s">
        <v>1032</v>
      </c>
      <c r="BH108" s="84" t="s">
        <v>1032</v>
      </c>
      <c r="BI108" s="84" t="s">
        <v>1032</v>
      </c>
      <c r="BJ108" s="85" t="s">
        <v>1032</v>
      </c>
      <c r="BK108" s="86" t="s">
        <v>1032</v>
      </c>
      <c r="BL108" s="85" t="s">
        <v>1032</v>
      </c>
      <c r="BM108" s="83" t="s">
        <v>1032</v>
      </c>
      <c r="BN108" s="83" t="s">
        <v>1032</v>
      </c>
      <c r="BO108" s="83" t="s">
        <v>1032</v>
      </c>
      <c r="BP108" s="83" t="s">
        <v>1032</v>
      </c>
      <c r="BQ108" s="83" t="s">
        <v>1032</v>
      </c>
      <c r="BR108" s="83" t="s">
        <v>1032</v>
      </c>
      <c r="BS108" s="83" t="s">
        <v>1032</v>
      </c>
      <c r="BT108" s="85" t="s">
        <v>1032</v>
      </c>
      <c r="BU108" s="83" t="s">
        <v>1032</v>
      </c>
      <c r="BV108" s="83" t="s">
        <v>1032</v>
      </c>
      <c r="BW108" s="83" t="s">
        <v>1032</v>
      </c>
      <c r="BX108" s="83" t="s">
        <v>1032</v>
      </c>
      <c r="BY108" s="83" t="s">
        <v>1032</v>
      </c>
      <c r="BZ108" s="83" t="s">
        <v>1032</v>
      </c>
      <c r="CA108" s="83" t="s">
        <v>1032</v>
      </c>
    </row>
    <row r="109" spans="1:79">
      <c r="B109" s="88"/>
      <c r="C109" s="89" t="s">
        <v>193</v>
      </c>
      <c r="D109" s="81" t="s">
        <v>194</v>
      </c>
      <c r="E109" s="82" t="s">
        <v>1032</v>
      </c>
      <c r="F109" s="83" t="s">
        <v>1032</v>
      </c>
      <c r="G109" s="87" t="s">
        <v>1032</v>
      </c>
      <c r="H109" s="85" t="s">
        <v>1032</v>
      </c>
      <c r="I109" s="83" t="s">
        <v>1032</v>
      </c>
      <c r="J109" s="84" t="s">
        <v>1032</v>
      </c>
      <c r="K109" s="85" t="s">
        <v>1032</v>
      </c>
      <c r="L109" s="83" t="s">
        <v>1032</v>
      </c>
      <c r="M109" s="83" t="s">
        <v>1032</v>
      </c>
      <c r="N109" s="84" t="s">
        <v>1032</v>
      </c>
      <c r="O109" s="85" t="s">
        <v>1032</v>
      </c>
      <c r="P109" s="84" t="s">
        <v>1032</v>
      </c>
      <c r="Q109" s="84" t="s">
        <v>1032</v>
      </c>
      <c r="R109" s="84" t="s">
        <v>1032</v>
      </c>
      <c r="S109" s="85" t="s">
        <v>1032</v>
      </c>
      <c r="T109" s="86" t="s">
        <v>1032</v>
      </c>
      <c r="U109" s="86" t="s">
        <v>1032</v>
      </c>
      <c r="V109" s="86" t="s">
        <v>1032</v>
      </c>
      <c r="W109" s="86" t="s">
        <v>1032</v>
      </c>
      <c r="X109" s="85" t="s">
        <v>1032</v>
      </c>
      <c r="Y109" s="83" t="s">
        <v>1032</v>
      </c>
      <c r="Z109" s="83" t="s">
        <v>1032</v>
      </c>
      <c r="AA109" s="83" t="s">
        <v>1032</v>
      </c>
      <c r="AB109" s="85" t="s">
        <v>1032</v>
      </c>
      <c r="AC109" s="83" t="s">
        <v>1032</v>
      </c>
      <c r="AD109" s="83" t="s">
        <v>1032</v>
      </c>
      <c r="AE109" s="83" t="s">
        <v>1032</v>
      </c>
      <c r="AF109" s="85" t="s">
        <v>1032</v>
      </c>
      <c r="AG109" s="86" t="s">
        <v>1032</v>
      </c>
      <c r="AH109" s="86" t="s">
        <v>1032</v>
      </c>
      <c r="AI109" s="85" t="s">
        <v>1032</v>
      </c>
      <c r="AJ109" s="86" t="s">
        <v>1032</v>
      </c>
      <c r="AK109" s="86" t="s">
        <v>1032</v>
      </c>
      <c r="AL109" s="86" t="s">
        <v>1032</v>
      </c>
      <c r="AM109" s="85" t="s">
        <v>1032</v>
      </c>
      <c r="AN109" s="86" t="s">
        <v>1032</v>
      </c>
      <c r="AO109" s="86" t="s">
        <v>1032</v>
      </c>
      <c r="AP109" s="86" t="s">
        <v>1032</v>
      </c>
      <c r="AQ109" s="86" t="s">
        <v>1032</v>
      </c>
      <c r="AR109" s="85" t="s">
        <v>1032</v>
      </c>
      <c r="AS109" s="86" t="s">
        <v>1032</v>
      </c>
      <c r="AT109" s="86" t="s">
        <v>1032</v>
      </c>
      <c r="AU109" s="83" t="s">
        <v>1032</v>
      </c>
      <c r="AV109" s="83" t="s">
        <v>1032</v>
      </c>
      <c r="AW109" s="83" t="s">
        <v>1032</v>
      </c>
      <c r="AX109" s="87" t="s">
        <v>1032</v>
      </c>
      <c r="AY109" s="434" t="s">
        <v>1032</v>
      </c>
      <c r="AZ109" s="85" t="s">
        <v>1032</v>
      </c>
      <c r="BA109" s="83" t="s">
        <v>1032</v>
      </c>
      <c r="BB109" s="83" t="s">
        <v>1032</v>
      </c>
      <c r="BC109" s="83" t="s">
        <v>1032</v>
      </c>
      <c r="BD109" s="87" t="s">
        <v>1032</v>
      </c>
      <c r="BE109" s="85" t="s">
        <v>1032</v>
      </c>
      <c r="BF109" s="83" t="s">
        <v>1032</v>
      </c>
      <c r="BG109" s="83" t="s">
        <v>1032</v>
      </c>
      <c r="BH109" s="84" t="s">
        <v>1032</v>
      </c>
      <c r="BI109" s="84" t="s">
        <v>1032</v>
      </c>
      <c r="BJ109" s="85" t="s">
        <v>1032</v>
      </c>
      <c r="BK109" s="86" t="s">
        <v>1032</v>
      </c>
      <c r="BL109" s="85" t="s">
        <v>1032</v>
      </c>
      <c r="BM109" s="83" t="s">
        <v>1032</v>
      </c>
      <c r="BN109" s="83" t="s">
        <v>1032</v>
      </c>
      <c r="BO109" s="83" t="s">
        <v>1032</v>
      </c>
      <c r="BP109" s="83" t="s">
        <v>1032</v>
      </c>
      <c r="BQ109" s="83" t="s">
        <v>1032</v>
      </c>
      <c r="BR109" s="83" t="s">
        <v>1032</v>
      </c>
      <c r="BS109" s="83" t="s">
        <v>1032</v>
      </c>
      <c r="BT109" s="85" t="s">
        <v>1032</v>
      </c>
      <c r="BU109" s="83" t="s">
        <v>1032</v>
      </c>
      <c r="BV109" s="83" t="s">
        <v>1032</v>
      </c>
      <c r="BW109" s="83" t="s">
        <v>1032</v>
      </c>
      <c r="BX109" s="83" t="s">
        <v>1032</v>
      </c>
      <c r="BY109" s="83" t="s">
        <v>1032</v>
      </c>
      <c r="BZ109" s="83" t="s">
        <v>1032</v>
      </c>
      <c r="CA109" s="83" t="s">
        <v>1032</v>
      </c>
    </row>
    <row r="110" spans="1:79">
      <c r="B110" s="88"/>
      <c r="C110" s="89" t="s">
        <v>195</v>
      </c>
      <c r="D110" s="81" t="s">
        <v>196</v>
      </c>
      <c r="E110" s="82" t="s">
        <v>1148</v>
      </c>
      <c r="F110" s="83" t="s">
        <v>1148</v>
      </c>
      <c r="G110" s="87" t="s">
        <v>1148</v>
      </c>
      <c r="H110" s="85" t="s">
        <v>1148</v>
      </c>
      <c r="I110" s="83" t="s">
        <v>1148</v>
      </c>
      <c r="J110" s="84" t="s">
        <v>1148</v>
      </c>
      <c r="K110" s="85" t="s">
        <v>1148</v>
      </c>
      <c r="L110" s="83" t="s">
        <v>1148</v>
      </c>
      <c r="M110" s="83" t="s">
        <v>1148</v>
      </c>
      <c r="N110" s="84" t="s">
        <v>1148</v>
      </c>
      <c r="O110" s="85" t="s">
        <v>1148</v>
      </c>
      <c r="P110" s="84" t="s">
        <v>1148</v>
      </c>
      <c r="Q110" s="84" t="s">
        <v>1148</v>
      </c>
      <c r="R110" s="84" t="s">
        <v>1148</v>
      </c>
      <c r="S110" s="85" t="s">
        <v>1148</v>
      </c>
      <c r="T110" s="86" t="s">
        <v>1148</v>
      </c>
      <c r="U110" s="86" t="s">
        <v>1148</v>
      </c>
      <c r="V110" s="86" t="s">
        <v>1148</v>
      </c>
      <c r="W110" s="86" t="s">
        <v>1148</v>
      </c>
      <c r="X110" s="85" t="s">
        <v>1148</v>
      </c>
      <c r="Y110" s="83" t="s">
        <v>1148</v>
      </c>
      <c r="Z110" s="83" t="s">
        <v>1148</v>
      </c>
      <c r="AA110" s="83" t="s">
        <v>1148</v>
      </c>
      <c r="AB110" s="85" t="s">
        <v>1148</v>
      </c>
      <c r="AC110" s="83" t="s">
        <v>1148</v>
      </c>
      <c r="AD110" s="83" t="s">
        <v>1148</v>
      </c>
      <c r="AE110" s="83" t="s">
        <v>1148</v>
      </c>
      <c r="AF110" s="85" t="s">
        <v>1149</v>
      </c>
      <c r="AG110" s="86" t="s">
        <v>1149</v>
      </c>
      <c r="AH110" s="86" t="s">
        <v>1149</v>
      </c>
      <c r="AI110" s="85" t="s">
        <v>1149</v>
      </c>
      <c r="AJ110" s="86" t="s">
        <v>1149</v>
      </c>
      <c r="AK110" s="86" t="s">
        <v>1149</v>
      </c>
      <c r="AL110" s="86" t="s">
        <v>1149</v>
      </c>
      <c r="AM110" s="85" t="s">
        <v>1148</v>
      </c>
      <c r="AN110" s="86" t="s">
        <v>1148</v>
      </c>
      <c r="AO110" s="86" t="s">
        <v>1148</v>
      </c>
      <c r="AP110" s="86" t="s">
        <v>1148</v>
      </c>
      <c r="AQ110" s="86" t="s">
        <v>1148</v>
      </c>
      <c r="AR110" s="85" t="s">
        <v>1148</v>
      </c>
      <c r="AS110" s="86" t="s">
        <v>1148</v>
      </c>
      <c r="AT110" s="86" t="s">
        <v>1148</v>
      </c>
      <c r="AU110" s="83" t="s">
        <v>1148</v>
      </c>
      <c r="AV110" s="83" t="s">
        <v>1148</v>
      </c>
      <c r="AW110" s="83" t="s">
        <v>1148</v>
      </c>
      <c r="AX110" s="87" t="s">
        <v>1148</v>
      </c>
      <c r="AY110" s="434" t="s">
        <v>1024</v>
      </c>
      <c r="AZ110" s="85" t="s">
        <v>1149</v>
      </c>
      <c r="BA110" s="83" t="s">
        <v>1149</v>
      </c>
      <c r="BB110" s="83" t="s">
        <v>1149</v>
      </c>
      <c r="BC110" s="83" t="s">
        <v>1149</v>
      </c>
      <c r="BD110" s="87" t="s">
        <v>1149</v>
      </c>
      <c r="BE110" s="85" t="s">
        <v>1150</v>
      </c>
      <c r="BF110" s="83" t="s">
        <v>1150</v>
      </c>
      <c r="BG110" s="83" t="s">
        <v>1150</v>
      </c>
      <c r="BH110" s="84" t="s">
        <v>1150</v>
      </c>
      <c r="BI110" s="84" t="s">
        <v>1150</v>
      </c>
      <c r="BJ110" s="85" t="s">
        <v>1150</v>
      </c>
      <c r="BK110" s="86" t="s">
        <v>1150</v>
      </c>
      <c r="BL110" s="85" t="s">
        <v>1024</v>
      </c>
      <c r="BM110" s="83" t="s">
        <v>1024</v>
      </c>
      <c r="BN110" s="83" t="s">
        <v>1024</v>
      </c>
      <c r="BO110" s="83" t="s">
        <v>1024</v>
      </c>
      <c r="BP110" s="83" t="s">
        <v>1024</v>
      </c>
      <c r="BQ110" s="83" t="s">
        <v>1024</v>
      </c>
      <c r="BR110" s="83" t="s">
        <v>1024</v>
      </c>
      <c r="BS110" s="83" t="s">
        <v>1024</v>
      </c>
      <c r="BT110" s="85" t="s">
        <v>1024</v>
      </c>
      <c r="BU110" s="83" t="s">
        <v>1024</v>
      </c>
      <c r="BV110" s="83" t="s">
        <v>1024</v>
      </c>
      <c r="BW110" s="83" t="s">
        <v>1024</v>
      </c>
      <c r="BX110" s="83" t="s">
        <v>1024</v>
      </c>
      <c r="BY110" s="83" t="s">
        <v>1024</v>
      </c>
      <c r="BZ110" s="83" t="s">
        <v>1024</v>
      </c>
      <c r="CA110" s="83" t="s">
        <v>1024</v>
      </c>
    </row>
    <row r="111" spans="1:79">
      <c r="B111" s="88"/>
      <c r="C111" s="677" t="s">
        <v>509</v>
      </c>
      <c r="D111" s="81" t="s">
        <v>510</v>
      </c>
      <c r="E111" s="101" t="s">
        <v>1032</v>
      </c>
      <c r="F111" s="102" t="s">
        <v>1032</v>
      </c>
      <c r="G111" s="106" t="s">
        <v>1032</v>
      </c>
      <c r="H111" s="104" t="s">
        <v>1032</v>
      </c>
      <c r="I111" s="102" t="s">
        <v>1032</v>
      </c>
      <c r="J111" s="103" t="s">
        <v>1032</v>
      </c>
      <c r="K111" s="104" t="s">
        <v>1032</v>
      </c>
      <c r="L111" s="102" t="s">
        <v>1032</v>
      </c>
      <c r="M111" s="102" t="s">
        <v>1032</v>
      </c>
      <c r="N111" s="103" t="s">
        <v>1032</v>
      </c>
      <c r="O111" s="104" t="s">
        <v>1032</v>
      </c>
      <c r="P111" s="103" t="s">
        <v>1032</v>
      </c>
      <c r="Q111" s="103" t="s">
        <v>1032</v>
      </c>
      <c r="R111" s="103" t="s">
        <v>1032</v>
      </c>
      <c r="S111" s="104" t="s">
        <v>1032</v>
      </c>
      <c r="T111" s="105" t="s">
        <v>1032</v>
      </c>
      <c r="U111" s="105" t="s">
        <v>1032</v>
      </c>
      <c r="V111" s="105" t="s">
        <v>1032</v>
      </c>
      <c r="W111" s="105" t="s">
        <v>1032</v>
      </c>
      <c r="X111" s="101" t="s">
        <v>1032</v>
      </c>
      <c r="Y111" s="102" t="s">
        <v>1032</v>
      </c>
      <c r="Z111" s="102" t="s">
        <v>1032</v>
      </c>
      <c r="AA111" s="102" t="s">
        <v>1032</v>
      </c>
      <c r="AB111" s="101" t="s">
        <v>1032</v>
      </c>
      <c r="AC111" s="102" t="s">
        <v>1032</v>
      </c>
      <c r="AD111" s="102" t="s">
        <v>1032</v>
      </c>
      <c r="AE111" s="102" t="s">
        <v>1032</v>
      </c>
      <c r="AF111" s="101" t="s">
        <v>1032</v>
      </c>
      <c r="AG111" s="108" t="s">
        <v>1032</v>
      </c>
      <c r="AH111" s="108" t="s">
        <v>1032</v>
      </c>
      <c r="AI111" s="101" t="s">
        <v>1032</v>
      </c>
      <c r="AJ111" s="108" t="s">
        <v>1032</v>
      </c>
      <c r="AK111" s="108" t="s">
        <v>1032</v>
      </c>
      <c r="AL111" s="108" t="s">
        <v>1032</v>
      </c>
      <c r="AM111" s="101" t="s">
        <v>1032</v>
      </c>
      <c r="AN111" s="108" t="s">
        <v>1032</v>
      </c>
      <c r="AO111" s="108" t="s">
        <v>1032</v>
      </c>
      <c r="AP111" s="108" t="s">
        <v>1032</v>
      </c>
      <c r="AQ111" s="108" t="s">
        <v>1032</v>
      </c>
      <c r="AR111" s="101" t="s">
        <v>1032</v>
      </c>
      <c r="AS111" s="108" t="s">
        <v>1032</v>
      </c>
      <c r="AT111" s="108" t="s">
        <v>1032</v>
      </c>
      <c r="AU111" s="103" t="s">
        <v>1032</v>
      </c>
      <c r="AV111" s="103" t="s">
        <v>1032</v>
      </c>
      <c r="AW111" s="103" t="s">
        <v>1032</v>
      </c>
      <c r="AX111" s="106" t="s">
        <v>1032</v>
      </c>
      <c r="AY111" s="108" t="s">
        <v>1032</v>
      </c>
      <c r="AZ111" s="104" t="s">
        <v>1032</v>
      </c>
      <c r="BA111" s="102" t="s">
        <v>1032</v>
      </c>
      <c r="BB111" s="102" t="s">
        <v>1032</v>
      </c>
      <c r="BC111" s="102" t="s">
        <v>1032</v>
      </c>
      <c r="BD111" s="106" t="s">
        <v>1032</v>
      </c>
      <c r="BE111" s="101" t="s">
        <v>1032</v>
      </c>
      <c r="BF111" s="103" t="s">
        <v>1032</v>
      </c>
      <c r="BG111" s="102" t="s">
        <v>1032</v>
      </c>
      <c r="BH111" s="103" t="s">
        <v>1032</v>
      </c>
      <c r="BI111" s="103" t="s">
        <v>1032</v>
      </c>
      <c r="BJ111" s="101" t="s">
        <v>1032</v>
      </c>
      <c r="BK111" s="106" t="s">
        <v>1032</v>
      </c>
      <c r="BL111" s="101" t="s">
        <v>1032</v>
      </c>
      <c r="BM111" s="103" t="s">
        <v>1032</v>
      </c>
      <c r="BN111" s="102" t="s">
        <v>1032</v>
      </c>
      <c r="BO111" s="102" t="s">
        <v>1032</v>
      </c>
      <c r="BP111" s="102" t="s">
        <v>1032</v>
      </c>
      <c r="BQ111" s="102" t="s">
        <v>1032</v>
      </c>
      <c r="BR111" s="102" t="s">
        <v>1032</v>
      </c>
      <c r="BS111" s="102" t="s">
        <v>1032</v>
      </c>
      <c r="BT111" s="101" t="s">
        <v>1032</v>
      </c>
      <c r="BU111" s="103" t="s">
        <v>1032</v>
      </c>
      <c r="BV111" s="102" t="s">
        <v>1032</v>
      </c>
      <c r="BW111" s="102" t="s">
        <v>1032</v>
      </c>
      <c r="BX111" s="102" t="s">
        <v>1032</v>
      </c>
      <c r="BY111" s="102" t="s">
        <v>1032</v>
      </c>
      <c r="BZ111" s="102" t="s">
        <v>1032</v>
      </c>
      <c r="CA111" s="102" t="s">
        <v>1032</v>
      </c>
    </row>
    <row r="112" spans="1:79" ht="24">
      <c r="B112" s="88"/>
      <c r="C112" s="675" t="s">
        <v>198</v>
      </c>
      <c r="D112" s="81" t="s">
        <v>199</v>
      </c>
      <c r="E112" s="127" t="s">
        <v>1151</v>
      </c>
      <c r="F112" s="128" t="s">
        <v>1151</v>
      </c>
      <c r="G112" s="132" t="s">
        <v>1151</v>
      </c>
      <c r="H112" s="130" t="s">
        <v>1151</v>
      </c>
      <c r="I112" s="128" t="s">
        <v>1151</v>
      </c>
      <c r="J112" s="129" t="s">
        <v>1151</v>
      </c>
      <c r="K112" s="130" t="s">
        <v>1151</v>
      </c>
      <c r="L112" s="128" t="s">
        <v>1151</v>
      </c>
      <c r="M112" s="128" t="s">
        <v>1151</v>
      </c>
      <c r="N112" s="129" t="s">
        <v>1151</v>
      </c>
      <c r="O112" s="130" t="s">
        <v>1151</v>
      </c>
      <c r="P112" s="129" t="s">
        <v>1151</v>
      </c>
      <c r="Q112" s="129" t="s">
        <v>1151</v>
      </c>
      <c r="R112" s="129" t="s">
        <v>1151</v>
      </c>
      <c r="S112" s="130" t="s">
        <v>1151</v>
      </c>
      <c r="T112" s="131" t="s">
        <v>1151</v>
      </c>
      <c r="U112" s="131" t="s">
        <v>1151</v>
      </c>
      <c r="V112" s="131" t="s">
        <v>1151</v>
      </c>
      <c r="W112" s="131" t="s">
        <v>1151</v>
      </c>
      <c r="X112" s="130" t="s">
        <v>1151</v>
      </c>
      <c r="Y112" s="128" t="s">
        <v>1151</v>
      </c>
      <c r="Z112" s="128" t="s">
        <v>1151</v>
      </c>
      <c r="AA112" s="128" t="s">
        <v>1151</v>
      </c>
      <c r="AB112" s="130" t="s">
        <v>1151</v>
      </c>
      <c r="AC112" s="128" t="s">
        <v>1151</v>
      </c>
      <c r="AD112" s="128" t="s">
        <v>1151</v>
      </c>
      <c r="AE112" s="128" t="s">
        <v>1151</v>
      </c>
      <c r="AF112" s="130" t="s">
        <v>1151</v>
      </c>
      <c r="AG112" s="131" t="s">
        <v>1151</v>
      </c>
      <c r="AH112" s="131" t="s">
        <v>1151</v>
      </c>
      <c r="AI112" s="130" t="s">
        <v>1151</v>
      </c>
      <c r="AJ112" s="131" t="s">
        <v>1151</v>
      </c>
      <c r="AK112" s="131" t="s">
        <v>1151</v>
      </c>
      <c r="AL112" s="131" t="s">
        <v>1151</v>
      </c>
      <c r="AM112" s="130" t="s">
        <v>1151</v>
      </c>
      <c r="AN112" s="131" t="s">
        <v>1151</v>
      </c>
      <c r="AO112" s="131" t="s">
        <v>1151</v>
      </c>
      <c r="AP112" s="131" t="s">
        <v>1151</v>
      </c>
      <c r="AQ112" s="131" t="s">
        <v>1151</v>
      </c>
      <c r="AR112" s="130" t="s">
        <v>1151</v>
      </c>
      <c r="AS112" s="131" t="s">
        <v>1151</v>
      </c>
      <c r="AT112" s="131" t="s">
        <v>1151</v>
      </c>
      <c r="AU112" s="128" t="s">
        <v>1151</v>
      </c>
      <c r="AV112" s="128" t="s">
        <v>1151</v>
      </c>
      <c r="AW112" s="128" t="s">
        <v>1151</v>
      </c>
      <c r="AX112" s="132" t="s">
        <v>1151</v>
      </c>
      <c r="AY112" s="438" t="s">
        <v>1151</v>
      </c>
      <c r="AZ112" s="130" t="s">
        <v>1151</v>
      </c>
      <c r="BA112" s="128" t="s">
        <v>1151</v>
      </c>
      <c r="BB112" s="128" t="s">
        <v>1151</v>
      </c>
      <c r="BC112" s="128" t="s">
        <v>1151</v>
      </c>
      <c r="BD112" s="132" t="s">
        <v>1151</v>
      </c>
      <c r="BE112" s="130" t="s">
        <v>1151</v>
      </c>
      <c r="BF112" s="128" t="s">
        <v>1151</v>
      </c>
      <c r="BG112" s="128" t="s">
        <v>1151</v>
      </c>
      <c r="BH112" s="129" t="s">
        <v>1151</v>
      </c>
      <c r="BI112" s="129" t="s">
        <v>1151</v>
      </c>
      <c r="BJ112" s="130" t="s">
        <v>1151</v>
      </c>
      <c r="BK112" s="131" t="s">
        <v>1151</v>
      </c>
      <c r="BL112" s="130" t="s">
        <v>1151</v>
      </c>
      <c r="BM112" s="128" t="s">
        <v>1151</v>
      </c>
      <c r="BN112" s="128" t="s">
        <v>1151</v>
      </c>
      <c r="BO112" s="128" t="s">
        <v>1151</v>
      </c>
      <c r="BP112" s="128" t="s">
        <v>1151</v>
      </c>
      <c r="BQ112" s="128" t="s">
        <v>1151</v>
      </c>
      <c r="BR112" s="128" t="s">
        <v>1151</v>
      </c>
      <c r="BS112" s="128" t="s">
        <v>1151</v>
      </c>
      <c r="BT112" s="130" t="s">
        <v>1151</v>
      </c>
      <c r="BU112" s="128" t="s">
        <v>1151</v>
      </c>
      <c r="BV112" s="128" t="s">
        <v>1151</v>
      </c>
      <c r="BW112" s="128" t="s">
        <v>1151</v>
      </c>
      <c r="BX112" s="128" t="s">
        <v>1151</v>
      </c>
      <c r="BY112" s="128" t="s">
        <v>1151</v>
      </c>
      <c r="BZ112" s="128" t="s">
        <v>1151</v>
      </c>
      <c r="CA112" s="128" t="s">
        <v>1151</v>
      </c>
    </row>
    <row r="113" spans="2:79">
      <c r="B113" s="117"/>
      <c r="C113" s="89" t="s">
        <v>200</v>
      </c>
      <c r="D113" s="81" t="s">
        <v>201</v>
      </c>
      <c r="E113" s="82" t="s">
        <v>1032</v>
      </c>
      <c r="F113" s="83" t="s">
        <v>1032</v>
      </c>
      <c r="G113" s="87" t="s">
        <v>1032</v>
      </c>
      <c r="H113" s="85" t="s">
        <v>1032</v>
      </c>
      <c r="I113" s="83" t="s">
        <v>1032</v>
      </c>
      <c r="J113" s="84" t="s">
        <v>1032</v>
      </c>
      <c r="K113" s="85" t="s">
        <v>1032</v>
      </c>
      <c r="L113" s="83" t="s">
        <v>1032</v>
      </c>
      <c r="M113" s="83" t="s">
        <v>1032</v>
      </c>
      <c r="N113" s="84" t="s">
        <v>1032</v>
      </c>
      <c r="O113" s="85" t="s">
        <v>1032</v>
      </c>
      <c r="P113" s="84" t="s">
        <v>1032</v>
      </c>
      <c r="Q113" s="84" t="s">
        <v>1032</v>
      </c>
      <c r="R113" s="84" t="s">
        <v>1032</v>
      </c>
      <c r="S113" s="85" t="s">
        <v>1032</v>
      </c>
      <c r="T113" s="86" t="s">
        <v>1032</v>
      </c>
      <c r="U113" s="86" t="s">
        <v>1032</v>
      </c>
      <c r="V113" s="86" t="s">
        <v>1032</v>
      </c>
      <c r="W113" s="86" t="s">
        <v>1032</v>
      </c>
      <c r="X113" s="85" t="s">
        <v>1032</v>
      </c>
      <c r="Y113" s="83" t="s">
        <v>1032</v>
      </c>
      <c r="Z113" s="83" t="s">
        <v>1032</v>
      </c>
      <c r="AA113" s="83" t="s">
        <v>1032</v>
      </c>
      <c r="AB113" s="85" t="s">
        <v>1032</v>
      </c>
      <c r="AC113" s="83" t="s">
        <v>1032</v>
      </c>
      <c r="AD113" s="83" t="s">
        <v>1032</v>
      </c>
      <c r="AE113" s="83" t="s">
        <v>1032</v>
      </c>
      <c r="AF113" s="85" t="s">
        <v>1032</v>
      </c>
      <c r="AG113" s="86" t="s">
        <v>1032</v>
      </c>
      <c r="AH113" s="86" t="s">
        <v>1032</v>
      </c>
      <c r="AI113" s="85" t="s">
        <v>1032</v>
      </c>
      <c r="AJ113" s="86" t="s">
        <v>1032</v>
      </c>
      <c r="AK113" s="86" t="s">
        <v>1032</v>
      </c>
      <c r="AL113" s="86" t="s">
        <v>1032</v>
      </c>
      <c r="AM113" s="85" t="s">
        <v>1024</v>
      </c>
      <c r="AN113" s="86" t="s">
        <v>1024</v>
      </c>
      <c r="AO113" s="86" t="s">
        <v>1024</v>
      </c>
      <c r="AP113" s="86" t="s">
        <v>1024</v>
      </c>
      <c r="AQ113" s="86" t="s">
        <v>1024</v>
      </c>
      <c r="AR113" s="85" t="s">
        <v>1024</v>
      </c>
      <c r="AS113" s="86" t="s">
        <v>1024</v>
      </c>
      <c r="AT113" s="86" t="s">
        <v>1024</v>
      </c>
      <c r="AU113" s="83" t="s">
        <v>1024</v>
      </c>
      <c r="AV113" s="83" t="s">
        <v>1024</v>
      </c>
      <c r="AW113" s="83" t="s">
        <v>1024</v>
      </c>
      <c r="AX113" s="87" t="s">
        <v>1024</v>
      </c>
      <c r="AY113" s="434" t="s">
        <v>1024</v>
      </c>
      <c r="AZ113" s="85" t="s">
        <v>1024</v>
      </c>
      <c r="BA113" s="83" t="s">
        <v>1024</v>
      </c>
      <c r="BB113" s="83" t="s">
        <v>1024</v>
      </c>
      <c r="BC113" s="83" t="s">
        <v>1024</v>
      </c>
      <c r="BD113" s="87" t="s">
        <v>1024</v>
      </c>
      <c r="BE113" s="85" t="s">
        <v>1024</v>
      </c>
      <c r="BF113" s="83" t="s">
        <v>1024</v>
      </c>
      <c r="BG113" s="83" t="s">
        <v>1024</v>
      </c>
      <c r="BH113" s="84" t="s">
        <v>1024</v>
      </c>
      <c r="BI113" s="84" t="s">
        <v>1024</v>
      </c>
      <c r="BJ113" s="85" t="s">
        <v>1024</v>
      </c>
      <c r="BK113" s="86" t="s">
        <v>1024</v>
      </c>
      <c r="BL113" s="85" t="s">
        <v>1024</v>
      </c>
      <c r="BM113" s="83" t="s">
        <v>1024</v>
      </c>
      <c r="BN113" s="83" t="s">
        <v>1024</v>
      </c>
      <c r="BO113" s="83" t="s">
        <v>1024</v>
      </c>
      <c r="BP113" s="83" t="s">
        <v>1024</v>
      </c>
      <c r="BQ113" s="83" t="s">
        <v>1024</v>
      </c>
      <c r="BR113" s="83" t="s">
        <v>1024</v>
      </c>
      <c r="BS113" s="83" t="s">
        <v>1024</v>
      </c>
      <c r="BT113" s="85" t="s">
        <v>1024</v>
      </c>
      <c r="BU113" s="83" t="s">
        <v>1024</v>
      </c>
      <c r="BV113" s="83" t="s">
        <v>1024</v>
      </c>
      <c r="BW113" s="83" t="s">
        <v>1024</v>
      </c>
      <c r="BX113" s="83" t="s">
        <v>1024</v>
      </c>
      <c r="BY113" s="83" t="s">
        <v>1024</v>
      </c>
      <c r="BZ113" s="83" t="s">
        <v>1024</v>
      </c>
      <c r="CA113" s="83" t="s">
        <v>1024</v>
      </c>
    </row>
    <row r="114" spans="2:79">
      <c r="B114" s="88"/>
      <c r="C114" s="89" t="s">
        <v>202</v>
      </c>
      <c r="D114" s="81" t="s">
        <v>203</v>
      </c>
      <c r="E114" s="82" t="s">
        <v>1032</v>
      </c>
      <c r="F114" s="83" t="s">
        <v>1032</v>
      </c>
      <c r="G114" s="87" t="s">
        <v>1032</v>
      </c>
      <c r="H114" s="85" t="s">
        <v>1032</v>
      </c>
      <c r="I114" s="83" t="s">
        <v>1032</v>
      </c>
      <c r="J114" s="84" t="s">
        <v>1032</v>
      </c>
      <c r="K114" s="85" t="s">
        <v>1032</v>
      </c>
      <c r="L114" s="83" t="s">
        <v>1032</v>
      </c>
      <c r="M114" s="83" t="s">
        <v>1032</v>
      </c>
      <c r="N114" s="84" t="s">
        <v>1032</v>
      </c>
      <c r="O114" s="85" t="s">
        <v>1032</v>
      </c>
      <c r="P114" s="84" t="s">
        <v>1032</v>
      </c>
      <c r="Q114" s="84" t="s">
        <v>1032</v>
      </c>
      <c r="R114" s="84" t="s">
        <v>1032</v>
      </c>
      <c r="S114" s="85" t="s">
        <v>1032</v>
      </c>
      <c r="T114" s="86" t="s">
        <v>1032</v>
      </c>
      <c r="U114" s="86" t="s">
        <v>1032</v>
      </c>
      <c r="V114" s="86" t="s">
        <v>1032</v>
      </c>
      <c r="W114" s="86" t="s">
        <v>1032</v>
      </c>
      <c r="X114" s="85" t="s">
        <v>1032</v>
      </c>
      <c r="Y114" s="83" t="s">
        <v>1032</v>
      </c>
      <c r="Z114" s="83" t="s">
        <v>1032</v>
      </c>
      <c r="AA114" s="83" t="s">
        <v>1032</v>
      </c>
      <c r="AB114" s="85" t="s">
        <v>1032</v>
      </c>
      <c r="AC114" s="83" t="s">
        <v>1032</v>
      </c>
      <c r="AD114" s="83" t="s">
        <v>1032</v>
      </c>
      <c r="AE114" s="83" t="s">
        <v>1032</v>
      </c>
      <c r="AF114" s="85" t="s">
        <v>1032</v>
      </c>
      <c r="AG114" s="86" t="s">
        <v>1032</v>
      </c>
      <c r="AH114" s="86" t="s">
        <v>1032</v>
      </c>
      <c r="AI114" s="85" t="s">
        <v>1032</v>
      </c>
      <c r="AJ114" s="86" t="s">
        <v>1032</v>
      </c>
      <c r="AK114" s="86" t="s">
        <v>1032</v>
      </c>
      <c r="AL114" s="86" t="s">
        <v>1032</v>
      </c>
      <c r="AM114" s="85" t="s">
        <v>1032</v>
      </c>
      <c r="AN114" s="86" t="s">
        <v>1032</v>
      </c>
      <c r="AO114" s="86" t="s">
        <v>1032</v>
      </c>
      <c r="AP114" s="86" t="s">
        <v>1032</v>
      </c>
      <c r="AQ114" s="86" t="s">
        <v>1032</v>
      </c>
      <c r="AR114" s="85" t="s">
        <v>1032</v>
      </c>
      <c r="AS114" s="86" t="s">
        <v>1032</v>
      </c>
      <c r="AT114" s="86" t="s">
        <v>1032</v>
      </c>
      <c r="AU114" s="83" t="s">
        <v>1032</v>
      </c>
      <c r="AV114" s="83" t="s">
        <v>1032</v>
      </c>
      <c r="AW114" s="83" t="s">
        <v>1032</v>
      </c>
      <c r="AX114" s="87" t="s">
        <v>1032</v>
      </c>
      <c r="AY114" s="434" t="s">
        <v>1032</v>
      </c>
      <c r="AZ114" s="85" t="s">
        <v>1032</v>
      </c>
      <c r="BA114" s="83" t="s">
        <v>1032</v>
      </c>
      <c r="BB114" s="83" t="s">
        <v>1032</v>
      </c>
      <c r="BC114" s="83" t="s">
        <v>1032</v>
      </c>
      <c r="BD114" s="87" t="s">
        <v>1032</v>
      </c>
      <c r="BE114" s="85" t="s">
        <v>1032</v>
      </c>
      <c r="BF114" s="83" t="s">
        <v>1032</v>
      </c>
      <c r="BG114" s="83" t="s">
        <v>1032</v>
      </c>
      <c r="BH114" s="84" t="s">
        <v>1032</v>
      </c>
      <c r="BI114" s="84" t="s">
        <v>1032</v>
      </c>
      <c r="BJ114" s="85" t="s">
        <v>1032</v>
      </c>
      <c r="BK114" s="86" t="s">
        <v>1032</v>
      </c>
      <c r="BL114" s="85" t="s">
        <v>1032</v>
      </c>
      <c r="BM114" s="83" t="s">
        <v>1032</v>
      </c>
      <c r="BN114" s="83" t="s">
        <v>1032</v>
      </c>
      <c r="BO114" s="83" t="s">
        <v>1032</v>
      </c>
      <c r="BP114" s="83" t="s">
        <v>1032</v>
      </c>
      <c r="BQ114" s="83" t="s">
        <v>1032</v>
      </c>
      <c r="BR114" s="83" t="s">
        <v>1032</v>
      </c>
      <c r="BS114" s="83" t="s">
        <v>1032</v>
      </c>
      <c r="BT114" s="85" t="s">
        <v>1032</v>
      </c>
      <c r="BU114" s="83" t="s">
        <v>1032</v>
      </c>
      <c r="BV114" s="83" t="s">
        <v>1032</v>
      </c>
      <c r="BW114" s="83" t="s">
        <v>1032</v>
      </c>
      <c r="BX114" s="83" t="s">
        <v>1032</v>
      </c>
      <c r="BY114" s="83" t="s">
        <v>1032</v>
      </c>
      <c r="BZ114" s="83" t="s">
        <v>1032</v>
      </c>
      <c r="CA114" s="83" t="s">
        <v>1032</v>
      </c>
    </row>
    <row r="115" spans="2:79">
      <c r="B115" s="88"/>
      <c r="C115" s="89" t="s">
        <v>204</v>
      </c>
      <c r="D115" s="81" t="s">
        <v>205</v>
      </c>
      <c r="E115" s="82" t="s">
        <v>1032</v>
      </c>
      <c r="F115" s="83" t="s">
        <v>1032</v>
      </c>
      <c r="G115" s="87" t="s">
        <v>1032</v>
      </c>
      <c r="H115" s="85" t="s">
        <v>1032</v>
      </c>
      <c r="I115" s="83" t="s">
        <v>1032</v>
      </c>
      <c r="J115" s="84" t="s">
        <v>1032</v>
      </c>
      <c r="K115" s="85" t="s">
        <v>1032</v>
      </c>
      <c r="L115" s="83" t="s">
        <v>1032</v>
      </c>
      <c r="M115" s="83" t="s">
        <v>1032</v>
      </c>
      <c r="N115" s="84" t="s">
        <v>1032</v>
      </c>
      <c r="O115" s="85" t="s">
        <v>1032</v>
      </c>
      <c r="P115" s="84" t="s">
        <v>1032</v>
      </c>
      <c r="Q115" s="84" t="s">
        <v>1032</v>
      </c>
      <c r="R115" s="84" t="s">
        <v>1032</v>
      </c>
      <c r="S115" s="85" t="s">
        <v>1032</v>
      </c>
      <c r="T115" s="86" t="s">
        <v>1032</v>
      </c>
      <c r="U115" s="86" t="s">
        <v>1032</v>
      </c>
      <c r="V115" s="86" t="s">
        <v>1032</v>
      </c>
      <c r="W115" s="86" t="s">
        <v>1032</v>
      </c>
      <c r="X115" s="85" t="s">
        <v>1032</v>
      </c>
      <c r="Y115" s="83" t="s">
        <v>1032</v>
      </c>
      <c r="Z115" s="83" t="s">
        <v>1032</v>
      </c>
      <c r="AA115" s="83" t="s">
        <v>1032</v>
      </c>
      <c r="AB115" s="85" t="s">
        <v>1032</v>
      </c>
      <c r="AC115" s="83" t="s">
        <v>1032</v>
      </c>
      <c r="AD115" s="83" t="s">
        <v>1032</v>
      </c>
      <c r="AE115" s="83" t="s">
        <v>1032</v>
      </c>
      <c r="AF115" s="85" t="s">
        <v>1032</v>
      </c>
      <c r="AG115" s="86" t="s">
        <v>1032</v>
      </c>
      <c r="AH115" s="86" t="s">
        <v>1032</v>
      </c>
      <c r="AI115" s="85" t="s">
        <v>1032</v>
      </c>
      <c r="AJ115" s="86" t="s">
        <v>1032</v>
      </c>
      <c r="AK115" s="86" t="s">
        <v>1032</v>
      </c>
      <c r="AL115" s="86" t="s">
        <v>1032</v>
      </c>
      <c r="AM115" s="85" t="s">
        <v>1032</v>
      </c>
      <c r="AN115" s="86" t="s">
        <v>1032</v>
      </c>
      <c r="AO115" s="86" t="s">
        <v>1032</v>
      </c>
      <c r="AP115" s="86" t="s">
        <v>1032</v>
      </c>
      <c r="AQ115" s="86" t="s">
        <v>1032</v>
      </c>
      <c r="AR115" s="85" t="s">
        <v>1032</v>
      </c>
      <c r="AS115" s="86" t="s">
        <v>1032</v>
      </c>
      <c r="AT115" s="86" t="s">
        <v>1032</v>
      </c>
      <c r="AU115" s="83" t="s">
        <v>1032</v>
      </c>
      <c r="AV115" s="83" t="s">
        <v>1032</v>
      </c>
      <c r="AW115" s="83" t="s">
        <v>1032</v>
      </c>
      <c r="AX115" s="87" t="s">
        <v>1032</v>
      </c>
      <c r="AY115" s="434" t="s">
        <v>1032</v>
      </c>
      <c r="AZ115" s="85" t="s">
        <v>1032</v>
      </c>
      <c r="BA115" s="83" t="s">
        <v>1032</v>
      </c>
      <c r="BB115" s="83" t="s">
        <v>1032</v>
      </c>
      <c r="BC115" s="83" t="s">
        <v>1032</v>
      </c>
      <c r="BD115" s="87" t="s">
        <v>1032</v>
      </c>
      <c r="BE115" s="85" t="s">
        <v>1032</v>
      </c>
      <c r="BF115" s="83" t="s">
        <v>1032</v>
      </c>
      <c r="BG115" s="83" t="s">
        <v>1032</v>
      </c>
      <c r="BH115" s="84" t="s">
        <v>1032</v>
      </c>
      <c r="BI115" s="84" t="s">
        <v>1032</v>
      </c>
      <c r="BJ115" s="85" t="s">
        <v>1032</v>
      </c>
      <c r="BK115" s="86" t="s">
        <v>1032</v>
      </c>
      <c r="BL115" s="85" t="s">
        <v>1032</v>
      </c>
      <c r="BM115" s="83" t="s">
        <v>1032</v>
      </c>
      <c r="BN115" s="83" t="s">
        <v>1032</v>
      </c>
      <c r="BO115" s="83" t="s">
        <v>1032</v>
      </c>
      <c r="BP115" s="83" t="s">
        <v>1032</v>
      </c>
      <c r="BQ115" s="83" t="s">
        <v>1032</v>
      </c>
      <c r="BR115" s="83" t="s">
        <v>1032</v>
      </c>
      <c r="BS115" s="83" t="s">
        <v>1032</v>
      </c>
      <c r="BT115" s="85" t="s">
        <v>1032</v>
      </c>
      <c r="BU115" s="83" t="s">
        <v>1032</v>
      </c>
      <c r="BV115" s="83" t="s">
        <v>1032</v>
      </c>
      <c r="BW115" s="83" t="s">
        <v>1032</v>
      </c>
      <c r="BX115" s="83" t="s">
        <v>1032</v>
      </c>
      <c r="BY115" s="83" t="s">
        <v>1032</v>
      </c>
      <c r="BZ115" s="83" t="s">
        <v>1032</v>
      </c>
      <c r="CA115" s="83" t="s">
        <v>1032</v>
      </c>
    </row>
    <row r="116" spans="2:79">
      <c r="B116" s="88"/>
      <c r="C116" s="89" t="s">
        <v>206</v>
      </c>
      <c r="D116" s="81" t="s">
        <v>207</v>
      </c>
      <c r="E116" s="82" t="s">
        <v>1032</v>
      </c>
      <c r="F116" s="83" t="s">
        <v>1032</v>
      </c>
      <c r="G116" s="87" t="s">
        <v>1032</v>
      </c>
      <c r="H116" s="85" t="s">
        <v>1032</v>
      </c>
      <c r="I116" s="83" t="s">
        <v>1032</v>
      </c>
      <c r="J116" s="84" t="s">
        <v>1032</v>
      </c>
      <c r="K116" s="85" t="s">
        <v>1032</v>
      </c>
      <c r="L116" s="83" t="s">
        <v>1032</v>
      </c>
      <c r="M116" s="83" t="s">
        <v>1032</v>
      </c>
      <c r="N116" s="84" t="s">
        <v>1032</v>
      </c>
      <c r="O116" s="85" t="s">
        <v>1032</v>
      </c>
      <c r="P116" s="84" t="s">
        <v>1032</v>
      </c>
      <c r="Q116" s="84" t="s">
        <v>1032</v>
      </c>
      <c r="R116" s="84" t="s">
        <v>1032</v>
      </c>
      <c r="S116" s="85" t="s">
        <v>1032</v>
      </c>
      <c r="T116" s="86" t="s">
        <v>1032</v>
      </c>
      <c r="U116" s="86" t="s">
        <v>1032</v>
      </c>
      <c r="V116" s="86" t="s">
        <v>1032</v>
      </c>
      <c r="W116" s="86" t="s">
        <v>1032</v>
      </c>
      <c r="X116" s="85" t="s">
        <v>1032</v>
      </c>
      <c r="Y116" s="83" t="s">
        <v>1032</v>
      </c>
      <c r="Z116" s="83" t="s">
        <v>1032</v>
      </c>
      <c r="AA116" s="83" t="s">
        <v>1032</v>
      </c>
      <c r="AB116" s="85" t="s">
        <v>1032</v>
      </c>
      <c r="AC116" s="83" t="s">
        <v>1032</v>
      </c>
      <c r="AD116" s="83" t="s">
        <v>1032</v>
      </c>
      <c r="AE116" s="83" t="s">
        <v>1032</v>
      </c>
      <c r="AF116" s="85" t="s">
        <v>1032</v>
      </c>
      <c r="AG116" s="86" t="s">
        <v>1032</v>
      </c>
      <c r="AH116" s="86" t="s">
        <v>1032</v>
      </c>
      <c r="AI116" s="85" t="s">
        <v>1032</v>
      </c>
      <c r="AJ116" s="86" t="s">
        <v>1032</v>
      </c>
      <c r="AK116" s="86" t="s">
        <v>1032</v>
      </c>
      <c r="AL116" s="86" t="s">
        <v>1032</v>
      </c>
      <c r="AM116" s="85" t="s">
        <v>1032</v>
      </c>
      <c r="AN116" s="86" t="s">
        <v>1032</v>
      </c>
      <c r="AO116" s="86" t="s">
        <v>1032</v>
      </c>
      <c r="AP116" s="86" t="s">
        <v>1032</v>
      </c>
      <c r="AQ116" s="86" t="s">
        <v>1032</v>
      </c>
      <c r="AR116" s="85" t="s">
        <v>1032</v>
      </c>
      <c r="AS116" s="86" t="s">
        <v>1032</v>
      </c>
      <c r="AT116" s="86" t="s">
        <v>1032</v>
      </c>
      <c r="AU116" s="83" t="s">
        <v>1032</v>
      </c>
      <c r="AV116" s="83" t="s">
        <v>1032</v>
      </c>
      <c r="AW116" s="83" t="s">
        <v>1032</v>
      </c>
      <c r="AX116" s="87" t="s">
        <v>1032</v>
      </c>
      <c r="AY116" s="434" t="s">
        <v>1032</v>
      </c>
      <c r="AZ116" s="85" t="s">
        <v>1032</v>
      </c>
      <c r="BA116" s="83" t="s">
        <v>1032</v>
      </c>
      <c r="BB116" s="83" t="s">
        <v>1032</v>
      </c>
      <c r="BC116" s="83" t="s">
        <v>1032</v>
      </c>
      <c r="BD116" s="87" t="s">
        <v>1032</v>
      </c>
      <c r="BE116" s="85" t="s">
        <v>1032</v>
      </c>
      <c r="BF116" s="83" t="s">
        <v>1032</v>
      </c>
      <c r="BG116" s="83" t="s">
        <v>1032</v>
      </c>
      <c r="BH116" s="84" t="s">
        <v>1032</v>
      </c>
      <c r="BI116" s="84" t="s">
        <v>1032</v>
      </c>
      <c r="BJ116" s="85" t="s">
        <v>1032</v>
      </c>
      <c r="BK116" s="86" t="s">
        <v>1032</v>
      </c>
      <c r="BL116" s="85" t="s">
        <v>1032</v>
      </c>
      <c r="BM116" s="83" t="s">
        <v>1032</v>
      </c>
      <c r="BN116" s="83" t="s">
        <v>1032</v>
      </c>
      <c r="BO116" s="83" t="s">
        <v>1032</v>
      </c>
      <c r="BP116" s="83" t="s">
        <v>1032</v>
      </c>
      <c r="BQ116" s="83" t="s">
        <v>1032</v>
      </c>
      <c r="BR116" s="83" t="s">
        <v>1032</v>
      </c>
      <c r="BS116" s="83" t="s">
        <v>1032</v>
      </c>
      <c r="BT116" s="85" t="s">
        <v>1032</v>
      </c>
      <c r="BU116" s="83" t="s">
        <v>1032</v>
      </c>
      <c r="BV116" s="83" t="s">
        <v>1032</v>
      </c>
      <c r="BW116" s="83" t="s">
        <v>1032</v>
      </c>
      <c r="BX116" s="83" t="s">
        <v>1032</v>
      </c>
      <c r="BY116" s="83" t="s">
        <v>1032</v>
      </c>
      <c r="BZ116" s="83" t="s">
        <v>1032</v>
      </c>
      <c r="CA116" s="83" t="s">
        <v>1032</v>
      </c>
    </row>
    <row r="117" spans="2:79">
      <c r="B117" s="88"/>
      <c r="C117" s="89" t="s">
        <v>208</v>
      </c>
      <c r="D117" s="81" t="s">
        <v>209</v>
      </c>
      <c r="E117" s="82" t="s">
        <v>1152</v>
      </c>
      <c r="F117" s="83" t="s">
        <v>1152</v>
      </c>
      <c r="G117" s="87" t="s">
        <v>1152</v>
      </c>
      <c r="H117" s="85" t="s">
        <v>1152</v>
      </c>
      <c r="I117" s="83" t="s">
        <v>1152</v>
      </c>
      <c r="J117" s="84" t="s">
        <v>1152</v>
      </c>
      <c r="K117" s="85" t="s">
        <v>1152</v>
      </c>
      <c r="L117" s="83" t="s">
        <v>1152</v>
      </c>
      <c r="M117" s="83" t="s">
        <v>1152</v>
      </c>
      <c r="N117" s="84" t="s">
        <v>1152</v>
      </c>
      <c r="O117" s="85" t="s">
        <v>1152</v>
      </c>
      <c r="P117" s="84" t="s">
        <v>1152</v>
      </c>
      <c r="Q117" s="84" t="s">
        <v>1152</v>
      </c>
      <c r="R117" s="84" t="s">
        <v>1152</v>
      </c>
      <c r="S117" s="85" t="s">
        <v>1152</v>
      </c>
      <c r="T117" s="86" t="s">
        <v>1152</v>
      </c>
      <c r="U117" s="86" t="s">
        <v>1152</v>
      </c>
      <c r="V117" s="86" t="s">
        <v>1152</v>
      </c>
      <c r="W117" s="86" t="s">
        <v>1152</v>
      </c>
      <c r="X117" s="85" t="s">
        <v>1152</v>
      </c>
      <c r="Y117" s="83" t="s">
        <v>1152</v>
      </c>
      <c r="Z117" s="83" t="s">
        <v>1152</v>
      </c>
      <c r="AA117" s="83" t="s">
        <v>1152</v>
      </c>
      <c r="AB117" s="85" t="s">
        <v>1152</v>
      </c>
      <c r="AC117" s="83" t="s">
        <v>1152</v>
      </c>
      <c r="AD117" s="83" t="s">
        <v>1152</v>
      </c>
      <c r="AE117" s="83" t="s">
        <v>1152</v>
      </c>
      <c r="AF117" s="85" t="s">
        <v>1149</v>
      </c>
      <c r="AG117" s="86" t="s">
        <v>1149</v>
      </c>
      <c r="AH117" s="86" t="s">
        <v>1149</v>
      </c>
      <c r="AI117" s="85" t="s">
        <v>1149</v>
      </c>
      <c r="AJ117" s="86" t="s">
        <v>1149</v>
      </c>
      <c r="AK117" s="86" t="s">
        <v>1149</v>
      </c>
      <c r="AL117" s="86" t="s">
        <v>1149</v>
      </c>
      <c r="AM117" s="85" t="s">
        <v>1152</v>
      </c>
      <c r="AN117" s="86" t="s">
        <v>1152</v>
      </c>
      <c r="AO117" s="86" t="s">
        <v>1152</v>
      </c>
      <c r="AP117" s="86" t="s">
        <v>1152</v>
      </c>
      <c r="AQ117" s="86" t="s">
        <v>1152</v>
      </c>
      <c r="AR117" s="85" t="s">
        <v>1152</v>
      </c>
      <c r="AS117" s="86" t="s">
        <v>1152</v>
      </c>
      <c r="AT117" s="86" t="s">
        <v>1152</v>
      </c>
      <c r="AU117" s="83" t="s">
        <v>1152</v>
      </c>
      <c r="AV117" s="83" t="s">
        <v>1152</v>
      </c>
      <c r="AW117" s="83" t="s">
        <v>1152</v>
      </c>
      <c r="AX117" s="87" t="s">
        <v>1152</v>
      </c>
      <c r="AY117" s="434" t="s">
        <v>1024</v>
      </c>
      <c r="AZ117" s="85" t="s">
        <v>1149</v>
      </c>
      <c r="BA117" s="83" t="s">
        <v>1149</v>
      </c>
      <c r="BB117" s="83" t="s">
        <v>1149</v>
      </c>
      <c r="BC117" s="83" t="s">
        <v>1149</v>
      </c>
      <c r="BD117" s="87" t="s">
        <v>1149</v>
      </c>
      <c r="BE117" s="85" t="s">
        <v>1150</v>
      </c>
      <c r="BF117" s="83" t="s">
        <v>1150</v>
      </c>
      <c r="BG117" s="83" t="s">
        <v>1150</v>
      </c>
      <c r="BH117" s="84" t="s">
        <v>1150</v>
      </c>
      <c r="BI117" s="84" t="s">
        <v>1150</v>
      </c>
      <c r="BJ117" s="85" t="s">
        <v>1150</v>
      </c>
      <c r="BK117" s="86" t="s">
        <v>1150</v>
      </c>
      <c r="BL117" s="85" t="s">
        <v>1024</v>
      </c>
      <c r="BM117" s="83" t="s">
        <v>1024</v>
      </c>
      <c r="BN117" s="83" t="s">
        <v>1024</v>
      </c>
      <c r="BO117" s="83" t="s">
        <v>1024</v>
      </c>
      <c r="BP117" s="83" t="s">
        <v>1024</v>
      </c>
      <c r="BQ117" s="83" t="s">
        <v>1024</v>
      </c>
      <c r="BR117" s="83" t="s">
        <v>1024</v>
      </c>
      <c r="BS117" s="83" t="s">
        <v>1024</v>
      </c>
      <c r="BT117" s="85" t="s">
        <v>1024</v>
      </c>
      <c r="BU117" s="83" t="s">
        <v>1024</v>
      </c>
      <c r="BV117" s="83" t="s">
        <v>1024</v>
      </c>
      <c r="BW117" s="83" t="s">
        <v>1024</v>
      </c>
      <c r="BX117" s="83" t="s">
        <v>1024</v>
      </c>
      <c r="BY117" s="83" t="s">
        <v>1024</v>
      </c>
      <c r="BZ117" s="83" t="s">
        <v>1024</v>
      </c>
      <c r="CA117" s="83" t="s">
        <v>1024</v>
      </c>
    </row>
    <row r="118" spans="2:79">
      <c r="B118" s="88"/>
      <c r="C118" s="89" t="s">
        <v>210</v>
      </c>
      <c r="D118" s="81" t="s">
        <v>211</v>
      </c>
      <c r="E118" s="82" t="s">
        <v>1153</v>
      </c>
      <c r="F118" s="83" t="s">
        <v>1153</v>
      </c>
      <c r="G118" s="87" t="s">
        <v>1153</v>
      </c>
      <c r="H118" s="85" t="s">
        <v>1153</v>
      </c>
      <c r="I118" s="83" t="s">
        <v>1153</v>
      </c>
      <c r="J118" s="84" t="s">
        <v>1153</v>
      </c>
      <c r="K118" s="85" t="s">
        <v>1154</v>
      </c>
      <c r="L118" s="83" t="s">
        <v>1154</v>
      </c>
      <c r="M118" s="83" t="s">
        <v>1154</v>
      </c>
      <c r="N118" s="84" t="s">
        <v>1154</v>
      </c>
      <c r="O118" s="85" t="s">
        <v>1024</v>
      </c>
      <c r="P118" s="84" t="s">
        <v>1024</v>
      </c>
      <c r="Q118" s="84" t="s">
        <v>1024</v>
      </c>
      <c r="R118" s="84" t="s">
        <v>1024</v>
      </c>
      <c r="S118" s="85" t="s">
        <v>1024</v>
      </c>
      <c r="T118" s="86" t="s">
        <v>1024</v>
      </c>
      <c r="U118" s="86" t="s">
        <v>1024</v>
      </c>
      <c r="V118" s="86" t="s">
        <v>1024</v>
      </c>
      <c r="W118" s="86" t="s">
        <v>1024</v>
      </c>
      <c r="X118" s="85" t="s">
        <v>1024</v>
      </c>
      <c r="Y118" s="83" t="s">
        <v>1024</v>
      </c>
      <c r="Z118" s="83" t="s">
        <v>1024</v>
      </c>
      <c r="AA118" s="83" t="s">
        <v>1024</v>
      </c>
      <c r="AB118" s="85" t="s">
        <v>1024</v>
      </c>
      <c r="AC118" s="83" t="s">
        <v>1024</v>
      </c>
      <c r="AD118" s="83" t="s">
        <v>1024</v>
      </c>
      <c r="AE118" s="83" t="s">
        <v>1024</v>
      </c>
      <c r="AF118" s="85" t="s">
        <v>1024</v>
      </c>
      <c r="AG118" s="86" t="s">
        <v>1024</v>
      </c>
      <c r="AH118" s="86" t="s">
        <v>1024</v>
      </c>
      <c r="AI118" s="85" t="s">
        <v>1024</v>
      </c>
      <c r="AJ118" s="86" t="s">
        <v>1024</v>
      </c>
      <c r="AK118" s="86" t="s">
        <v>1024</v>
      </c>
      <c r="AL118" s="86" t="s">
        <v>1024</v>
      </c>
      <c r="AM118" s="85" t="s">
        <v>1024</v>
      </c>
      <c r="AN118" s="86" t="s">
        <v>1024</v>
      </c>
      <c r="AO118" s="86" t="s">
        <v>1024</v>
      </c>
      <c r="AP118" s="86" t="s">
        <v>1024</v>
      </c>
      <c r="AQ118" s="86" t="s">
        <v>1024</v>
      </c>
      <c r="AR118" s="85" t="s">
        <v>1024</v>
      </c>
      <c r="AS118" s="86" t="s">
        <v>1024</v>
      </c>
      <c r="AT118" s="86" t="s">
        <v>1024</v>
      </c>
      <c r="AU118" s="83" t="s">
        <v>1024</v>
      </c>
      <c r="AV118" s="83" t="s">
        <v>1024</v>
      </c>
      <c r="AW118" s="83" t="s">
        <v>1024</v>
      </c>
      <c r="AX118" s="87" t="s">
        <v>1024</v>
      </c>
      <c r="AY118" s="434" t="s">
        <v>1024</v>
      </c>
      <c r="AZ118" s="85" t="s">
        <v>1155</v>
      </c>
      <c r="BA118" s="83" t="s">
        <v>1155</v>
      </c>
      <c r="BB118" s="83" t="s">
        <v>1155</v>
      </c>
      <c r="BC118" s="83" t="s">
        <v>1155</v>
      </c>
      <c r="BD118" s="87" t="s">
        <v>1155</v>
      </c>
      <c r="BE118" s="85" t="s">
        <v>1024</v>
      </c>
      <c r="BF118" s="83" t="s">
        <v>1024</v>
      </c>
      <c r="BG118" s="83" t="s">
        <v>1024</v>
      </c>
      <c r="BH118" s="84" t="s">
        <v>1024</v>
      </c>
      <c r="BI118" s="84" t="s">
        <v>1024</v>
      </c>
      <c r="BJ118" s="85" t="s">
        <v>1024</v>
      </c>
      <c r="BK118" s="86" t="s">
        <v>1024</v>
      </c>
      <c r="BL118" s="85" t="s">
        <v>1024</v>
      </c>
      <c r="BM118" s="83" t="s">
        <v>1024</v>
      </c>
      <c r="BN118" s="83" t="s">
        <v>1024</v>
      </c>
      <c r="BO118" s="83" t="s">
        <v>1024</v>
      </c>
      <c r="BP118" s="83" t="s">
        <v>1024</v>
      </c>
      <c r="BQ118" s="83" t="s">
        <v>1024</v>
      </c>
      <c r="BR118" s="83" t="s">
        <v>1024</v>
      </c>
      <c r="BS118" s="83" t="s">
        <v>1024</v>
      </c>
      <c r="BT118" s="85" t="s">
        <v>1024</v>
      </c>
      <c r="BU118" s="83" t="s">
        <v>1024</v>
      </c>
      <c r="BV118" s="83" t="s">
        <v>1024</v>
      </c>
      <c r="BW118" s="83" t="s">
        <v>1024</v>
      </c>
      <c r="BX118" s="83" t="s">
        <v>1024</v>
      </c>
      <c r="BY118" s="83" t="s">
        <v>1024</v>
      </c>
      <c r="BZ118" s="83" t="s">
        <v>1024</v>
      </c>
      <c r="CA118" s="83" t="s">
        <v>1024</v>
      </c>
    </row>
    <row r="119" spans="2:79">
      <c r="B119" s="117"/>
      <c r="C119" s="89" t="s">
        <v>212</v>
      </c>
      <c r="D119" s="81" t="s">
        <v>213</v>
      </c>
      <c r="E119" s="82" t="s">
        <v>1032</v>
      </c>
      <c r="F119" s="83" t="s">
        <v>1032</v>
      </c>
      <c r="G119" s="87" t="s">
        <v>1032</v>
      </c>
      <c r="H119" s="85" t="s">
        <v>1032</v>
      </c>
      <c r="I119" s="83" t="s">
        <v>1032</v>
      </c>
      <c r="J119" s="84" t="s">
        <v>1032</v>
      </c>
      <c r="K119" s="85" t="s">
        <v>1032</v>
      </c>
      <c r="L119" s="83" t="s">
        <v>1032</v>
      </c>
      <c r="M119" s="83" t="s">
        <v>1032</v>
      </c>
      <c r="N119" s="84" t="s">
        <v>1032</v>
      </c>
      <c r="O119" s="85" t="s">
        <v>1032</v>
      </c>
      <c r="P119" s="84" t="s">
        <v>1032</v>
      </c>
      <c r="Q119" s="84" t="s">
        <v>1032</v>
      </c>
      <c r="R119" s="84" t="s">
        <v>1032</v>
      </c>
      <c r="S119" s="85" t="s">
        <v>1032</v>
      </c>
      <c r="T119" s="86" t="s">
        <v>1032</v>
      </c>
      <c r="U119" s="86" t="s">
        <v>1032</v>
      </c>
      <c r="V119" s="86" t="s">
        <v>1032</v>
      </c>
      <c r="W119" s="86" t="s">
        <v>1032</v>
      </c>
      <c r="X119" s="85" t="s">
        <v>1032</v>
      </c>
      <c r="Y119" s="83" t="s">
        <v>1032</v>
      </c>
      <c r="Z119" s="83" t="s">
        <v>1032</v>
      </c>
      <c r="AA119" s="83" t="s">
        <v>1032</v>
      </c>
      <c r="AB119" s="85" t="s">
        <v>1032</v>
      </c>
      <c r="AC119" s="83" t="s">
        <v>1032</v>
      </c>
      <c r="AD119" s="83" t="s">
        <v>1032</v>
      </c>
      <c r="AE119" s="83" t="s">
        <v>1032</v>
      </c>
      <c r="AF119" s="85" t="s">
        <v>1032</v>
      </c>
      <c r="AG119" s="86" t="s">
        <v>1032</v>
      </c>
      <c r="AH119" s="86" t="s">
        <v>1032</v>
      </c>
      <c r="AI119" s="85" t="s">
        <v>1032</v>
      </c>
      <c r="AJ119" s="86" t="s">
        <v>1032</v>
      </c>
      <c r="AK119" s="86" t="s">
        <v>1032</v>
      </c>
      <c r="AL119" s="86" t="s">
        <v>1032</v>
      </c>
      <c r="AM119" s="85" t="s">
        <v>1032</v>
      </c>
      <c r="AN119" s="86" t="s">
        <v>1032</v>
      </c>
      <c r="AO119" s="86" t="s">
        <v>1032</v>
      </c>
      <c r="AP119" s="86" t="s">
        <v>1032</v>
      </c>
      <c r="AQ119" s="86" t="s">
        <v>1032</v>
      </c>
      <c r="AR119" s="85" t="s">
        <v>1032</v>
      </c>
      <c r="AS119" s="86" t="s">
        <v>1032</v>
      </c>
      <c r="AT119" s="86" t="s">
        <v>1032</v>
      </c>
      <c r="AU119" s="83" t="s">
        <v>1032</v>
      </c>
      <c r="AV119" s="83" t="s">
        <v>1032</v>
      </c>
      <c r="AW119" s="83" t="s">
        <v>1032</v>
      </c>
      <c r="AX119" s="87" t="s">
        <v>1032</v>
      </c>
      <c r="AY119" s="434" t="s">
        <v>1032</v>
      </c>
      <c r="AZ119" s="85" t="s">
        <v>1032</v>
      </c>
      <c r="BA119" s="83" t="s">
        <v>1032</v>
      </c>
      <c r="BB119" s="83" t="s">
        <v>1032</v>
      </c>
      <c r="BC119" s="83" t="s">
        <v>1032</v>
      </c>
      <c r="BD119" s="87" t="s">
        <v>1032</v>
      </c>
      <c r="BE119" s="85" t="s">
        <v>1032</v>
      </c>
      <c r="BF119" s="83" t="s">
        <v>1032</v>
      </c>
      <c r="BG119" s="83" t="s">
        <v>1032</v>
      </c>
      <c r="BH119" s="84" t="s">
        <v>1032</v>
      </c>
      <c r="BI119" s="84" t="s">
        <v>1032</v>
      </c>
      <c r="BJ119" s="85" t="s">
        <v>1032</v>
      </c>
      <c r="BK119" s="86" t="s">
        <v>1032</v>
      </c>
      <c r="BL119" s="85" t="s">
        <v>1032</v>
      </c>
      <c r="BM119" s="83" t="s">
        <v>1032</v>
      </c>
      <c r="BN119" s="83" t="s">
        <v>1032</v>
      </c>
      <c r="BO119" s="83" t="s">
        <v>1032</v>
      </c>
      <c r="BP119" s="83" t="s">
        <v>1032</v>
      </c>
      <c r="BQ119" s="83" t="s">
        <v>1032</v>
      </c>
      <c r="BR119" s="83" t="s">
        <v>1032</v>
      </c>
      <c r="BS119" s="83" t="s">
        <v>1032</v>
      </c>
      <c r="BT119" s="85" t="s">
        <v>1032</v>
      </c>
      <c r="BU119" s="83" t="s">
        <v>1032</v>
      </c>
      <c r="BV119" s="83" t="s">
        <v>1032</v>
      </c>
      <c r="BW119" s="83" t="s">
        <v>1032</v>
      </c>
      <c r="BX119" s="83" t="s">
        <v>1032</v>
      </c>
      <c r="BY119" s="83" t="s">
        <v>1032</v>
      </c>
      <c r="BZ119" s="83" t="s">
        <v>1032</v>
      </c>
      <c r="CA119" s="83" t="s">
        <v>1032</v>
      </c>
    </row>
    <row r="120" spans="2:79">
      <c r="B120" s="88"/>
      <c r="C120" s="89" t="s">
        <v>214</v>
      </c>
      <c r="D120" s="81" t="s">
        <v>215</v>
      </c>
      <c r="E120" s="82" t="s">
        <v>1032</v>
      </c>
      <c r="F120" s="83" t="s">
        <v>1032</v>
      </c>
      <c r="G120" s="87" t="s">
        <v>1032</v>
      </c>
      <c r="H120" s="85" t="s">
        <v>1032</v>
      </c>
      <c r="I120" s="83" t="s">
        <v>1032</v>
      </c>
      <c r="J120" s="84" t="s">
        <v>1032</v>
      </c>
      <c r="K120" s="85" t="s">
        <v>1032</v>
      </c>
      <c r="L120" s="83" t="s">
        <v>1032</v>
      </c>
      <c r="M120" s="83" t="s">
        <v>1032</v>
      </c>
      <c r="N120" s="84" t="s">
        <v>1032</v>
      </c>
      <c r="O120" s="85" t="s">
        <v>1032</v>
      </c>
      <c r="P120" s="84" t="s">
        <v>1032</v>
      </c>
      <c r="Q120" s="84" t="s">
        <v>1032</v>
      </c>
      <c r="R120" s="84" t="s">
        <v>1032</v>
      </c>
      <c r="S120" s="85" t="s">
        <v>1032</v>
      </c>
      <c r="T120" s="86" t="s">
        <v>1032</v>
      </c>
      <c r="U120" s="86" t="s">
        <v>1032</v>
      </c>
      <c r="V120" s="86" t="s">
        <v>1032</v>
      </c>
      <c r="W120" s="86" t="s">
        <v>1032</v>
      </c>
      <c r="X120" s="85" t="s">
        <v>1032</v>
      </c>
      <c r="Y120" s="83" t="s">
        <v>1032</v>
      </c>
      <c r="Z120" s="83" t="s">
        <v>1032</v>
      </c>
      <c r="AA120" s="83" t="s">
        <v>1032</v>
      </c>
      <c r="AB120" s="85" t="s">
        <v>1032</v>
      </c>
      <c r="AC120" s="83" t="s">
        <v>1032</v>
      </c>
      <c r="AD120" s="83" t="s">
        <v>1032</v>
      </c>
      <c r="AE120" s="83" t="s">
        <v>1032</v>
      </c>
      <c r="AF120" s="85" t="s">
        <v>1032</v>
      </c>
      <c r="AG120" s="86" t="s">
        <v>1032</v>
      </c>
      <c r="AH120" s="86" t="s">
        <v>1032</v>
      </c>
      <c r="AI120" s="85" t="s">
        <v>1032</v>
      </c>
      <c r="AJ120" s="86" t="s">
        <v>1032</v>
      </c>
      <c r="AK120" s="86" t="s">
        <v>1032</v>
      </c>
      <c r="AL120" s="86" t="s">
        <v>1032</v>
      </c>
      <c r="AM120" s="85" t="s">
        <v>1032</v>
      </c>
      <c r="AN120" s="86" t="s">
        <v>1032</v>
      </c>
      <c r="AO120" s="86" t="s">
        <v>1032</v>
      </c>
      <c r="AP120" s="86" t="s">
        <v>1032</v>
      </c>
      <c r="AQ120" s="86" t="s">
        <v>1032</v>
      </c>
      <c r="AR120" s="85" t="s">
        <v>1032</v>
      </c>
      <c r="AS120" s="86" t="s">
        <v>1032</v>
      </c>
      <c r="AT120" s="86" t="s">
        <v>1032</v>
      </c>
      <c r="AU120" s="83" t="s">
        <v>1032</v>
      </c>
      <c r="AV120" s="83" t="s">
        <v>1032</v>
      </c>
      <c r="AW120" s="83" t="s">
        <v>1032</v>
      </c>
      <c r="AX120" s="87" t="s">
        <v>1032</v>
      </c>
      <c r="AY120" s="434" t="s">
        <v>1032</v>
      </c>
      <c r="AZ120" s="85" t="s">
        <v>1032</v>
      </c>
      <c r="BA120" s="83" t="s">
        <v>1032</v>
      </c>
      <c r="BB120" s="83" t="s">
        <v>1032</v>
      </c>
      <c r="BC120" s="83" t="s">
        <v>1032</v>
      </c>
      <c r="BD120" s="87" t="s">
        <v>1032</v>
      </c>
      <c r="BE120" s="85" t="s">
        <v>1032</v>
      </c>
      <c r="BF120" s="83" t="s">
        <v>1032</v>
      </c>
      <c r="BG120" s="83" t="s">
        <v>1032</v>
      </c>
      <c r="BH120" s="84" t="s">
        <v>1032</v>
      </c>
      <c r="BI120" s="84" t="s">
        <v>1032</v>
      </c>
      <c r="BJ120" s="85" t="s">
        <v>1032</v>
      </c>
      <c r="BK120" s="86" t="s">
        <v>1032</v>
      </c>
      <c r="BL120" s="85" t="s">
        <v>1032</v>
      </c>
      <c r="BM120" s="83" t="s">
        <v>1032</v>
      </c>
      <c r="BN120" s="83" t="s">
        <v>1032</v>
      </c>
      <c r="BO120" s="83" t="s">
        <v>1032</v>
      </c>
      <c r="BP120" s="83" t="s">
        <v>1032</v>
      </c>
      <c r="BQ120" s="83" t="s">
        <v>1032</v>
      </c>
      <c r="BR120" s="83" t="s">
        <v>1032</v>
      </c>
      <c r="BS120" s="83" t="s">
        <v>1032</v>
      </c>
      <c r="BT120" s="85" t="s">
        <v>1032</v>
      </c>
      <c r="BU120" s="83" t="s">
        <v>1032</v>
      </c>
      <c r="BV120" s="83" t="s">
        <v>1032</v>
      </c>
      <c r="BW120" s="83" t="s">
        <v>1032</v>
      </c>
      <c r="BX120" s="83" t="s">
        <v>1032</v>
      </c>
      <c r="BY120" s="83" t="s">
        <v>1032</v>
      </c>
      <c r="BZ120" s="83" t="s">
        <v>1032</v>
      </c>
      <c r="CA120" s="83" t="s">
        <v>1032</v>
      </c>
    </row>
    <row r="121" spans="2:79">
      <c r="B121" s="1116" t="s">
        <v>216</v>
      </c>
      <c r="C121" s="1117"/>
      <c r="D121" s="81" t="s">
        <v>217</v>
      </c>
      <c r="E121" s="92" t="s">
        <v>995</v>
      </c>
      <c r="F121" s="93" t="s">
        <v>995</v>
      </c>
      <c r="G121" s="97" t="s">
        <v>995</v>
      </c>
      <c r="H121" s="95" t="s">
        <v>995</v>
      </c>
      <c r="I121" s="93" t="s">
        <v>995</v>
      </c>
      <c r="J121" s="94" t="s">
        <v>995</v>
      </c>
      <c r="K121" s="95" t="s">
        <v>995</v>
      </c>
      <c r="L121" s="93" t="s">
        <v>995</v>
      </c>
      <c r="M121" s="93" t="s">
        <v>995</v>
      </c>
      <c r="N121" s="94" t="s">
        <v>995</v>
      </c>
      <c r="O121" s="95" t="s">
        <v>995</v>
      </c>
      <c r="P121" s="94" t="s">
        <v>995</v>
      </c>
      <c r="Q121" s="94" t="s">
        <v>995</v>
      </c>
      <c r="R121" s="94" t="s">
        <v>995</v>
      </c>
      <c r="S121" s="95" t="s">
        <v>995</v>
      </c>
      <c r="T121" s="96" t="s">
        <v>995</v>
      </c>
      <c r="U121" s="96" t="s">
        <v>995</v>
      </c>
      <c r="V121" s="96" t="s">
        <v>995</v>
      </c>
      <c r="W121" s="96" t="s">
        <v>995</v>
      </c>
      <c r="X121" s="95" t="s">
        <v>995</v>
      </c>
      <c r="Y121" s="93" t="s">
        <v>995</v>
      </c>
      <c r="Z121" s="93" t="s">
        <v>995</v>
      </c>
      <c r="AA121" s="93" t="s">
        <v>995</v>
      </c>
      <c r="AB121" s="95" t="s">
        <v>995</v>
      </c>
      <c r="AC121" s="93" t="s">
        <v>995</v>
      </c>
      <c r="AD121" s="93" t="s">
        <v>995</v>
      </c>
      <c r="AE121" s="93" t="s">
        <v>995</v>
      </c>
      <c r="AF121" s="95" t="s">
        <v>995</v>
      </c>
      <c r="AG121" s="96" t="s">
        <v>995</v>
      </c>
      <c r="AH121" s="96" t="s">
        <v>995</v>
      </c>
      <c r="AI121" s="95" t="s">
        <v>995</v>
      </c>
      <c r="AJ121" s="96" t="s">
        <v>995</v>
      </c>
      <c r="AK121" s="96" t="s">
        <v>995</v>
      </c>
      <c r="AL121" s="96" t="s">
        <v>995</v>
      </c>
      <c r="AM121" s="95" t="s">
        <v>995</v>
      </c>
      <c r="AN121" s="96" t="s">
        <v>995</v>
      </c>
      <c r="AO121" s="96" t="s">
        <v>995</v>
      </c>
      <c r="AP121" s="96" t="s">
        <v>995</v>
      </c>
      <c r="AQ121" s="96" t="s">
        <v>995</v>
      </c>
      <c r="AR121" s="95" t="s">
        <v>995</v>
      </c>
      <c r="AS121" s="96" t="s">
        <v>995</v>
      </c>
      <c r="AT121" s="96" t="s">
        <v>995</v>
      </c>
      <c r="AU121" s="93" t="s">
        <v>995</v>
      </c>
      <c r="AV121" s="93" t="s">
        <v>995</v>
      </c>
      <c r="AW121" s="93" t="s">
        <v>995</v>
      </c>
      <c r="AX121" s="97" t="s">
        <v>995</v>
      </c>
      <c r="AY121" s="435" t="s">
        <v>995</v>
      </c>
      <c r="AZ121" s="95" t="s">
        <v>995</v>
      </c>
      <c r="BA121" s="93" t="s">
        <v>995</v>
      </c>
      <c r="BB121" s="93" t="s">
        <v>995</v>
      </c>
      <c r="BC121" s="93" t="s">
        <v>995</v>
      </c>
      <c r="BD121" s="97" t="s">
        <v>995</v>
      </c>
      <c r="BE121" s="95" t="s">
        <v>995</v>
      </c>
      <c r="BF121" s="93" t="s">
        <v>995</v>
      </c>
      <c r="BG121" s="93" t="s">
        <v>995</v>
      </c>
      <c r="BH121" s="94" t="s">
        <v>995</v>
      </c>
      <c r="BI121" s="94" t="s">
        <v>995</v>
      </c>
      <c r="BJ121" s="95" t="s">
        <v>995</v>
      </c>
      <c r="BK121" s="96" t="s">
        <v>995</v>
      </c>
      <c r="BL121" s="95" t="s">
        <v>995</v>
      </c>
      <c r="BM121" s="93" t="s">
        <v>995</v>
      </c>
      <c r="BN121" s="93" t="s">
        <v>995</v>
      </c>
      <c r="BO121" s="93" t="s">
        <v>995</v>
      </c>
      <c r="BP121" s="93" t="s">
        <v>995</v>
      </c>
      <c r="BQ121" s="93" t="s">
        <v>995</v>
      </c>
      <c r="BR121" s="93" t="s">
        <v>995</v>
      </c>
      <c r="BS121" s="93" t="s">
        <v>995</v>
      </c>
      <c r="BT121" s="95" t="s">
        <v>995</v>
      </c>
      <c r="BU121" s="93" t="s">
        <v>995</v>
      </c>
      <c r="BV121" s="93" t="s">
        <v>995</v>
      </c>
      <c r="BW121" s="93" t="s">
        <v>995</v>
      </c>
      <c r="BX121" s="93" t="s">
        <v>995</v>
      </c>
      <c r="BY121" s="93" t="s">
        <v>995</v>
      </c>
      <c r="BZ121" s="93" t="s">
        <v>995</v>
      </c>
      <c r="CA121" s="93" t="s">
        <v>995</v>
      </c>
    </row>
    <row r="122" spans="2:79">
      <c r="B122" s="1121" t="s">
        <v>218</v>
      </c>
      <c r="C122" s="1122"/>
      <c r="D122" s="81" t="s">
        <v>219</v>
      </c>
      <c r="E122" s="92" t="s">
        <v>995</v>
      </c>
      <c r="F122" s="93" t="s">
        <v>995</v>
      </c>
      <c r="G122" s="97" t="s">
        <v>995</v>
      </c>
      <c r="H122" s="95" t="s">
        <v>995</v>
      </c>
      <c r="I122" s="93" t="s">
        <v>995</v>
      </c>
      <c r="J122" s="94" t="s">
        <v>995</v>
      </c>
      <c r="K122" s="95" t="s">
        <v>995</v>
      </c>
      <c r="L122" s="93" t="s">
        <v>995</v>
      </c>
      <c r="M122" s="93" t="s">
        <v>995</v>
      </c>
      <c r="N122" s="94" t="s">
        <v>995</v>
      </c>
      <c r="O122" s="95" t="s">
        <v>995</v>
      </c>
      <c r="P122" s="94" t="s">
        <v>995</v>
      </c>
      <c r="Q122" s="94" t="s">
        <v>995</v>
      </c>
      <c r="R122" s="94" t="s">
        <v>995</v>
      </c>
      <c r="S122" s="95" t="s">
        <v>995</v>
      </c>
      <c r="T122" s="96" t="s">
        <v>995</v>
      </c>
      <c r="U122" s="96" t="s">
        <v>995</v>
      </c>
      <c r="V122" s="96" t="s">
        <v>995</v>
      </c>
      <c r="W122" s="96" t="s">
        <v>995</v>
      </c>
      <c r="X122" s="95" t="s">
        <v>995</v>
      </c>
      <c r="Y122" s="93" t="s">
        <v>995</v>
      </c>
      <c r="Z122" s="93" t="s">
        <v>995</v>
      </c>
      <c r="AA122" s="93" t="s">
        <v>995</v>
      </c>
      <c r="AB122" s="95" t="s">
        <v>995</v>
      </c>
      <c r="AC122" s="93" t="s">
        <v>995</v>
      </c>
      <c r="AD122" s="93" t="s">
        <v>995</v>
      </c>
      <c r="AE122" s="93" t="s">
        <v>995</v>
      </c>
      <c r="AF122" s="95" t="s">
        <v>995</v>
      </c>
      <c r="AG122" s="96" t="s">
        <v>995</v>
      </c>
      <c r="AH122" s="96" t="s">
        <v>995</v>
      </c>
      <c r="AI122" s="95" t="s">
        <v>995</v>
      </c>
      <c r="AJ122" s="96" t="s">
        <v>995</v>
      </c>
      <c r="AK122" s="96" t="s">
        <v>995</v>
      </c>
      <c r="AL122" s="96" t="s">
        <v>995</v>
      </c>
      <c r="AM122" s="95" t="s">
        <v>995</v>
      </c>
      <c r="AN122" s="96" t="s">
        <v>995</v>
      </c>
      <c r="AO122" s="96" t="s">
        <v>995</v>
      </c>
      <c r="AP122" s="96" t="s">
        <v>995</v>
      </c>
      <c r="AQ122" s="96" t="s">
        <v>995</v>
      </c>
      <c r="AR122" s="95" t="s">
        <v>995</v>
      </c>
      <c r="AS122" s="96" t="s">
        <v>995</v>
      </c>
      <c r="AT122" s="96" t="s">
        <v>995</v>
      </c>
      <c r="AU122" s="93" t="s">
        <v>995</v>
      </c>
      <c r="AV122" s="93" t="s">
        <v>995</v>
      </c>
      <c r="AW122" s="93" t="s">
        <v>995</v>
      </c>
      <c r="AX122" s="97" t="s">
        <v>995</v>
      </c>
      <c r="AY122" s="435" t="s">
        <v>995</v>
      </c>
      <c r="AZ122" s="95" t="s">
        <v>995</v>
      </c>
      <c r="BA122" s="93" t="s">
        <v>995</v>
      </c>
      <c r="BB122" s="93" t="s">
        <v>995</v>
      </c>
      <c r="BC122" s="93" t="s">
        <v>995</v>
      </c>
      <c r="BD122" s="97" t="s">
        <v>995</v>
      </c>
      <c r="BE122" s="95" t="s">
        <v>995</v>
      </c>
      <c r="BF122" s="93" t="s">
        <v>995</v>
      </c>
      <c r="BG122" s="93" t="s">
        <v>995</v>
      </c>
      <c r="BH122" s="94" t="s">
        <v>995</v>
      </c>
      <c r="BI122" s="94" t="s">
        <v>995</v>
      </c>
      <c r="BJ122" s="95" t="s">
        <v>995</v>
      </c>
      <c r="BK122" s="96" t="s">
        <v>995</v>
      </c>
      <c r="BL122" s="95" t="s">
        <v>995</v>
      </c>
      <c r="BM122" s="93" t="s">
        <v>995</v>
      </c>
      <c r="BN122" s="93" t="s">
        <v>995</v>
      </c>
      <c r="BO122" s="93" t="s">
        <v>995</v>
      </c>
      <c r="BP122" s="93" t="s">
        <v>995</v>
      </c>
      <c r="BQ122" s="93" t="s">
        <v>995</v>
      </c>
      <c r="BR122" s="93" t="s">
        <v>995</v>
      </c>
      <c r="BS122" s="93" t="s">
        <v>995</v>
      </c>
      <c r="BT122" s="95" t="s">
        <v>995</v>
      </c>
      <c r="BU122" s="93" t="s">
        <v>995</v>
      </c>
      <c r="BV122" s="93" t="s">
        <v>995</v>
      </c>
      <c r="BW122" s="93" t="s">
        <v>995</v>
      </c>
      <c r="BX122" s="93" t="s">
        <v>995</v>
      </c>
      <c r="BY122" s="93" t="s">
        <v>995</v>
      </c>
      <c r="BZ122" s="93" t="s">
        <v>995</v>
      </c>
      <c r="CA122" s="93" t="s">
        <v>995</v>
      </c>
    </row>
    <row r="123" spans="2:79">
      <c r="B123" s="79"/>
      <c r="C123" s="99" t="s">
        <v>220</v>
      </c>
      <c r="D123" s="81" t="s">
        <v>221</v>
      </c>
      <c r="E123" s="278" t="s">
        <v>719</v>
      </c>
      <c r="F123" s="275" t="s">
        <v>719</v>
      </c>
      <c r="G123" s="276" t="s">
        <v>719</v>
      </c>
      <c r="H123" s="278" t="s">
        <v>719</v>
      </c>
      <c r="I123" s="275" t="s">
        <v>719</v>
      </c>
      <c r="J123" s="279" t="s">
        <v>719</v>
      </c>
      <c r="K123" s="278" t="s">
        <v>719</v>
      </c>
      <c r="L123" s="275" t="s">
        <v>719</v>
      </c>
      <c r="M123" s="275" t="s">
        <v>719</v>
      </c>
      <c r="N123" s="276" t="s">
        <v>719</v>
      </c>
      <c r="O123" s="278" t="s">
        <v>719</v>
      </c>
      <c r="P123" s="279" t="s">
        <v>719</v>
      </c>
      <c r="Q123" s="279" t="s">
        <v>719</v>
      </c>
      <c r="R123" s="279" t="s">
        <v>719</v>
      </c>
      <c r="S123" s="278" t="s">
        <v>719</v>
      </c>
      <c r="T123" s="277" t="s">
        <v>719</v>
      </c>
      <c r="U123" s="277" t="s">
        <v>719</v>
      </c>
      <c r="V123" s="277" t="s">
        <v>719</v>
      </c>
      <c r="W123" s="277" t="s">
        <v>719</v>
      </c>
      <c r="X123" s="278" t="s">
        <v>719</v>
      </c>
      <c r="Y123" s="275" t="s">
        <v>719</v>
      </c>
      <c r="Z123" s="275" t="s">
        <v>719</v>
      </c>
      <c r="AA123" s="275" t="s">
        <v>719</v>
      </c>
      <c r="AB123" s="278" t="s">
        <v>719</v>
      </c>
      <c r="AC123" s="275" t="s">
        <v>719</v>
      </c>
      <c r="AD123" s="275" t="s">
        <v>719</v>
      </c>
      <c r="AE123" s="275" t="s">
        <v>719</v>
      </c>
      <c r="AF123" s="278" t="s">
        <v>719</v>
      </c>
      <c r="AG123" s="277" t="s">
        <v>719</v>
      </c>
      <c r="AH123" s="277" t="s">
        <v>719</v>
      </c>
      <c r="AI123" s="278" t="s">
        <v>719</v>
      </c>
      <c r="AJ123" s="277" t="s">
        <v>719</v>
      </c>
      <c r="AK123" s="277" t="s">
        <v>719</v>
      </c>
      <c r="AL123" s="277" t="s">
        <v>719</v>
      </c>
      <c r="AM123" s="278" t="s">
        <v>719</v>
      </c>
      <c r="AN123" s="277" t="s">
        <v>719</v>
      </c>
      <c r="AO123" s="277" t="s">
        <v>719</v>
      </c>
      <c r="AP123" s="277" t="s">
        <v>719</v>
      </c>
      <c r="AQ123" s="277" t="s">
        <v>719</v>
      </c>
      <c r="AR123" s="278" t="s">
        <v>719</v>
      </c>
      <c r="AS123" s="277" t="s">
        <v>719</v>
      </c>
      <c r="AT123" s="277" t="s">
        <v>719</v>
      </c>
      <c r="AU123" s="275" t="s">
        <v>719</v>
      </c>
      <c r="AV123" s="275" t="s">
        <v>719</v>
      </c>
      <c r="AW123" s="275" t="s">
        <v>719</v>
      </c>
      <c r="AX123" s="276" t="s">
        <v>719</v>
      </c>
      <c r="AY123" s="439" t="s">
        <v>719</v>
      </c>
      <c r="AZ123" s="280" t="s">
        <v>719</v>
      </c>
      <c r="BA123" s="275" t="s">
        <v>719</v>
      </c>
      <c r="BB123" s="275" t="s">
        <v>719</v>
      </c>
      <c r="BC123" s="275" t="s">
        <v>719</v>
      </c>
      <c r="BD123" s="342" t="s">
        <v>719</v>
      </c>
      <c r="BE123" s="278" t="s">
        <v>719</v>
      </c>
      <c r="BF123" s="275" t="s">
        <v>719</v>
      </c>
      <c r="BG123" s="275" t="s">
        <v>719</v>
      </c>
      <c r="BH123" s="279" t="s">
        <v>719</v>
      </c>
      <c r="BI123" s="279" t="s">
        <v>719</v>
      </c>
      <c r="BJ123" s="278" t="s">
        <v>719</v>
      </c>
      <c r="BK123" s="277" t="s">
        <v>719</v>
      </c>
      <c r="BL123" s="278" t="s">
        <v>719</v>
      </c>
      <c r="BM123" s="275" t="s">
        <v>719</v>
      </c>
      <c r="BN123" s="275" t="s">
        <v>719</v>
      </c>
      <c r="BO123" s="275" t="s">
        <v>719</v>
      </c>
      <c r="BP123" s="275" t="s">
        <v>719</v>
      </c>
      <c r="BQ123" s="275" t="s">
        <v>719</v>
      </c>
      <c r="BR123" s="275" t="s">
        <v>719</v>
      </c>
      <c r="BS123" s="275" t="s">
        <v>719</v>
      </c>
      <c r="BT123" s="278" t="s">
        <v>719</v>
      </c>
      <c r="BU123" s="275" t="s">
        <v>719</v>
      </c>
      <c r="BV123" s="275" t="s">
        <v>719</v>
      </c>
      <c r="BW123" s="275" t="s">
        <v>719</v>
      </c>
      <c r="BX123" s="275" t="s">
        <v>719</v>
      </c>
      <c r="BY123" s="275" t="s">
        <v>719</v>
      </c>
      <c r="BZ123" s="275" t="s">
        <v>719</v>
      </c>
      <c r="CA123" s="275" t="s">
        <v>719</v>
      </c>
    </row>
    <row r="124" spans="2:79">
      <c r="B124" s="88"/>
      <c r="C124" s="109" t="s">
        <v>222</v>
      </c>
      <c r="D124" s="81" t="s">
        <v>223</v>
      </c>
      <c r="E124" s="82" t="s">
        <v>1156</v>
      </c>
      <c r="F124" s="83" t="s">
        <v>1156</v>
      </c>
      <c r="G124" s="87" t="s">
        <v>1156</v>
      </c>
      <c r="H124" s="85" t="s">
        <v>1156</v>
      </c>
      <c r="I124" s="83" t="s">
        <v>1156</v>
      </c>
      <c r="J124" s="84" t="s">
        <v>1156</v>
      </c>
      <c r="K124" s="85" t="s">
        <v>1156</v>
      </c>
      <c r="L124" s="83" t="s">
        <v>1156</v>
      </c>
      <c r="M124" s="83" t="s">
        <v>1156</v>
      </c>
      <c r="N124" s="84" t="s">
        <v>1156</v>
      </c>
      <c r="O124" s="85" t="s">
        <v>1156</v>
      </c>
      <c r="P124" s="84" t="s">
        <v>1156</v>
      </c>
      <c r="Q124" s="84" t="s">
        <v>1156</v>
      </c>
      <c r="R124" s="84" t="s">
        <v>1156</v>
      </c>
      <c r="S124" s="85" t="s">
        <v>1156</v>
      </c>
      <c r="T124" s="86" t="s">
        <v>1156</v>
      </c>
      <c r="U124" s="86" t="s">
        <v>1156</v>
      </c>
      <c r="V124" s="86" t="s">
        <v>1156</v>
      </c>
      <c r="W124" s="86" t="s">
        <v>1156</v>
      </c>
      <c r="X124" s="85" t="s">
        <v>1156</v>
      </c>
      <c r="Y124" s="83" t="s">
        <v>1156</v>
      </c>
      <c r="Z124" s="83" t="s">
        <v>1156</v>
      </c>
      <c r="AA124" s="83" t="s">
        <v>1156</v>
      </c>
      <c r="AB124" s="85" t="s">
        <v>1156</v>
      </c>
      <c r="AC124" s="83" t="s">
        <v>1156</v>
      </c>
      <c r="AD124" s="83" t="s">
        <v>1156</v>
      </c>
      <c r="AE124" s="83" t="s">
        <v>1156</v>
      </c>
      <c r="AF124" s="85" t="s">
        <v>1156</v>
      </c>
      <c r="AG124" s="86" t="s">
        <v>1156</v>
      </c>
      <c r="AH124" s="86" t="s">
        <v>1156</v>
      </c>
      <c r="AI124" s="85" t="s">
        <v>1156</v>
      </c>
      <c r="AJ124" s="86" t="s">
        <v>1156</v>
      </c>
      <c r="AK124" s="86" t="s">
        <v>1156</v>
      </c>
      <c r="AL124" s="86" t="s">
        <v>1156</v>
      </c>
      <c r="AM124" s="85" t="s">
        <v>1156</v>
      </c>
      <c r="AN124" s="86" t="s">
        <v>1156</v>
      </c>
      <c r="AO124" s="86" t="s">
        <v>1156</v>
      </c>
      <c r="AP124" s="86" t="s">
        <v>1156</v>
      </c>
      <c r="AQ124" s="86" t="s">
        <v>1156</v>
      </c>
      <c r="AR124" s="85" t="s">
        <v>1156</v>
      </c>
      <c r="AS124" s="86" t="s">
        <v>1156</v>
      </c>
      <c r="AT124" s="86" t="s">
        <v>1156</v>
      </c>
      <c r="AU124" s="83" t="s">
        <v>1156</v>
      </c>
      <c r="AV124" s="83" t="s">
        <v>1156</v>
      </c>
      <c r="AW124" s="83" t="s">
        <v>1156</v>
      </c>
      <c r="AX124" s="87" t="s">
        <v>1156</v>
      </c>
      <c r="AY124" s="434" t="s">
        <v>1156</v>
      </c>
      <c r="AZ124" s="85" t="s">
        <v>1156</v>
      </c>
      <c r="BA124" s="83" t="s">
        <v>1156</v>
      </c>
      <c r="BB124" s="83" t="s">
        <v>1156</v>
      </c>
      <c r="BC124" s="83" t="s">
        <v>1156</v>
      </c>
      <c r="BD124" s="87" t="s">
        <v>1156</v>
      </c>
      <c r="BE124" s="85" t="s">
        <v>1156</v>
      </c>
      <c r="BF124" s="83" t="s">
        <v>1156</v>
      </c>
      <c r="BG124" s="83" t="s">
        <v>1156</v>
      </c>
      <c r="BH124" s="84" t="s">
        <v>1156</v>
      </c>
      <c r="BI124" s="84" t="s">
        <v>1156</v>
      </c>
      <c r="BJ124" s="85" t="s">
        <v>1156</v>
      </c>
      <c r="BK124" s="86" t="s">
        <v>1156</v>
      </c>
      <c r="BL124" s="85" t="s">
        <v>1156</v>
      </c>
      <c r="BM124" s="83" t="s">
        <v>1156</v>
      </c>
      <c r="BN124" s="83" t="s">
        <v>1156</v>
      </c>
      <c r="BO124" s="83" t="s">
        <v>1156</v>
      </c>
      <c r="BP124" s="83" t="s">
        <v>1156</v>
      </c>
      <c r="BQ124" s="83" t="s">
        <v>1156</v>
      </c>
      <c r="BR124" s="83" t="s">
        <v>1156</v>
      </c>
      <c r="BS124" s="83" t="s">
        <v>1156</v>
      </c>
      <c r="BT124" s="85" t="s">
        <v>1156</v>
      </c>
      <c r="BU124" s="83" t="s">
        <v>1156</v>
      </c>
      <c r="BV124" s="83" t="s">
        <v>1156</v>
      </c>
      <c r="BW124" s="83" t="s">
        <v>1156</v>
      </c>
      <c r="BX124" s="83" t="s">
        <v>1156</v>
      </c>
      <c r="BY124" s="83" t="s">
        <v>1156</v>
      </c>
      <c r="BZ124" s="83" t="s">
        <v>1156</v>
      </c>
      <c r="CA124" s="83" t="s">
        <v>1156</v>
      </c>
    </row>
    <row r="125" spans="2:79">
      <c r="B125" s="88"/>
      <c r="C125" s="89" t="s">
        <v>224</v>
      </c>
      <c r="D125" s="81" t="s">
        <v>225</v>
      </c>
      <c r="E125" s="82" t="s">
        <v>1032</v>
      </c>
      <c r="F125" s="83" t="s">
        <v>1032</v>
      </c>
      <c r="G125" s="87" t="s">
        <v>1032</v>
      </c>
      <c r="H125" s="85" t="s">
        <v>1032</v>
      </c>
      <c r="I125" s="83" t="s">
        <v>1032</v>
      </c>
      <c r="J125" s="84" t="s">
        <v>1032</v>
      </c>
      <c r="K125" s="85" t="s">
        <v>1032</v>
      </c>
      <c r="L125" s="83" t="s">
        <v>1032</v>
      </c>
      <c r="M125" s="83" t="s">
        <v>1032</v>
      </c>
      <c r="N125" s="84" t="s">
        <v>1032</v>
      </c>
      <c r="O125" s="85" t="s">
        <v>1032</v>
      </c>
      <c r="P125" s="84" t="s">
        <v>1032</v>
      </c>
      <c r="Q125" s="84" t="s">
        <v>1032</v>
      </c>
      <c r="R125" s="84" t="s">
        <v>1032</v>
      </c>
      <c r="S125" s="85" t="s">
        <v>1032</v>
      </c>
      <c r="T125" s="86" t="s">
        <v>1032</v>
      </c>
      <c r="U125" s="86" t="s">
        <v>1032</v>
      </c>
      <c r="V125" s="86" t="s">
        <v>1032</v>
      </c>
      <c r="W125" s="86" t="s">
        <v>1032</v>
      </c>
      <c r="X125" s="85" t="s">
        <v>1032</v>
      </c>
      <c r="Y125" s="83" t="s">
        <v>1032</v>
      </c>
      <c r="Z125" s="83" t="s">
        <v>1032</v>
      </c>
      <c r="AA125" s="83" t="s">
        <v>1032</v>
      </c>
      <c r="AB125" s="85" t="s">
        <v>1032</v>
      </c>
      <c r="AC125" s="83" t="s">
        <v>1032</v>
      </c>
      <c r="AD125" s="83" t="s">
        <v>1032</v>
      </c>
      <c r="AE125" s="83" t="s">
        <v>1032</v>
      </c>
      <c r="AF125" s="85" t="s">
        <v>1032</v>
      </c>
      <c r="AG125" s="86" t="s">
        <v>1032</v>
      </c>
      <c r="AH125" s="86" t="s">
        <v>1032</v>
      </c>
      <c r="AI125" s="85" t="s">
        <v>1032</v>
      </c>
      <c r="AJ125" s="86" t="s">
        <v>1032</v>
      </c>
      <c r="AK125" s="86" t="s">
        <v>1032</v>
      </c>
      <c r="AL125" s="86" t="s">
        <v>1032</v>
      </c>
      <c r="AM125" s="85" t="s">
        <v>1032</v>
      </c>
      <c r="AN125" s="86" t="s">
        <v>1032</v>
      </c>
      <c r="AO125" s="86" t="s">
        <v>1032</v>
      </c>
      <c r="AP125" s="86" t="s">
        <v>1032</v>
      </c>
      <c r="AQ125" s="86" t="s">
        <v>1032</v>
      </c>
      <c r="AR125" s="85" t="s">
        <v>1032</v>
      </c>
      <c r="AS125" s="86" t="s">
        <v>1032</v>
      </c>
      <c r="AT125" s="86" t="s">
        <v>1032</v>
      </c>
      <c r="AU125" s="83" t="s">
        <v>1032</v>
      </c>
      <c r="AV125" s="83" t="s">
        <v>1032</v>
      </c>
      <c r="AW125" s="83" t="s">
        <v>1032</v>
      </c>
      <c r="AX125" s="87" t="s">
        <v>1032</v>
      </c>
      <c r="AY125" s="434" t="s">
        <v>1032</v>
      </c>
      <c r="AZ125" s="85" t="s">
        <v>1032</v>
      </c>
      <c r="BA125" s="83" t="s">
        <v>1032</v>
      </c>
      <c r="BB125" s="83" t="s">
        <v>1032</v>
      </c>
      <c r="BC125" s="83" t="s">
        <v>1032</v>
      </c>
      <c r="BD125" s="87" t="s">
        <v>1032</v>
      </c>
      <c r="BE125" s="85" t="s">
        <v>1032</v>
      </c>
      <c r="BF125" s="83" t="s">
        <v>1032</v>
      </c>
      <c r="BG125" s="83" t="s">
        <v>1032</v>
      </c>
      <c r="BH125" s="84" t="s">
        <v>1032</v>
      </c>
      <c r="BI125" s="84" t="s">
        <v>1032</v>
      </c>
      <c r="BJ125" s="85" t="s">
        <v>1032</v>
      </c>
      <c r="BK125" s="86" t="s">
        <v>1032</v>
      </c>
      <c r="BL125" s="85" t="s">
        <v>1032</v>
      </c>
      <c r="BM125" s="83" t="s">
        <v>1032</v>
      </c>
      <c r="BN125" s="83" t="s">
        <v>1032</v>
      </c>
      <c r="BO125" s="83" t="s">
        <v>1032</v>
      </c>
      <c r="BP125" s="83" t="s">
        <v>1032</v>
      </c>
      <c r="BQ125" s="83" t="s">
        <v>1032</v>
      </c>
      <c r="BR125" s="83" t="s">
        <v>1032</v>
      </c>
      <c r="BS125" s="83" t="s">
        <v>1032</v>
      </c>
      <c r="BT125" s="85" t="s">
        <v>1032</v>
      </c>
      <c r="BU125" s="83" t="s">
        <v>1032</v>
      </c>
      <c r="BV125" s="83" t="s">
        <v>1032</v>
      </c>
      <c r="BW125" s="83" t="s">
        <v>1032</v>
      </c>
      <c r="BX125" s="83" t="s">
        <v>1032</v>
      </c>
      <c r="BY125" s="83" t="s">
        <v>1032</v>
      </c>
      <c r="BZ125" s="83" t="s">
        <v>1032</v>
      </c>
      <c r="CA125" s="83" t="s">
        <v>1032</v>
      </c>
    </row>
    <row r="126" spans="2:79">
      <c r="B126" s="88"/>
      <c r="C126" s="89" t="s">
        <v>226</v>
      </c>
      <c r="D126" s="81" t="s">
        <v>227</v>
      </c>
      <c r="E126" s="82" t="s">
        <v>1032</v>
      </c>
      <c r="F126" s="83" t="s">
        <v>1032</v>
      </c>
      <c r="G126" s="87" t="s">
        <v>1032</v>
      </c>
      <c r="H126" s="85" t="s">
        <v>1032</v>
      </c>
      <c r="I126" s="83" t="s">
        <v>1032</v>
      </c>
      <c r="J126" s="84" t="s">
        <v>1032</v>
      </c>
      <c r="K126" s="85" t="s">
        <v>1032</v>
      </c>
      <c r="L126" s="83" t="s">
        <v>1032</v>
      </c>
      <c r="M126" s="83" t="s">
        <v>1032</v>
      </c>
      <c r="N126" s="84" t="s">
        <v>1032</v>
      </c>
      <c r="O126" s="85" t="s">
        <v>1032</v>
      </c>
      <c r="P126" s="84" t="s">
        <v>1032</v>
      </c>
      <c r="Q126" s="84" t="s">
        <v>1032</v>
      </c>
      <c r="R126" s="84" t="s">
        <v>1032</v>
      </c>
      <c r="S126" s="85" t="s">
        <v>1032</v>
      </c>
      <c r="T126" s="86" t="s">
        <v>1032</v>
      </c>
      <c r="U126" s="86" t="s">
        <v>1032</v>
      </c>
      <c r="V126" s="86" t="s">
        <v>1032</v>
      </c>
      <c r="W126" s="86" t="s">
        <v>1032</v>
      </c>
      <c r="X126" s="85" t="s">
        <v>1032</v>
      </c>
      <c r="Y126" s="83" t="s">
        <v>1032</v>
      </c>
      <c r="Z126" s="83" t="s">
        <v>1032</v>
      </c>
      <c r="AA126" s="83" t="s">
        <v>1032</v>
      </c>
      <c r="AB126" s="85" t="s">
        <v>1032</v>
      </c>
      <c r="AC126" s="83" t="s">
        <v>1032</v>
      </c>
      <c r="AD126" s="83" t="s">
        <v>1032</v>
      </c>
      <c r="AE126" s="83" t="s">
        <v>1032</v>
      </c>
      <c r="AF126" s="85" t="s">
        <v>1032</v>
      </c>
      <c r="AG126" s="86" t="s">
        <v>1032</v>
      </c>
      <c r="AH126" s="86" t="s">
        <v>1032</v>
      </c>
      <c r="AI126" s="85" t="s">
        <v>1032</v>
      </c>
      <c r="AJ126" s="86" t="s">
        <v>1032</v>
      </c>
      <c r="AK126" s="86" t="s">
        <v>1032</v>
      </c>
      <c r="AL126" s="86" t="s">
        <v>1032</v>
      </c>
      <c r="AM126" s="85" t="s">
        <v>1024</v>
      </c>
      <c r="AN126" s="86" t="s">
        <v>1024</v>
      </c>
      <c r="AO126" s="86" t="s">
        <v>1024</v>
      </c>
      <c r="AP126" s="86" t="s">
        <v>1024</v>
      </c>
      <c r="AQ126" s="86" t="s">
        <v>1024</v>
      </c>
      <c r="AR126" s="85" t="s">
        <v>1024</v>
      </c>
      <c r="AS126" s="86" t="s">
        <v>1024</v>
      </c>
      <c r="AT126" s="86" t="s">
        <v>1024</v>
      </c>
      <c r="AU126" s="83" t="s">
        <v>1024</v>
      </c>
      <c r="AV126" s="83" t="s">
        <v>1024</v>
      </c>
      <c r="AW126" s="83" t="s">
        <v>1024</v>
      </c>
      <c r="AX126" s="87" t="s">
        <v>1024</v>
      </c>
      <c r="AY126" s="434" t="s">
        <v>1024</v>
      </c>
      <c r="AZ126" s="85" t="s">
        <v>1024</v>
      </c>
      <c r="BA126" s="83" t="s">
        <v>1024</v>
      </c>
      <c r="BB126" s="83" t="s">
        <v>1024</v>
      </c>
      <c r="BC126" s="83" t="s">
        <v>1024</v>
      </c>
      <c r="BD126" s="87" t="s">
        <v>1024</v>
      </c>
      <c r="BE126" s="85" t="s">
        <v>1024</v>
      </c>
      <c r="BF126" s="83" t="s">
        <v>1024</v>
      </c>
      <c r="BG126" s="83" t="s">
        <v>1024</v>
      </c>
      <c r="BH126" s="84" t="s">
        <v>1024</v>
      </c>
      <c r="BI126" s="84" t="s">
        <v>1024</v>
      </c>
      <c r="BJ126" s="85" t="s">
        <v>1024</v>
      </c>
      <c r="BK126" s="86" t="s">
        <v>1024</v>
      </c>
      <c r="BL126" s="85" t="s">
        <v>1024</v>
      </c>
      <c r="BM126" s="83" t="s">
        <v>1024</v>
      </c>
      <c r="BN126" s="83" t="s">
        <v>1024</v>
      </c>
      <c r="BO126" s="83" t="s">
        <v>1024</v>
      </c>
      <c r="BP126" s="83" t="s">
        <v>1024</v>
      </c>
      <c r="BQ126" s="83" t="s">
        <v>1024</v>
      </c>
      <c r="BR126" s="83" t="s">
        <v>1024</v>
      </c>
      <c r="BS126" s="83" t="s">
        <v>1024</v>
      </c>
      <c r="BT126" s="85" t="s">
        <v>1024</v>
      </c>
      <c r="BU126" s="83" t="s">
        <v>1024</v>
      </c>
      <c r="BV126" s="83" t="s">
        <v>1024</v>
      </c>
      <c r="BW126" s="83" t="s">
        <v>1024</v>
      </c>
      <c r="BX126" s="83" t="s">
        <v>1024</v>
      </c>
      <c r="BY126" s="83" t="s">
        <v>1024</v>
      </c>
      <c r="BZ126" s="83" t="s">
        <v>1024</v>
      </c>
      <c r="CA126" s="83" t="s">
        <v>1024</v>
      </c>
    </row>
    <row r="127" spans="2:79">
      <c r="B127" s="88"/>
      <c r="C127" s="675" t="s">
        <v>228</v>
      </c>
      <c r="D127" s="81" t="s">
        <v>229</v>
      </c>
      <c r="E127" s="82" t="s">
        <v>1157</v>
      </c>
      <c r="F127" s="83" t="s">
        <v>1157</v>
      </c>
      <c r="G127" s="87" t="s">
        <v>1157</v>
      </c>
      <c r="H127" s="85" t="s">
        <v>1157</v>
      </c>
      <c r="I127" s="83" t="s">
        <v>1157</v>
      </c>
      <c r="J127" s="84" t="s">
        <v>1157</v>
      </c>
      <c r="K127" s="85" t="s">
        <v>1157</v>
      </c>
      <c r="L127" s="83" t="s">
        <v>1157</v>
      </c>
      <c r="M127" s="83" t="s">
        <v>1157</v>
      </c>
      <c r="N127" s="84" t="s">
        <v>1157</v>
      </c>
      <c r="O127" s="85" t="s">
        <v>1157</v>
      </c>
      <c r="P127" s="84" t="s">
        <v>1157</v>
      </c>
      <c r="Q127" s="84" t="s">
        <v>1157</v>
      </c>
      <c r="R127" s="84" t="s">
        <v>1157</v>
      </c>
      <c r="S127" s="85" t="s">
        <v>1157</v>
      </c>
      <c r="T127" s="86" t="s">
        <v>1157</v>
      </c>
      <c r="U127" s="86" t="s">
        <v>1157</v>
      </c>
      <c r="V127" s="86" t="s">
        <v>1157</v>
      </c>
      <c r="W127" s="86" t="s">
        <v>1157</v>
      </c>
      <c r="X127" s="85" t="s">
        <v>1157</v>
      </c>
      <c r="Y127" s="83" t="s">
        <v>1157</v>
      </c>
      <c r="Z127" s="83" t="s">
        <v>1157</v>
      </c>
      <c r="AA127" s="83" t="s">
        <v>1157</v>
      </c>
      <c r="AB127" s="85" t="s">
        <v>1157</v>
      </c>
      <c r="AC127" s="83" t="s">
        <v>1157</v>
      </c>
      <c r="AD127" s="83" t="s">
        <v>1157</v>
      </c>
      <c r="AE127" s="83" t="s">
        <v>1157</v>
      </c>
      <c r="AF127" s="85" t="s">
        <v>1157</v>
      </c>
      <c r="AG127" s="86" t="s">
        <v>1157</v>
      </c>
      <c r="AH127" s="86" t="s">
        <v>1157</v>
      </c>
      <c r="AI127" s="85" t="s">
        <v>1157</v>
      </c>
      <c r="AJ127" s="86" t="s">
        <v>1157</v>
      </c>
      <c r="AK127" s="86" t="s">
        <v>1157</v>
      </c>
      <c r="AL127" s="86" t="s">
        <v>1157</v>
      </c>
      <c r="AM127" s="85" t="s">
        <v>1157</v>
      </c>
      <c r="AN127" s="86" t="s">
        <v>1157</v>
      </c>
      <c r="AO127" s="86" t="s">
        <v>1157</v>
      </c>
      <c r="AP127" s="86" t="s">
        <v>1157</v>
      </c>
      <c r="AQ127" s="86" t="s">
        <v>1157</v>
      </c>
      <c r="AR127" s="85" t="s">
        <v>1157</v>
      </c>
      <c r="AS127" s="86" t="s">
        <v>1157</v>
      </c>
      <c r="AT127" s="86" t="s">
        <v>1157</v>
      </c>
      <c r="AU127" s="83" t="s">
        <v>1157</v>
      </c>
      <c r="AV127" s="83" t="s">
        <v>1157</v>
      </c>
      <c r="AW127" s="83" t="s">
        <v>1157</v>
      </c>
      <c r="AX127" s="87" t="s">
        <v>1157</v>
      </c>
      <c r="AY127" s="434" t="s">
        <v>1157</v>
      </c>
      <c r="AZ127" s="85" t="s">
        <v>1158</v>
      </c>
      <c r="BA127" s="83" t="s">
        <v>1158</v>
      </c>
      <c r="BB127" s="83" t="s">
        <v>1158</v>
      </c>
      <c r="BC127" s="83" t="s">
        <v>1158</v>
      </c>
      <c r="BD127" s="87" t="s">
        <v>1158</v>
      </c>
      <c r="BE127" s="85" t="s">
        <v>1157</v>
      </c>
      <c r="BF127" s="83" t="s">
        <v>1157</v>
      </c>
      <c r="BG127" s="83" t="s">
        <v>1157</v>
      </c>
      <c r="BH127" s="84" t="s">
        <v>1157</v>
      </c>
      <c r="BI127" s="84" t="s">
        <v>1157</v>
      </c>
      <c r="BJ127" s="85" t="s">
        <v>1157</v>
      </c>
      <c r="BK127" s="86" t="s">
        <v>1157</v>
      </c>
      <c r="BL127" s="85" t="s">
        <v>1157</v>
      </c>
      <c r="BM127" s="83" t="s">
        <v>1157</v>
      </c>
      <c r="BN127" s="83" t="s">
        <v>1157</v>
      </c>
      <c r="BO127" s="83" t="s">
        <v>1157</v>
      </c>
      <c r="BP127" s="83" t="s">
        <v>1157</v>
      </c>
      <c r="BQ127" s="83" t="s">
        <v>1157</v>
      </c>
      <c r="BR127" s="83" t="s">
        <v>1157</v>
      </c>
      <c r="BS127" s="83" t="s">
        <v>1157</v>
      </c>
      <c r="BT127" s="85" t="s">
        <v>1158</v>
      </c>
      <c r="BU127" s="83" t="s">
        <v>1158</v>
      </c>
      <c r="BV127" s="83" t="s">
        <v>1158</v>
      </c>
      <c r="BW127" s="83" t="s">
        <v>1158</v>
      </c>
      <c r="BX127" s="83" t="s">
        <v>1158</v>
      </c>
      <c r="BY127" s="83" t="s">
        <v>1158</v>
      </c>
      <c r="BZ127" s="83" t="s">
        <v>1158</v>
      </c>
      <c r="CA127" s="83" t="s">
        <v>1158</v>
      </c>
    </row>
    <row r="128" spans="2:79" ht="36">
      <c r="B128" s="117"/>
      <c r="C128" s="89" t="s">
        <v>230</v>
      </c>
      <c r="D128" s="81" t="s">
        <v>231</v>
      </c>
      <c r="E128" s="127" t="s">
        <v>1159</v>
      </c>
      <c r="F128" s="128" t="s">
        <v>1159</v>
      </c>
      <c r="G128" s="132" t="s">
        <v>1159</v>
      </c>
      <c r="H128" s="130" t="s">
        <v>1159</v>
      </c>
      <c r="I128" s="128" t="s">
        <v>1159</v>
      </c>
      <c r="J128" s="129" t="s">
        <v>1159</v>
      </c>
      <c r="K128" s="130" t="s">
        <v>1160</v>
      </c>
      <c r="L128" s="128" t="s">
        <v>1160</v>
      </c>
      <c r="M128" s="128" t="s">
        <v>1160</v>
      </c>
      <c r="N128" s="129" t="s">
        <v>1160</v>
      </c>
      <c r="O128" s="130" t="s">
        <v>1161</v>
      </c>
      <c r="P128" s="129" t="s">
        <v>1161</v>
      </c>
      <c r="Q128" s="129" t="s">
        <v>1161</v>
      </c>
      <c r="R128" s="129" t="s">
        <v>1161</v>
      </c>
      <c r="S128" s="130" t="s">
        <v>1161</v>
      </c>
      <c r="T128" s="131" t="s">
        <v>1161</v>
      </c>
      <c r="U128" s="131" t="s">
        <v>1161</v>
      </c>
      <c r="V128" s="131" t="s">
        <v>1161</v>
      </c>
      <c r="W128" s="131" t="s">
        <v>1161</v>
      </c>
      <c r="X128" s="130" t="s">
        <v>1161</v>
      </c>
      <c r="Y128" s="128" t="s">
        <v>1161</v>
      </c>
      <c r="Z128" s="128" t="s">
        <v>1161</v>
      </c>
      <c r="AA128" s="128" t="s">
        <v>1161</v>
      </c>
      <c r="AB128" s="130" t="s">
        <v>1159</v>
      </c>
      <c r="AC128" s="128" t="s">
        <v>1159</v>
      </c>
      <c r="AD128" s="128" t="s">
        <v>1159</v>
      </c>
      <c r="AE128" s="128" t="s">
        <v>1159</v>
      </c>
      <c r="AF128" s="130" t="s">
        <v>1159</v>
      </c>
      <c r="AG128" s="131" t="s">
        <v>1159</v>
      </c>
      <c r="AH128" s="131" t="s">
        <v>1159</v>
      </c>
      <c r="AI128" s="130" t="s">
        <v>1159</v>
      </c>
      <c r="AJ128" s="131" t="s">
        <v>1159</v>
      </c>
      <c r="AK128" s="131" t="s">
        <v>1159</v>
      </c>
      <c r="AL128" s="131" t="s">
        <v>1159</v>
      </c>
      <c r="AM128" s="130" t="s">
        <v>1159</v>
      </c>
      <c r="AN128" s="131" t="s">
        <v>1159</v>
      </c>
      <c r="AO128" s="131" t="s">
        <v>1159</v>
      </c>
      <c r="AP128" s="131" t="s">
        <v>1159</v>
      </c>
      <c r="AQ128" s="131" t="s">
        <v>1159</v>
      </c>
      <c r="AR128" s="130" t="s">
        <v>1159</v>
      </c>
      <c r="AS128" s="131" t="s">
        <v>1159</v>
      </c>
      <c r="AT128" s="131" t="s">
        <v>1159</v>
      </c>
      <c r="AU128" s="128" t="s">
        <v>1159</v>
      </c>
      <c r="AV128" s="128" t="s">
        <v>1159</v>
      </c>
      <c r="AW128" s="128" t="s">
        <v>1159</v>
      </c>
      <c r="AX128" s="132" t="s">
        <v>1162</v>
      </c>
      <c r="AY128" s="438" t="s">
        <v>1162</v>
      </c>
      <c r="AZ128" s="130" t="s">
        <v>1159</v>
      </c>
      <c r="BA128" s="128" t="s">
        <v>1159</v>
      </c>
      <c r="BB128" s="128" t="s">
        <v>1159</v>
      </c>
      <c r="BC128" s="128" t="s">
        <v>1159</v>
      </c>
      <c r="BD128" s="132" t="s">
        <v>1159</v>
      </c>
      <c r="BE128" s="130" t="s">
        <v>1159</v>
      </c>
      <c r="BF128" s="128" t="s">
        <v>1159</v>
      </c>
      <c r="BG128" s="128" t="s">
        <v>1159</v>
      </c>
      <c r="BH128" s="129" t="s">
        <v>1159</v>
      </c>
      <c r="BI128" s="129" t="s">
        <v>1159</v>
      </c>
      <c r="BJ128" s="130" t="s">
        <v>1159</v>
      </c>
      <c r="BK128" s="131" t="s">
        <v>1159</v>
      </c>
      <c r="BL128" s="130" t="s">
        <v>1159</v>
      </c>
      <c r="BM128" s="128" t="s">
        <v>1159</v>
      </c>
      <c r="BN128" s="128" t="s">
        <v>1159</v>
      </c>
      <c r="BO128" s="128" t="s">
        <v>1159</v>
      </c>
      <c r="BP128" s="128" t="s">
        <v>1159</v>
      </c>
      <c r="BQ128" s="128" t="s">
        <v>1159</v>
      </c>
      <c r="BR128" s="128" t="s">
        <v>1159</v>
      </c>
      <c r="BS128" s="128" t="s">
        <v>1159</v>
      </c>
      <c r="BT128" s="130" t="s">
        <v>1162</v>
      </c>
      <c r="BU128" s="128" t="s">
        <v>1162</v>
      </c>
      <c r="BV128" s="128" t="s">
        <v>1162</v>
      </c>
      <c r="BW128" s="128" t="s">
        <v>1162</v>
      </c>
      <c r="BX128" s="128" t="s">
        <v>1162</v>
      </c>
      <c r="BY128" s="128" t="s">
        <v>1162</v>
      </c>
      <c r="BZ128" s="128" t="s">
        <v>1162</v>
      </c>
      <c r="CA128" s="128" t="s">
        <v>1162</v>
      </c>
    </row>
    <row r="129" spans="1:79">
      <c r="B129" s="88"/>
      <c r="C129" s="89" t="s">
        <v>232</v>
      </c>
      <c r="D129" s="81" t="s">
        <v>233</v>
      </c>
      <c r="E129" s="82" t="s">
        <v>1032</v>
      </c>
      <c r="F129" s="83" t="s">
        <v>1032</v>
      </c>
      <c r="G129" s="87" t="s">
        <v>1032</v>
      </c>
      <c r="H129" s="85" t="s">
        <v>1032</v>
      </c>
      <c r="I129" s="83" t="s">
        <v>1032</v>
      </c>
      <c r="J129" s="84" t="s">
        <v>1032</v>
      </c>
      <c r="K129" s="85" t="s">
        <v>1032</v>
      </c>
      <c r="L129" s="83" t="s">
        <v>1032</v>
      </c>
      <c r="M129" s="83" t="s">
        <v>1032</v>
      </c>
      <c r="N129" s="84" t="s">
        <v>1032</v>
      </c>
      <c r="O129" s="85" t="s">
        <v>1032</v>
      </c>
      <c r="P129" s="84" t="s">
        <v>1032</v>
      </c>
      <c r="Q129" s="84" t="s">
        <v>1032</v>
      </c>
      <c r="R129" s="84" t="s">
        <v>1032</v>
      </c>
      <c r="S129" s="85" t="s">
        <v>1032</v>
      </c>
      <c r="T129" s="86" t="s">
        <v>1032</v>
      </c>
      <c r="U129" s="86" t="s">
        <v>1032</v>
      </c>
      <c r="V129" s="86" t="s">
        <v>1032</v>
      </c>
      <c r="W129" s="86" t="s">
        <v>1032</v>
      </c>
      <c r="X129" s="85" t="s">
        <v>1032</v>
      </c>
      <c r="Y129" s="83" t="s">
        <v>1032</v>
      </c>
      <c r="Z129" s="83" t="s">
        <v>1032</v>
      </c>
      <c r="AA129" s="83" t="s">
        <v>1032</v>
      </c>
      <c r="AB129" s="85" t="s">
        <v>1032</v>
      </c>
      <c r="AC129" s="83" t="s">
        <v>1032</v>
      </c>
      <c r="AD129" s="83" t="s">
        <v>1032</v>
      </c>
      <c r="AE129" s="83" t="s">
        <v>1032</v>
      </c>
      <c r="AF129" s="85" t="s">
        <v>1032</v>
      </c>
      <c r="AG129" s="86" t="s">
        <v>1032</v>
      </c>
      <c r="AH129" s="86" t="s">
        <v>1032</v>
      </c>
      <c r="AI129" s="85" t="s">
        <v>1032</v>
      </c>
      <c r="AJ129" s="86" t="s">
        <v>1032</v>
      </c>
      <c r="AK129" s="86" t="s">
        <v>1032</v>
      </c>
      <c r="AL129" s="86" t="s">
        <v>1032</v>
      </c>
      <c r="AM129" s="85" t="s">
        <v>1032</v>
      </c>
      <c r="AN129" s="86" t="s">
        <v>1032</v>
      </c>
      <c r="AO129" s="86" t="s">
        <v>1032</v>
      </c>
      <c r="AP129" s="86" t="s">
        <v>1032</v>
      </c>
      <c r="AQ129" s="86" t="s">
        <v>1032</v>
      </c>
      <c r="AR129" s="85" t="s">
        <v>1032</v>
      </c>
      <c r="AS129" s="86" t="s">
        <v>1032</v>
      </c>
      <c r="AT129" s="86" t="s">
        <v>1032</v>
      </c>
      <c r="AU129" s="83" t="s">
        <v>1032</v>
      </c>
      <c r="AV129" s="83" t="s">
        <v>1032</v>
      </c>
      <c r="AW129" s="83" t="s">
        <v>1032</v>
      </c>
      <c r="AX129" s="87" t="s">
        <v>1032</v>
      </c>
      <c r="AY129" s="434" t="s">
        <v>1032</v>
      </c>
      <c r="AZ129" s="85" t="s">
        <v>1032</v>
      </c>
      <c r="BA129" s="83" t="s">
        <v>1032</v>
      </c>
      <c r="BB129" s="83" t="s">
        <v>1032</v>
      </c>
      <c r="BC129" s="83" t="s">
        <v>1032</v>
      </c>
      <c r="BD129" s="87" t="s">
        <v>1032</v>
      </c>
      <c r="BE129" s="85" t="s">
        <v>1032</v>
      </c>
      <c r="BF129" s="83" t="s">
        <v>1032</v>
      </c>
      <c r="BG129" s="83" t="s">
        <v>1032</v>
      </c>
      <c r="BH129" s="84" t="s">
        <v>1032</v>
      </c>
      <c r="BI129" s="84" t="s">
        <v>1032</v>
      </c>
      <c r="BJ129" s="85" t="s">
        <v>1032</v>
      </c>
      <c r="BK129" s="86" t="s">
        <v>1032</v>
      </c>
      <c r="BL129" s="85" t="s">
        <v>1032</v>
      </c>
      <c r="BM129" s="83" t="s">
        <v>1032</v>
      </c>
      <c r="BN129" s="83" t="s">
        <v>1032</v>
      </c>
      <c r="BO129" s="83" t="s">
        <v>1032</v>
      </c>
      <c r="BP129" s="83" t="s">
        <v>1032</v>
      </c>
      <c r="BQ129" s="83" t="s">
        <v>1032</v>
      </c>
      <c r="BR129" s="83" t="s">
        <v>1032</v>
      </c>
      <c r="BS129" s="83" t="s">
        <v>1032</v>
      </c>
      <c r="BT129" s="85" t="s">
        <v>1032</v>
      </c>
      <c r="BU129" s="83" t="s">
        <v>1032</v>
      </c>
      <c r="BV129" s="83" t="s">
        <v>1032</v>
      </c>
      <c r="BW129" s="83" t="s">
        <v>1032</v>
      </c>
      <c r="BX129" s="83" t="s">
        <v>1032</v>
      </c>
      <c r="BY129" s="83" t="s">
        <v>1032</v>
      </c>
      <c r="BZ129" s="83" t="s">
        <v>1032</v>
      </c>
      <c r="CA129" s="83" t="s">
        <v>1032</v>
      </c>
    </row>
    <row r="130" spans="1:79">
      <c r="B130" s="1116" t="s">
        <v>234</v>
      </c>
      <c r="C130" s="1117"/>
      <c r="D130" s="81" t="s">
        <v>235</v>
      </c>
      <c r="E130" s="92" t="s">
        <v>995</v>
      </c>
      <c r="F130" s="93" t="s">
        <v>995</v>
      </c>
      <c r="G130" s="97" t="s">
        <v>995</v>
      </c>
      <c r="H130" s="95" t="s">
        <v>995</v>
      </c>
      <c r="I130" s="93" t="s">
        <v>995</v>
      </c>
      <c r="J130" s="94" t="s">
        <v>995</v>
      </c>
      <c r="K130" s="95" t="s">
        <v>995</v>
      </c>
      <c r="L130" s="93" t="s">
        <v>995</v>
      </c>
      <c r="M130" s="93" t="s">
        <v>995</v>
      </c>
      <c r="N130" s="94" t="s">
        <v>995</v>
      </c>
      <c r="O130" s="95" t="s">
        <v>995</v>
      </c>
      <c r="P130" s="94" t="s">
        <v>995</v>
      </c>
      <c r="Q130" s="94" t="s">
        <v>995</v>
      </c>
      <c r="R130" s="94" t="s">
        <v>995</v>
      </c>
      <c r="S130" s="95" t="s">
        <v>995</v>
      </c>
      <c r="T130" s="96" t="s">
        <v>995</v>
      </c>
      <c r="U130" s="96" t="s">
        <v>995</v>
      </c>
      <c r="V130" s="96" t="s">
        <v>995</v>
      </c>
      <c r="W130" s="96" t="s">
        <v>995</v>
      </c>
      <c r="X130" s="95" t="s">
        <v>995</v>
      </c>
      <c r="Y130" s="93" t="s">
        <v>995</v>
      </c>
      <c r="Z130" s="93" t="s">
        <v>995</v>
      </c>
      <c r="AA130" s="93" t="s">
        <v>995</v>
      </c>
      <c r="AB130" s="95" t="s">
        <v>995</v>
      </c>
      <c r="AC130" s="93" t="s">
        <v>995</v>
      </c>
      <c r="AD130" s="93" t="s">
        <v>995</v>
      </c>
      <c r="AE130" s="93" t="s">
        <v>995</v>
      </c>
      <c r="AF130" s="95" t="s">
        <v>995</v>
      </c>
      <c r="AG130" s="96" t="s">
        <v>995</v>
      </c>
      <c r="AH130" s="96" t="s">
        <v>995</v>
      </c>
      <c r="AI130" s="95" t="s">
        <v>995</v>
      </c>
      <c r="AJ130" s="96" t="s">
        <v>995</v>
      </c>
      <c r="AK130" s="96" t="s">
        <v>995</v>
      </c>
      <c r="AL130" s="96" t="s">
        <v>995</v>
      </c>
      <c r="AM130" s="95" t="s">
        <v>995</v>
      </c>
      <c r="AN130" s="96" t="s">
        <v>995</v>
      </c>
      <c r="AO130" s="96" t="s">
        <v>995</v>
      </c>
      <c r="AP130" s="96" t="s">
        <v>995</v>
      </c>
      <c r="AQ130" s="96" t="s">
        <v>995</v>
      </c>
      <c r="AR130" s="95" t="s">
        <v>995</v>
      </c>
      <c r="AS130" s="96" t="s">
        <v>995</v>
      </c>
      <c r="AT130" s="96" t="s">
        <v>995</v>
      </c>
      <c r="AU130" s="93" t="s">
        <v>995</v>
      </c>
      <c r="AV130" s="93" t="s">
        <v>995</v>
      </c>
      <c r="AW130" s="93" t="s">
        <v>995</v>
      </c>
      <c r="AX130" s="97" t="s">
        <v>995</v>
      </c>
      <c r="AY130" s="435" t="s">
        <v>995</v>
      </c>
      <c r="AZ130" s="95" t="s">
        <v>995</v>
      </c>
      <c r="BA130" s="93" t="s">
        <v>995</v>
      </c>
      <c r="BB130" s="93" t="s">
        <v>995</v>
      </c>
      <c r="BC130" s="93" t="s">
        <v>995</v>
      </c>
      <c r="BD130" s="97" t="s">
        <v>995</v>
      </c>
      <c r="BE130" s="95" t="s">
        <v>995</v>
      </c>
      <c r="BF130" s="93" t="s">
        <v>995</v>
      </c>
      <c r="BG130" s="93" t="s">
        <v>995</v>
      </c>
      <c r="BH130" s="94" t="s">
        <v>995</v>
      </c>
      <c r="BI130" s="94" t="s">
        <v>995</v>
      </c>
      <c r="BJ130" s="95" t="s">
        <v>995</v>
      </c>
      <c r="BK130" s="96" t="s">
        <v>995</v>
      </c>
      <c r="BL130" s="95" t="s">
        <v>995</v>
      </c>
      <c r="BM130" s="93" t="s">
        <v>995</v>
      </c>
      <c r="BN130" s="93" t="s">
        <v>995</v>
      </c>
      <c r="BO130" s="93" t="s">
        <v>995</v>
      </c>
      <c r="BP130" s="93" t="s">
        <v>995</v>
      </c>
      <c r="BQ130" s="93" t="s">
        <v>995</v>
      </c>
      <c r="BR130" s="93" t="s">
        <v>995</v>
      </c>
      <c r="BS130" s="93" t="s">
        <v>995</v>
      </c>
      <c r="BT130" s="95" t="s">
        <v>995</v>
      </c>
      <c r="BU130" s="93" t="s">
        <v>995</v>
      </c>
      <c r="BV130" s="93" t="s">
        <v>995</v>
      </c>
      <c r="BW130" s="93" t="s">
        <v>995</v>
      </c>
      <c r="BX130" s="93" t="s">
        <v>995</v>
      </c>
      <c r="BY130" s="93" t="s">
        <v>995</v>
      </c>
      <c r="BZ130" s="93" t="s">
        <v>995</v>
      </c>
      <c r="CA130" s="93" t="s">
        <v>995</v>
      </c>
    </row>
    <row r="131" spans="1:79">
      <c r="B131" s="88"/>
      <c r="C131" s="89" t="s">
        <v>381</v>
      </c>
      <c r="D131" s="81" t="s">
        <v>236</v>
      </c>
      <c r="E131" s="82" t="s">
        <v>1163</v>
      </c>
      <c r="F131" s="83" t="s">
        <v>1163</v>
      </c>
      <c r="G131" s="87" t="s">
        <v>1163</v>
      </c>
      <c r="H131" s="85" t="s">
        <v>1163</v>
      </c>
      <c r="I131" s="83" t="s">
        <v>1163</v>
      </c>
      <c r="J131" s="84" t="s">
        <v>1163</v>
      </c>
      <c r="K131" s="85" t="s">
        <v>1163</v>
      </c>
      <c r="L131" s="83" t="s">
        <v>1163</v>
      </c>
      <c r="M131" s="83" t="s">
        <v>1163</v>
      </c>
      <c r="N131" s="84" t="s">
        <v>1163</v>
      </c>
      <c r="O131" s="85" t="s">
        <v>1163</v>
      </c>
      <c r="P131" s="84" t="s">
        <v>1163</v>
      </c>
      <c r="Q131" s="84" t="s">
        <v>1163</v>
      </c>
      <c r="R131" s="84" t="s">
        <v>1163</v>
      </c>
      <c r="S131" s="85" t="s">
        <v>1163</v>
      </c>
      <c r="T131" s="86" t="s">
        <v>1163</v>
      </c>
      <c r="U131" s="86" t="s">
        <v>1163</v>
      </c>
      <c r="V131" s="86" t="s">
        <v>1163</v>
      </c>
      <c r="W131" s="86" t="s">
        <v>1163</v>
      </c>
      <c r="X131" s="85" t="s">
        <v>1163</v>
      </c>
      <c r="Y131" s="83" t="s">
        <v>1163</v>
      </c>
      <c r="Z131" s="83" t="s">
        <v>1163</v>
      </c>
      <c r="AA131" s="83" t="s">
        <v>1163</v>
      </c>
      <c r="AB131" s="85" t="s">
        <v>1163</v>
      </c>
      <c r="AC131" s="83" t="s">
        <v>1163</v>
      </c>
      <c r="AD131" s="83" t="s">
        <v>1163</v>
      </c>
      <c r="AE131" s="83" t="s">
        <v>1163</v>
      </c>
      <c r="AF131" s="85" t="s">
        <v>1163</v>
      </c>
      <c r="AG131" s="86" t="s">
        <v>1163</v>
      </c>
      <c r="AH131" s="86" t="s">
        <v>1163</v>
      </c>
      <c r="AI131" s="85" t="s">
        <v>1163</v>
      </c>
      <c r="AJ131" s="86" t="s">
        <v>1163</v>
      </c>
      <c r="AK131" s="86" t="s">
        <v>1163</v>
      </c>
      <c r="AL131" s="86" t="s">
        <v>1163</v>
      </c>
      <c r="AM131" s="85" t="s">
        <v>1164</v>
      </c>
      <c r="AN131" s="86" t="s">
        <v>1164</v>
      </c>
      <c r="AO131" s="86" t="s">
        <v>1164</v>
      </c>
      <c r="AP131" s="86" t="s">
        <v>1164</v>
      </c>
      <c r="AQ131" s="86" t="s">
        <v>1164</v>
      </c>
      <c r="AR131" s="85" t="s">
        <v>1164</v>
      </c>
      <c r="AS131" s="86" t="s">
        <v>1164</v>
      </c>
      <c r="AT131" s="86" t="s">
        <v>1164</v>
      </c>
      <c r="AU131" s="83" t="s">
        <v>1164</v>
      </c>
      <c r="AV131" s="83" t="s">
        <v>1164</v>
      </c>
      <c r="AW131" s="83" t="s">
        <v>1164</v>
      </c>
      <c r="AX131" s="87" t="s">
        <v>1164</v>
      </c>
      <c r="AY131" s="434" t="s">
        <v>1164</v>
      </c>
      <c r="AZ131" s="85" t="s">
        <v>1163</v>
      </c>
      <c r="BA131" s="83" t="s">
        <v>1163</v>
      </c>
      <c r="BB131" s="83" t="s">
        <v>1163</v>
      </c>
      <c r="BC131" s="83" t="s">
        <v>1163</v>
      </c>
      <c r="BD131" s="87" t="s">
        <v>1163</v>
      </c>
      <c r="BE131" s="85" t="s">
        <v>1164</v>
      </c>
      <c r="BF131" s="83" t="s">
        <v>1164</v>
      </c>
      <c r="BG131" s="83" t="s">
        <v>1164</v>
      </c>
      <c r="BH131" s="84" t="s">
        <v>1164</v>
      </c>
      <c r="BI131" s="84" t="s">
        <v>1164</v>
      </c>
      <c r="BJ131" s="85" t="s">
        <v>1164</v>
      </c>
      <c r="BK131" s="86" t="s">
        <v>1164</v>
      </c>
      <c r="BL131" s="85" t="s">
        <v>1164</v>
      </c>
      <c r="BM131" s="83" t="s">
        <v>1164</v>
      </c>
      <c r="BN131" s="83" t="s">
        <v>1164</v>
      </c>
      <c r="BO131" s="83" t="s">
        <v>1164</v>
      </c>
      <c r="BP131" s="83" t="s">
        <v>1164</v>
      </c>
      <c r="BQ131" s="83" t="s">
        <v>1164</v>
      </c>
      <c r="BR131" s="83" t="s">
        <v>1164</v>
      </c>
      <c r="BS131" s="83" t="s">
        <v>1164</v>
      </c>
      <c r="BT131" s="85" t="s">
        <v>1164</v>
      </c>
      <c r="BU131" s="83" t="s">
        <v>1164</v>
      </c>
      <c r="BV131" s="83" t="s">
        <v>1164</v>
      </c>
      <c r="BW131" s="83" t="s">
        <v>1164</v>
      </c>
      <c r="BX131" s="83" t="s">
        <v>1164</v>
      </c>
      <c r="BY131" s="83" t="s">
        <v>1164</v>
      </c>
      <c r="BZ131" s="83" t="s">
        <v>1164</v>
      </c>
      <c r="CA131" s="83" t="s">
        <v>1164</v>
      </c>
    </row>
    <row r="132" spans="1:79">
      <c r="B132" s="88"/>
      <c r="C132" s="89" t="s">
        <v>380</v>
      </c>
      <c r="D132" s="81" t="s">
        <v>237</v>
      </c>
      <c r="E132" s="82" t="s">
        <v>1164</v>
      </c>
      <c r="F132" s="83" t="s">
        <v>1164</v>
      </c>
      <c r="G132" s="87" t="s">
        <v>1164</v>
      </c>
      <c r="H132" s="85" t="s">
        <v>1164</v>
      </c>
      <c r="I132" s="83" t="s">
        <v>1164</v>
      </c>
      <c r="J132" s="84" t="s">
        <v>1164</v>
      </c>
      <c r="K132" s="85" t="s">
        <v>1164</v>
      </c>
      <c r="L132" s="83" t="s">
        <v>1164</v>
      </c>
      <c r="M132" s="83" t="s">
        <v>1164</v>
      </c>
      <c r="N132" s="84" t="s">
        <v>1164</v>
      </c>
      <c r="O132" s="85" t="s">
        <v>1165</v>
      </c>
      <c r="P132" s="84" t="s">
        <v>1165</v>
      </c>
      <c r="Q132" s="84" t="s">
        <v>1165</v>
      </c>
      <c r="R132" s="84" t="s">
        <v>1165</v>
      </c>
      <c r="S132" s="85" t="s">
        <v>1165</v>
      </c>
      <c r="T132" s="86" t="s">
        <v>1165</v>
      </c>
      <c r="U132" s="86" t="s">
        <v>1165</v>
      </c>
      <c r="V132" s="86" t="s">
        <v>1165</v>
      </c>
      <c r="W132" s="86" t="s">
        <v>1165</v>
      </c>
      <c r="X132" s="85" t="s">
        <v>1165</v>
      </c>
      <c r="Y132" s="83" t="s">
        <v>1165</v>
      </c>
      <c r="Z132" s="83" t="s">
        <v>1165</v>
      </c>
      <c r="AA132" s="83" t="s">
        <v>1165</v>
      </c>
      <c r="AB132" s="85" t="s">
        <v>1165</v>
      </c>
      <c r="AC132" s="83" t="s">
        <v>1165</v>
      </c>
      <c r="AD132" s="83" t="s">
        <v>1165</v>
      </c>
      <c r="AE132" s="83" t="s">
        <v>1165</v>
      </c>
      <c r="AF132" s="85" t="s">
        <v>1165</v>
      </c>
      <c r="AG132" s="86" t="s">
        <v>1165</v>
      </c>
      <c r="AH132" s="86" t="s">
        <v>1165</v>
      </c>
      <c r="AI132" s="85" t="s">
        <v>1165</v>
      </c>
      <c r="AJ132" s="86" t="s">
        <v>1165</v>
      </c>
      <c r="AK132" s="86" t="s">
        <v>1165</v>
      </c>
      <c r="AL132" s="86" t="s">
        <v>1165</v>
      </c>
      <c r="AM132" s="85" t="s">
        <v>1165</v>
      </c>
      <c r="AN132" s="86" t="s">
        <v>1165</v>
      </c>
      <c r="AO132" s="86" t="s">
        <v>1165</v>
      </c>
      <c r="AP132" s="86" t="s">
        <v>1165</v>
      </c>
      <c r="AQ132" s="86" t="s">
        <v>1165</v>
      </c>
      <c r="AR132" s="85" t="s">
        <v>1165</v>
      </c>
      <c r="AS132" s="86" t="s">
        <v>1165</v>
      </c>
      <c r="AT132" s="86" t="s">
        <v>1165</v>
      </c>
      <c r="AU132" s="83" t="s">
        <v>1165</v>
      </c>
      <c r="AV132" s="83" t="s">
        <v>1165</v>
      </c>
      <c r="AW132" s="83" t="s">
        <v>1165</v>
      </c>
      <c r="AX132" s="87" t="s">
        <v>1165</v>
      </c>
      <c r="AY132" s="434" t="s">
        <v>1165</v>
      </c>
      <c r="AZ132" s="85" t="s">
        <v>1165</v>
      </c>
      <c r="BA132" s="83" t="s">
        <v>1165</v>
      </c>
      <c r="BB132" s="83" t="s">
        <v>1165</v>
      </c>
      <c r="BC132" s="83" t="s">
        <v>1165</v>
      </c>
      <c r="BD132" s="87" t="s">
        <v>1165</v>
      </c>
      <c r="BE132" s="85" t="s">
        <v>1165</v>
      </c>
      <c r="BF132" s="83" t="s">
        <v>1165</v>
      </c>
      <c r="BG132" s="83" t="s">
        <v>1165</v>
      </c>
      <c r="BH132" s="84" t="s">
        <v>1165</v>
      </c>
      <c r="BI132" s="84" t="s">
        <v>1165</v>
      </c>
      <c r="BJ132" s="85" t="s">
        <v>1165</v>
      </c>
      <c r="BK132" s="86" t="s">
        <v>1165</v>
      </c>
      <c r="BL132" s="85" t="s">
        <v>1165</v>
      </c>
      <c r="BM132" s="83" t="s">
        <v>1165</v>
      </c>
      <c r="BN132" s="83" t="s">
        <v>1165</v>
      </c>
      <c r="BO132" s="83" t="s">
        <v>1165</v>
      </c>
      <c r="BP132" s="83" t="s">
        <v>1165</v>
      </c>
      <c r="BQ132" s="83" t="s">
        <v>1165</v>
      </c>
      <c r="BR132" s="83" t="s">
        <v>1165</v>
      </c>
      <c r="BS132" s="83" t="s">
        <v>1165</v>
      </c>
      <c r="BT132" s="85" t="s">
        <v>1166</v>
      </c>
      <c r="BU132" s="83" t="s">
        <v>1166</v>
      </c>
      <c r="BV132" s="83" t="s">
        <v>1166</v>
      </c>
      <c r="BW132" s="83" t="s">
        <v>1166</v>
      </c>
      <c r="BX132" s="83" t="s">
        <v>1166</v>
      </c>
      <c r="BY132" s="83" t="s">
        <v>1166</v>
      </c>
      <c r="BZ132" s="83" t="s">
        <v>1166</v>
      </c>
      <c r="CA132" s="83" t="s">
        <v>1166</v>
      </c>
    </row>
    <row r="133" spans="1:79">
      <c r="B133" s="88"/>
      <c r="C133" s="89" t="s">
        <v>238</v>
      </c>
      <c r="D133" s="81" t="s">
        <v>239</v>
      </c>
      <c r="E133" s="82" t="s">
        <v>1024</v>
      </c>
      <c r="F133" s="83" t="s">
        <v>1024</v>
      </c>
      <c r="G133" s="87" t="s">
        <v>1024</v>
      </c>
      <c r="H133" s="85" t="s">
        <v>1024</v>
      </c>
      <c r="I133" s="83" t="s">
        <v>1024</v>
      </c>
      <c r="J133" s="84" t="s">
        <v>1024</v>
      </c>
      <c r="K133" s="85" t="s">
        <v>1024</v>
      </c>
      <c r="L133" s="83" t="s">
        <v>1024</v>
      </c>
      <c r="M133" s="83" t="s">
        <v>1024</v>
      </c>
      <c r="N133" s="84" t="s">
        <v>1024</v>
      </c>
      <c r="O133" s="85" t="s">
        <v>1024</v>
      </c>
      <c r="P133" s="84" t="s">
        <v>1024</v>
      </c>
      <c r="Q133" s="84" t="s">
        <v>1024</v>
      </c>
      <c r="R133" s="84" t="s">
        <v>1024</v>
      </c>
      <c r="S133" s="85" t="s">
        <v>1024</v>
      </c>
      <c r="T133" s="86" t="s">
        <v>1024</v>
      </c>
      <c r="U133" s="86" t="s">
        <v>1024</v>
      </c>
      <c r="V133" s="86" t="s">
        <v>1024</v>
      </c>
      <c r="W133" s="86" t="s">
        <v>1024</v>
      </c>
      <c r="X133" s="85" t="s">
        <v>1024</v>
      </c>
      <c r="Y133" s="83" t="s">
        <v>1024</v>
      </c>
      <c r="Z133" s="83" t="s">
        <v>1024</v>
      </c>
      <c r="AA133" s="83" t="s">
        <v>1024</v>
      </c>
      <c r="AB133" s="85" t="s">
        <v>1024</v>
      </c>
      <c r="AC133" s="83" t="s">
        <v>1024</v>
      </c>
      <c r="AD133" s="83" t="s">
        <v>1024</v>
      </c>
      <c r="AE133" s="83" t="s">
        <v>1024</v>
      </c>
      <c r="AF133" s="85" t="s">
        <v>1024</v>
      </c>
      <c r="AG133" s="86" t="s">
        <v>1024</v>
      </c>
      <c r="AH133" s="86" t="s">
        <v>1024</v>
      </c>
      <c r="AI133" s="85" t="s">
        <v>1024</v>
      </c>
      <c r="AJ133" s="86" t="s">
        <v>1024</v>
      </c>
      <c r="AK133" s="86" t="s">
        <v>1024</v>
      </c>
      <c r="AL133" s="86" t="s">
        <v>1024</v>
      </c>
      <c r="AM133" s="85" t="s">
        <v>1024</v>
      </c>
      <c r="AN133" s="86" t="s">
        <v>1024</v>
      </c>
      <c r="AO133" s="86" t="s">
        <v>1024</v>
      </c>
      <c r="AP133" s="86" t="s">
        <v>1024</v>
      </c>
      <c r="AQ133" s="86" t="s">
        <v>1024</v>
      </c>
      <c r="AR133" s="85" t="s">
        <v>1024</v>
      </c>
      <c r="AS133" s="86" t="s">
        <v>1024</v>
      </c>
      <c r="AT133" s="86" t="s">
        <v>1024</v>
      </c>
      <c r="AU133" s="83" t="s">
        <v>1024</v>
      </c>
      <c r="AV133" s="83" t="s">
        <v>1024</v>
      </c>
      <c r="AW133" s="83" t="s">
        <v>1024</v>
      </c>
      <c r="AX133" s="87" t="s">
        <v>1024</v>
      </c>
      <c r="AY133" s="434" t="s">
        <v>1024</v>
      </c>
      <c r="AZ133" s="85" t="s">
        <v>1024</v>
      </c>
      <c r="BA133" s="83" t="s">
        <v>1024</v>
      </c>
      <c r="BB133" s="83" t="s">
        <v>1024</v>
      </c>
      <c r="BC133" s="83" t="s">
        <v>1024</v>
      </c>
      <c r="BD133" s="87" t="s">
        <v>1024</v>
      </c>
      <c r="BE133" s="85" t="s">
        <v>1024</v>
      </c>
      <c r="BF133" s="83" t="s">
        <v>1024</v>
      </c>
      <c r="BG133" s="83" t="s">
        <v>1024</v>
      </c>
      <c r="BH133" s="84" t="s">
        <v>1024</v>
      </c>
      <c r="BI133" s="84" t="s">
        <v>1024</v>
      </c>
      <c r="BJ133" s="85" t="s">
        <v>1024</v>
      </c>
      <c r="BK133" s="86" t="s">
        <v>1024</v>
      </c>
      <c r="BL133" s="85" t="s">
        <v>1024</v>
      </c>
      <c r="BM133" s="83" t="s">
        <v>1024</v>
      </c>
      <c r="BN133" s="83" t="s">
        <v>1024</v>
      </c>
      <c r="BO133" s="83" t="s">
        <v>1024</v>
      </c>
      <c r="BP133" s="83" t="s">
        <v>1024</v>
      </c>
      <c r="BQ133" s="83" t="s">
        <v>1024</v>
      </c>
      <c r="BR133" s="83" t="s">
        <v>1024</v>
      </c>
      <c r="BS133" s="83" t="s">
        <v>1024</v>
      </c>
      <c r="BT133" s="85" t="s">
        <v>1024</v>
      </c>
      <c r="BU133" s="83" t="s">
        <v>1024</v>
      </c>
      <c r="BV133" s="83" t="s">
        <v>1024</v>
      </c>
      <c r="BW133" s="83" t="s">
        <v>1024</v>
      </c>
      <c r="BX133" s="83" t="s">
        <v>1024</v>
      </c>
      <c r="BY133" s="83" t="s">
        <v>1024</v>
      </c>
      <c r="BZ133" s="83" t="s">
        <v>1024</v>
      </c>
      <c r="CA133" s="83" t="s">
        <v>1024</v>
      </c>
    </row>
    <row r="134" spans="1:79">
      <c r="B134" s="88"/>
      <c r="C134" s="89" t="s">
        <v>240</v>
      </c>
      <c r="D134" s="81" t="s">
        <v>241</v>
      </c>
      <c r="E134" s="82" t="s">
        <v>1024</v>
      </c>
      <c r="F134" s="83" t="s">
        <v>1024</v>
      </c>
      <c r="G134" s="87" t="s">
        <v>1024</v>
      </c>
      <c r="H134" s="85" t="s">
        <v>1024</v>
      </c>
      <c r="I134" s="83" t="s">
        <v>1024</v>
      </c>
      <c r="J134" s="84" t="s">
        <v>1024</v>
      </c>
      <c r="K134" s="85" t="s">
        <v>1024</v>
      </c>
      <c r="L134" s="83" t="s">
        <v>1024</v>
      </c>
      <c r="M134" s="83" t="s">
        <v>1024</v>
      </c>
      <c r="N134" s="84" t="s">
        <v>1024</v>
      </c>
      <c r="O134" s="85" t="s">
        <v>1024</v>
      </c>
      <c r="P134" s="84" t="s">
        <v>1024</v>
      </c>
      <c r="Q134" s="84" t="s">
        <v>1024</v>
      </c>
      <c r="R134" s="84" t="s">
        <v>1024</v>
      </c>
      <c r="S134" s="85" t="s">
        <v>1024</v>
      </c>
      <c r="T134" s="86" t="s">
        <v>1024</v>
      </c>
      <c r="U134" s="86" t="s">
        <v>1024</v>
      </c>
      <c r="V134" s="86" t="s">
        <v>1024</v>
      </c>
      <c r="W134" s="86" t="s">
        <v>1024</v>
      </c>
      <c r="X134" s="85" t="s">
        <v>1024</v>
      </c>
      <c r="Y134" s="83" t="s">
        <v>1024</v>
      </c>
      <c r="Z134" s="83" t="s">
        <v>1024</v>
      </c>
      <c r="AA134" s="83" t="s">
        <v>1024</v>
      </c>
      <c r="AB134" s="85" t="s">
        <v>1024</v>
      </c>
      <c r="AC134" s="83" t="s">
        <v>1024</v>
      </c>
      <c r="AD134" s="83" t="s">
        <v>1024</v>
      </c>
      <c r="AE134" s="83" t="s">
        <v>1024</v>
      </c>
      <c r="AF134" s="85" t="s">
        <v>1024</v>
      </c>
      <c r="AG134" s="86" t="s">
        <v>1024</v>
      </c>
      <c r="AH134" s="86" t="s">
        <v>1024</v>
      </c>
      <c r="AI134" s="85" t="s">
        <v>1024</v>
      </c>
      <c r="AJ134" s="86" t="s">
        <v>1024</v>
      </c>
      <c r="AK134" s="86" t="s">
        <v>1024</v>
      </c>
      <c r="AL134" s="86" t="s">
        <v>1024</v>
      </c>
      <c r="AM134" s="85" t="s">
        <v>1024</v>
      </c>
      <c r="AN134" s="86" t="s">
        <v>1024</v>
      </c>
      <c r="AO134" s="86" t="s">
        <v>1024</v>
      </c>
      <c r="AP134" s="86" t="s">
        <v>1024</v>
      </c>
      <c r="AQ134" s="86" t="s">
        <v>1024</v>
      </c>
      <c r="AR134" s="85" t="s">
        <v>1024</v>
      </c>
      <c r="AS134" s="86" t="s">
        <v>1024</v>
      </c>
      <c r="AT134" s="86" t="s">
        <v>1024</v>
      </c>
      <c r="AU134" s="83" t="s">
        <v>1024</v>
      </c>
      <c r="AV134" s="83" t="s">
        <v>1024</v>
      </c>
      <c r="AW134" s="83" t="s">
        <v>1024</v>
      </c>
      <c r="AX134" s="87" t="s">
        <v>1024</v>
      </c>
      <c r="AY134" s="434" t="s">
        <v>1024</v>
      </c>
      <c r="AZ134" s="85" t="s">
        <v>1024</v>
      </c>
      <c r="BA134" s="83" t="s">
        <v>1024</v>
      </c>
      <c r="BB134" s="83" t="s">
        <v>1024</v>
      </c>
      <c r="BC134" s="83" t="s">
        <v>1024</v>
      </c>
      <c r="BD134" s="87" t="s">
        <v>1024</v>
      </c>
      <c r="BE134" s="85" t="s">
        <v>1024</v>
      </c>
      <c r="BF134" s="83" t="s">
        <v>1024</v>
      </c>
      <c r="BG134" s="83" t="s">
        <v>1024</v>
      </c>
      <c r="BH134" s="84" t="s">
        <v>1024</v>
      </c>
      <c r="BI134" s="84" t="s">
        <v>1024</v>
      </c>
      <c r="BJ134" s="85" t="s">
        <v>1024</v>
      </c>
      <c r="BK134" s="86" t="s">
        <v>1024</v>
      </c>
      <c r="BL134" s="85" t="s">
        <v>1024</v>
      </c>
      <c r="BM134" s="83" t="s">
        <v>1024</v>
      </c>
      <c r="BN134" s="83" t="s">
        <v>1024</v>
      </c>
      <c r="BO134" s="83" t="s">
        <v>1024</v>
      </c>
      <c r="BP134" s="83" t="s">
        <v>1024</v>
      </c>
      <c r="BQ134" s="83" t="s">
        <v>1024</v>
      </c>
      <c r="BR134" s="83" t="s">
        <v>1024</v>
      </c>
      <c r="BS134" s="83" t="s">
        <v>1024</v>
      </c>
      <c r="BT134" s="85" t="s">
        <v>1024</v>
      </c>
      <c r="BU134" s="83" t="s">
        <v>1024</v>
      </c>
      <c r="BV134" s="83" t="s">
        <v>1024</v>
      </c>
      <c r="BW134" s="83" t="s">
        <v>1024</v>
      </c>
      <c r="BX134" s="83" t="s">
        <v>1024</v>
      </c>
      <c r="BY134" s="83" t="s">
        <v>1024</v>
      </c>
      <c r="BZ134" s="83" t="s">
        <v>1024</v>
      </c>
      <c r="CA134" s="83" t="s">
        <v>1024</v>
      </c>
    </row>
    <row r="135" spans="1:79">
      <c r="B135" s="88"/>
      <c r="C135" s="89" t="s">
        <v>242</v>
      </c>
      <c r="D135" s="81" t="s">
        <v>243</v>
      </c>
      <c r="E135" s="82" t="s">
        <v>1032</v>
      </c>
      <c r="F135" s="83" t="s">
        <v>1032</v>
      </c>
      <c r="G135" s="87" t="s">
        <v>1032</v>
      </c>
      <c r="H135" s="85" t="s">
        <v>1032</v>
      </c>
      <c r="I135" s="83" t="s">
        <v>1032</v>
      </c>
      <c r="J135" s="84" t="s">
        <v>1032</v>
      </c>
      <c r="K135" s="85" t="s">
        <v>1032</v>
      </c>
      <c r="L135" s="83" t="s">
        <v>1032</v>
      </c>
      <c r="M135" s="83" t="s">
        <v>1032</v>
      </c>
      <c r="N135" s="84" t="s">
        <v>1032</v>
      </c>
      <c r="O135" s="85" t="s">
        <v>1032</v>
      </c>
      <c r="P135" s="84" t="s">
        <v>1032</v>
      </c>
      <c r="Q135" s="84" t="s">
        <v>1032</v>
      </c>
      <c r="R135" s="84" t="s">
        <v>1032</v>
      </c>
      <c r="S135" s="85" t="s">
        <v>1032</v>
      </c>
      <c r="T135" s="86" t="s">
        <v>1032</v>
      </c>
      <c r="U135" s="86" t="s">
        <v>1032</v>
      </c>
      <c r="V135" s="86" t="s">
        <v>1032</v>
      </c>
      <c r="W135" s="86" t="s">
        <v>1032</v>
      </c>
      <c r="X135" s="85" t="s">
        <v>1032</v>
      </c>
      <c r="Y135" s="83" t="s">
        <v>1032</v>
      </c>
      <c r="Z135" s="83" t="s">
        <v>1032</v>
      </c>
      <c r="AA135" s="83" t="s">
        <v>1032</v>
      </c>
      <c r="AB135" s="85" t="s">
        <v>1032</v>
      </c>
      <c r="AC135" s="83" t="s">
        <v>1032</v>
      </c>
      <c r="AD135" s="83" t="s">
        <v>1032</v>
      </c>
      <c r="AE135" s="83" t="s">
        <v>1032</v>
      </c>
      <c r="AF135" s="85" t="s">
        <v>1032</v>
      </c>
      <c r="AG135" s="86" t="s">
        <v>1032</v>
      </c>
      <c r="AH135" s="86" t="s">
        <v>1032</v>
      </c>
      <c r="AI135" s="85" t="s">
        <v>1032</v>
      </c>
      <c r="AJ135" s="86" t="s">
        <v>1032</v>
      </c>
      <c r="AK135" s="86" t="s">
        <v>1032</v>
      </c>
      <c r="AL135" s="86" t="s">
        <v>1032</v>
      </c>
      <c r="AM135" s="85" t="s">
        <v>1032</v>
      </c>
      <c r="AN135" s="86" t="s">
        <v>1032</v>
      </c>
      <c r="AO135" s="86" t="s">
        <v>1032</v>
      </c>
      <c r="AP135" s="86" t="s">
        <v>1032</v>
      </c>
      <c r="AQ135" s="86" t="s">
        <v>1032</v>
      </c>
      <c r="AR135" s="85" t="s">
        <v>1032</v>
      </c>
      <c r="AS135" s="86" t="s">
        <v>1032</v>
      </c>
      <c r="AT135" s="86" t="s">
        <v>1032</v>
      </c>
      <c r="AU135" s="83" t="s">
        <v>1032</v>
      </c>
      <c r="AV135" s="83" t="s">
        <v>1032</v>
      </c>
      <c r="AW135" s="83" t="s">
        <v>1032</v>
      </c>
      <c r="AX135" s="87" t="s">
        <v>1032</v>
      </c>
      <c r="AY135" s="434" t="s">
        <v>1032</v>
      </c>
      <c r="AZ135" s="85" t="s">
        <v>1032</v>
      </c>
      <c r="BA135" s="83" t="s">
        <v>1032</v>
      </c>
      <c r="BB135" s="83" t="s">
        <v>1032</v>
      </c>
      <c r="BC135" s="83" t="s">
        <v>1032</v>
      </c>
      <c r="BD135" s="87" t="s">
        <v>1032</v>
      </c>
      <c r="BE135" s="85" t="s">
        <v>1032</v>
      </c>
      <c r="BF135" s="83" t="s">
        <v>1032</v>
      </c>
      <c r="BG135" s="83" t="s">
        <v>1032</v>
      </c>
      <c r="BH135" s="84" t="s">
        <v>1032</v>
      </c>
      <c r="BI135" s="84" t="s">
        <v>1032</v>
      </c>
      <c r="BJ135" s="85" t="s">
        <v>1032</v>
      </c>
      <c r="BK135" s="86" t="s">
        <v>1032</v>
      </c>
      <c r="BL135" s="85" t="s">
        <v>1032</v>
      </c>
      <c r="BM135" s="83" t="s">
        <v>1032</v>
      </c>
      <c r="BN135" s="83" t="s">
        <v>1032</v>
      </c>
      <c r="BO135" s="83" t="s">
        <v>1032</v>
      </c>
      <c r="BP135" s="83" t="s">
        <v>1032</v>
      </c>
      <c r="BQ135" s="83" t="s">
        <v>1032</v>
      </c>
      <c r="BR135" s="83" t="s">
        <v>1032</v>
      </c>
      <c r="BS135" s="83" t="s">
        <v>1032</v>
      </c>
      <c r="BT135" s="85" t="s">
        <v>1032</v>
      </c>
      <c r="BU135" s="83" t="s">
        <v>1032</v>
      </c>
      <c r="BV135" s="83" t="s">
        <v>1032</v>
      </c>
      <c r="BW135" s="83" t="s">
        <v>1032</v>
      </c>
      <c r="BX135" s="83" t="s">
        <v>1032</v>
      </c>
      <c r="BY135" s="83" t="s">
        <v>1032</v>
      </c>
      <c r="BZ135" s="83" t="s">
        <v>1032</v>
      </c>
      <c r="CA135" s="83" t="s">
        <v>1032</v>
      </c>
    </row>
    <row r="136" spans="1:79">
      <c r="B136" s="88"/>
      <c r="C136" s="89" t="s">
        <v>352</v>
      </c>
      <c r="D136" s="81" t="s">
        <v>351</v>
      </c>
      <c r="E136" s="82" t="s">
        <v>1024</v>
      </c>
      <c r="F136" s="83" t="s">
        <v>1024</v>
      </c>
      <c r="G136" s="87" t="s">
        <v>1024</v>
      </c>
      <c r="H136" s="85" t="s">
        <v>1024</v>
      </c>
      <c r="I136" s="83" t="s">
        <v>1024</v>
      </c>
      <c r="J136" s="84" t="s">
        <v>1024</v>
      </c>
      <c r="K136" s="85" t="s">
        <v>1024</v>
      </c>
      <c r="L136" s="83" t="s">
        <v>1024</v>
      </c>
      <c r="M136" s="83" t="s">
        <v>1024</v>
      </c>
      <c r="N136" s="84" t="s">
        <v>1024</v>
      </c>
      <c r="O136" s="85" t="s">
        <v>1024</v>
      </c>
      <c r="P136" s="84" t="s">
        <v>1024</v>
      </c>
      <c r="Q136" s="84" t="s">
        <v>1024</v>
      </c>
      <c r="R136" s="84" t="s">
        <v>1024</v>
      </c>
      <c r="S136" s="85" t="s">
        <v>1024</v>
      </c>
      <c r="T136" s="86" t="s">
        <v>1024</v>
      </c>
      <c r="U136" s="86" t="s">
        <v>1024</v>
      </c>
      <c r="V136" s="86" t="s">
        <v>1024</v>
      </c>
      <c r="W136" s="86" t="s">
        <v>1024</v>
      </c>
      <c r="X136" s="85" t="s">
        <v>1024</v>
      </c>
      <c r="Y136" s="83" t="s">
        <v>1024</v>
      </c>
      <c r="Z136" s="83" t="s">
        <v>1024</v>
      </c>
      <c r="AA136" s="83" t="s">
        <v>1024</v>
      </c>
      <c r="AB136" s="85" t="s">
        <v>1024</v>
      </c>
      <c r="AC136" s="83" t="s">
        <v>1024</v>
      </c>
      <c r="AD136" s="83" t="s">
        <v>1024</v>
      </c>
      <c r="AE136" s="83" t="s">
        <v>1024</v>
      </c>
      <c r="AF136" s="85" t="s">
        <v>1024</v>
      </c>
      <c r="AG136" s="86" t="s">
        <v>1024</v>
      </c>
      <c r="AH136" s="86" t="s">
        <v>1024</v>
      </c>
      <c r="AI136" s="85" t="s">
        <v>1024</v>
      </c>
      <c r="AJ136" s="86" t="s">
        <v>1024</v>
      </c>
      <c r="AK136" s="86" t="s">
        <v>1024</v>
      </c>
      <c r="AL136" s="86" t="s">
        <v>1024</v>
      </c>
      <c r="AM136" s="85" t="s">
        <v>1024</v>
      </c>
      <c r="AN136" s="86" t="s">
        <v>1024</v>
      </c>
      <c r="AO136" s="86" t="s">
        <v>1024</v>
      </c>
      <c r="AP136" s="86" t="s">
        <v>1024</v>
      </c>
      <c r="AQ136" s="86" t="s">
        <v>1024</v>
      </c>
      <c r="AR136" s="85" t="s">
        <v>1024</v>
      </c>
      <c r="AS136" s="86" t="s">
        <v>1024</v>
      </c>
      <c r="AT136" s="86" t="s">
        <v>1024</v>
      </c>
      <c r="AU136" s="83" t="s">
        <v>1024</v>
      </c>
      <c r="AV136" s="83" t="s">
        <v>1024</v>
      </c>
      <c r="AW136" s="83" t="s">
        <v>1024</v>
      </c>
      <c r="AX136" s="87" t="s">
        <v>1024</v>
      </c>
      <c r="AY136" s="434" t="s">
        <v>1024</v>
      </c>
      <c r="AZ136" s="85" t="s">
        <v>1024</v>
      </c>
      <c r="BA136" s="83" t="s">
        <v>1024</v>
      </c>
      <c r="BB136" s="83" t="s">
        <v>1024</v>
      </c>
      <c r="BC136" s="83" t="s">
        <v>1024</v>
      </c>
      <c r="BD136" s="87" t="s">
        <v>1024</v>
      </c>
      <c r="BE136" s="85" t="s">
        <v>1024</v>
      </c>
      <c r="BF136" s="83" t="s">
        <v>1024</v>
      </c>
      <c r="BG136" s="83" t="s">
        <v>1024</v>
      </c>
      <c r="BH136" s="84" t="s">
        <v>1024</v>
      </c>
      <c r="BI136" s="84" t="s">
        <v>1024</v>
      </c>
      <c r="BJ136" s="85" t="s">
        <v>1024</v>
      </c>
      <c r="BK136" s="86" t="s">
        <v>1024</v>
      </c>
      <c r="BL136" s="85" t="s">
        <v>1024</v>
      </c>
      <c r="BM136" s="83" t="s">
        <v>1024</v>
      </c>
      <c r="BN136" s="83" t="s">
        <v>1024</v>
      </c>
      <c r="BO136" s="83" t="s">
        <v>1024</v>
      </c>
      <c r="BP136" s="83" t="s">
        <v>1024</v>
      </c>
      <c r="BQ136" s="83" t="s">
        <v>1024</v>
      </c>
      <c r="BR136" s="83" t="s">
        <v>1024</v>
      </c>
      <c r="BS136" s="83" t="s">
        <v>1024</v>
      </c>
      <c r="BT136" s="85" t="s">
        <v>1024</v>
      </c>
      <c r="BU136" s="83" t="s">
        <v>1024</v>
      </c>
      <c r="BV136" s="83" t="s">
        <v>1024</v>
      </c>
      <c r="BW136" s="83" t="s">
        <v>1024</v>
      </c>
      <c r="BX136" s="83" t="s">
        <v>1024</v>
      </c>
      <c r="BY136" s="83" t="s">
        <v>1024</v>
      </c>
      <c r="BZ136" s="83" t="s">
        <v>1024</v>
      </c>
      <c r="CA136" s="83" t="s">
        <v>1024</v>
      </c>
    </row>
    <row r="137" spans="1:79">
      <c r="B137" s="88"/>
      <c r="C137" s="89" t="s">
        <v>244</v>
      </c>
      <c r="D137" s="81" t="s">
        <v>245</v>
      </c>
      <c r="E137" s="82" t="s">
        <v>1166</v>
      </c>
      <c r="F137" s="83" t="s">
        <v>1166</v>
      </c>
      <c r="G137" s="87" t="s">
        <v>1166</v>
      </c>
      <c r="H137" s="85" t="s">
        <v>1166</v>
      </c>
      <c r="I137" s="83" t="s">
        <v>1166</v>
      </c>
      <c r="J137" s="84" t="s">
        <v>1166</v>
      </c>
      <c r="K137" s="85" t="s">
        <v>1166</v>
      </c>
      <c r="L137" s="83" t="s">
        <v>1166</v>
      </c>
      <c r="M137" s="83" t="s">
        <v>1166</v>
      </c>
      <c r="N137" s="84" t="s">
        <v>1166</v>
      </c>
      <c r="O137" s="85" t="s">
        <v>1166</v>
      </c>
      <c r="P137" s="84" t="s">
        <v>1166</v>
      </c>
      <c r="Q137" s="84" t="s">
        <v>1166</v>
      </c>
      <c r="R137" s="84" t="s">
        <v>1166</v>
      </c>
      <c r="S137" s="85" t="s">
        <v>1166</v>
      </c>
      <c r="T137" s="86" t="s">
        <v>1166</v>
      </c>
      <c r="U137" s="86" t="s">
        <v>1166</v>
      </c>
      <c r="V137" s="86" t="s">
        <v>1166</v>
      </c>
      <c r="W137" s="86" t="s">
        <v>1166</v>
      </c>
      <c r="X137" s="85" t="s">
        <v>1166</v>
      </c>
      <c r="Y137" s="83" t="s">
        <v>1166</v>
      </c>
      <c r="Z137" s="83" t="s">
        <v>1166</v>
      </c>
      <c r="AA137" s="83" t="s">
        <v>1166</v>
      </c>
      <c r="AB137" s="85" t="s">
        <v>1166</v>
      </c>
      <c r="AC137" s="83" t="s">
        <v>1166</v>
      </c>
      <c r="AD137" s="83" t="s">
        <v>1166</v>
      </c>
      <c r="AE137" s="83" t="s">
        <v>1166</v>
      </c>
      <c r="AF137" s="85" t="s">
        <v>1166</v>
      </c>
      <c r="AG137" s="86" t="s">
        <v>1166</v>
      </c>
      <c r="AH137" s="86" t="s">
        <v>1166</v>
      </c>
      <c r="AI137" s="85" t="s">
        <v>1166</v>
      </c>
      <c r="AJ137" s="86" t="s">
        <v>1166</v>
      </c>
      <c r="AK137" s="86" t="s">
        <v>1166</v>
      </c>
      <c r="AL137" s="86" t="s">
        <v>1166</v>
      </c>
      <c r="AM137" s="85" t="s">
        <v>1166</v>
      </c>
      <c r="AN137" s="86" t="s">
        <v>1166</v>
      </c>
      <c r="AO137" s="86" t="s">
        <v>1166</v>
      </c>
      <c r="AP137" s="86" t="s">
        <v>1166</v>
      </c>
      <c r="AQ137" s="86" t="s">
        <v>1166</v>
      </c>
      <c r="AR137" s="85" t="s">
        <v>1166</v>
      </c>
      <c r="AS137" s="86" t="s">
        <v>1166</v>
      </c>
      <c r="AT137" s="86" t="s">
        <v>1166</v>
      </c>
      <c r="AU137" s="83" t="s">
        <v>1166</v>
      </c>
      <c r="AV137" s="83" t="s">
        <v>1166</v>
      </c>
      <c r="AW137" s="83" t="s">
        <v>1166</v>
      </c>
      <c r="AX137" s="87" t="s">
        <v>1166</v>
      </c>
      <c r="AY137" s="434" t="s">
        <v>1166</v>
      </c>
      <c r="AZ137" s="85" t="s">
        <v>1166</v>
      </c>
      <c r="BA137" s="83" t="s">
        <v>1166</v>
      </c>
      <c r="BB137" s="83" t="s">
        <v>1166</v>
      </c>
      <c r="BC137" s="83" t="s">
        <v>1166</v>
      </c>
      <c r="BD137" s="87" t="s">
        <v>1166</v>
      </c>
      <c r="BE137" s="85" t="s">
        <v>1166</v>
      </c>
      <c r="BF137" s="83" t="s">
        <v>1166</v>
      </c>
      <c r="BG137" s="83" t="s">
        <v>1166</v>
      </c>
      <c r="BH137" s="84" t="s">
        <v>1166</v>
      </c>
      <c r="BI137" s="84" t="s">
        <v>1166</v>
      </c>
      <c r="BJ137" s="85" t="s">
        <v>1166</v>
      </c>
      <c r="BK137" s="86" t="s">
        <v>1166</v>
      </c>
      <c r="BL137" s="85" t="s">
        <v>1166</v>
      </c>
      <c r="BM137" s="83" t="s">
        <v>1166</v>
      </c>
      <c r="BN137" s="83" t="s">
        <v>1166</v>
      </c>
      <c r="BO137" s="83" t="s">
        <v>1166</v>
      </c>
      <c r="BP137" s="83" t="s">
        <v>1166</v>
      </c>
      <c r="BQ137" s="83" t="s">
        <v>1166</v>
      </c>
      <c r="BR137" s="83" t="s">
        <v>1166</v>
      </c>
      <c r="BS137" s="83" t="s">
        <v>1166</v>
      </c>
      <c r="BT137" s="85" t="s">
        <v>1166</v>
      </c>
      <c r="BU137" s="83" t="s">
        <v>1166</v>
      </c>
      <c r="BV137" s="83" t="s">
        <v>1166</v>
      </c>
      <c r="BW137" s="83" t="s">
        <v>1166</v>
      </c>
      <c r="BX137" s="83" t="s">
        <v>1166</v>
      </c>
      <c r="BY137" s="83" t="s">
        <v>1166</v>
      </c>
      <c r="BZ137" s="83" t="s">
        <v>1166</v>
      </c>
      <c r="CA137" s="83" t="s">
        <v>1166</v>
      </c>
    </row>
    <row r="138" spans="1:79">
      <c r="B138" s="88"/>
      <c r="C138" s="674" t="s">
        <v>353</v>
      </c>
      <c r="D138" s="81" t="s">
        <v>246</v>
      </c>
      <c r="E138" s="82" t="s">
        <v>1167</v>
      </c>
      <c r="F138" s="128" t="s">
        <v>1167</v>
      </c>
      <c r="G138" s="132" t="s">
        <v>1167</v>
      </c>
      <c r="H138" s="130" t="s">
        <v>1167</v>
      </c>
      <c r="I138" s="128" t="s">
        <v>1167</v>
      </c>
      <c r="J138" s="129" t="s">
        <v>1167</v>
      </c>
      <c r="K138" s="130" t="s">
        <v>1168</v>
      </c>
      <c r="L138" s="128" t="s">
        <v>1168</v>
      </c>
      <c r="M138" s="128" t="s">
        <v>1168</v>
      </c>
      <c r="N138" s="129" t="s">
        <v>1168</v>
      </c>
      <c r="O138" s="130" t="s">
        <v>1168</v>
      </c>
      <c r="P138" s="129" t="s">
        <v>1168</v>
      </c>
      <c r="Q138" s="129" t="s">
        <v>1168</v>
      </c>
      <c r="R138" s="129" t="s">
        <v>1168</v>
      </c>
      <c r="S138" s="130" t="s">
        <v>1168</v>
      </c>
      <c r="T138" s="131" t="s">
        <v>1168</v>
      </c>
      <c r="U138" s="131" t="s">
        <v>1168</v>
      </c>
      <c r="V138" s="131" t="s">
        <v>1168</v>
      </c>
      <c r="W138" s="131" t="s">
        <v>1168</v>
      </c>
      <c r="X138" s="130" t="s">
        <v>1168</v>
      </c>
      <c r="Y138" s="128" t="s">
        <v>1168</v>
      </c>
      <c r="Z138" s="128" t="s">
        <v>1168</v>
      </c>
      <c r="AA138" s="128" t="s">
        <v>1168</v>
      </c>
      <c r="AB138" s="130" t="s">
        <v>1168</v>
      </c>
      <c r="AC138" s="128" t="s">
        <v>1168</v>
      </c>
      <c r="AD138" s="128" t="s">
        <v>1168</v>
      </c>
      <c r="AE138" s="128" t="s">
        <v>1168</v>
      </c>
      <c r="AF138" s="130" t="s">
        <v>1168</v>
      </c>
      <c r="AG138" s="131" t="s">
        <v>1168</v>
      </c>
      <c r="AH138" s="131" t="s">
        <v>1168</v>
      </c>
      <c r="AI138" s="130" t="s">
        <v>1168</v>
      </c>
      <c r="AJ138" s="131" t="s">
        <v>1168</v>
      </c>
      <c r="AK138" s="131" t="s">
        <v>1168</v>
      </c>
      <c r="AL138" s="131" t="s">
        <v>1168</v>
      </c>
      <c r="AM138" s="130" t="s">
        <v>1167</v>
      </c>
      <c r="AN138" s="131" t="s">
        <v>1167</v>
      </c>
      <c r="AO138" s="131" t="s">
        <v>1167</v>
      </c>
      <c r="AP138" s="131" t="s">
        <v>1167</v>
      </c>
      <c r="AQ138" s="131" t="s">
        <v>1167</v>
      </c>
      <c r="AR138" s="130" t="s">
        <v>1167</v>
      </c>
      <c r="AS138" s="131" t="s">
        <v>1167</v>
      </c>
      <c r="AT138" s="131" t="s">
        <v>1167</v>
      </c>
      <c r="AU138" s="128" t="s">
        <v>1167</v>
      </c>
      <c r="AV138" s="128" t="s">
        <v>1167</v>
      </c>
      <c r="AW138" s="128" t="s">
        <v>1167</v>
      </c>
      <c r="AX138" s="132" t="s">
        <v>1167</v>
      </c>
      <c r="AY138" s="438" t="s">
        <v>1167</v>
      </c>
      <c r="AZ138" s="130" t="s">
        <v>1167</v>
      </c>
      <c r="BA138" s="128" t="s">
        <v>1167</v>
      </c>
      <c r="BB138" s="128" t="s">
        <v>1167</v>
      </c>
      <c r="BC138" s="128" t="s">
        <v>1167</v>
      </c>
      <c r="BD138" s="132" t="s">
        <v>1167</v>
      </c>
      <c r="BE138" s="130" t="s">
        <v>1167</v>
      </c>
      <c r="BF138" s="128" t="s">
        <v>1167</v>
      </c>
      <c r="BG138" s="128" t="s">
        <v>1167</v>
      </c>
      <c r="BH138" s="129" t="s">
        <v>1167</v>
      </c>
      <c r="BI138" s="129" t="s">
        <v>1167</v>
      </c>
      <c r="BJ138" s="130" t="s">
        <v>1169</v>
      </c>
      <c r="BK138" s="131" t="s">
        <v>1169</v>
      </c>
      <c r="BL138" s="130" t="s">
        <v>1167</v>
      </c>
      <c r="BM138" s="128" t="s">
        <v>1167</v>
      </c>
      <c r="BN138" s="128" t="s">
        <v>1167</v>
      </c>
      <c r="BO138" s="128" t="s">
        <v>1167</v>
      </c>
      <c r="BP138" s="128" t="s">
        <v>1167</v>
      </c>
      <c r="BQ138" s="128" t="s">
        <v>1167</v>
      </c>
      <c r="BR138" s="128" t="s">
        <v>1167</v>
      </c>
      <c r="BS138" s="128" t="s">
        <v>1167</v>
      </c>
      <c r="BT138" s="130" t="s">
        <v>1167</v>
      </c>
      <c r="BU138" s="128" t="s">
        <v>1167</v>
      </c>
      <c r="BV138" s="128" t="s">
        <v>1167</v>
      </c>
      <c r="BW138" s="128" t="s">
        <v>1167</v>
      </c>
      <c r="BX138" s="128" t="s">
        <v>1167</v>
      </c>
      <c r="BY138" s="128" t="s">
        <v>1167</v>
      </c>
      <c r="BZ138" s="128" t="s">
        <v>1167</v>
      </c>
      <c r="CA138" s="128" t="s">
        <v>1167</v>
      </c>
    </row>
    <row r="139" spans="1:79">
      <c r="B139" s="117"/>
      <c r="C139" s="89" t="s">
        <v>247</v>
      </c>
      <c r="D139" s="81" t="s">
        <v>248</v>
      </c>
      <c r="E139" s="82" t="s">
        <v>1024</v>
      </c>
      <c r="F139" s="134" t="s">
        <v>1024</v>
      </c>
      <c r="G139" s="163" t="s">
        <v>1024</v>
      </c>
      <c r="H139" s="85" t="s">
        <v>1024</v>
      </c>
      <c r="I139" s="83" t="s">
        <v>1024</v>
      </c>
      <c r="J139" s="84" t="s">
        <v>1024</v>
      </c>
      <c r="K139" s="85" t="s">
        <v>1024</v>
      </c>
      <c r="L139" s="83" t="s">
        <v>1024</v>
      </c>
      <c r="M139" s="83" t="s">
        <v>1024</v>
      </c>
      <c r="N139" s="84" t="s">
        <v>1024</v>
      </c>
      <c r="O139" s="85" t="s">
        <v>1024</v>
      </c>
      <c r="P139" s="84" t="s">
        <v>1024</v>
      </c>
      <c r="Q139" s="84" t="s">
        <v>1024</v>
      </c>
      <c r="R139" s="84" t="s">
        <v>1024</v>
      </c>
      <c r="S139" s="85" t="s">
        <v>1024</v>
      </c>
      <c r="T139" s="86" t="s">
        <v>1024</v>
      </c>
      <c r="U139" s="86" t="s">
        <v>1024</v>
      </c>
      <c r="V139" s="86" t="s">
        <v>1024</v>
      </c>
      <c r="W139" s="86" t="s">
        <v>1024</v>
      </c>
      <c r="X139" s="85" t="s">
        <v>1024</v>
      </c>
      <c r="Y139" s="83" t="s">
        <v>1024</v>
      </c>
      <c r="Z139" s="83" t="s">
        <v>1024</v>
      </c>
      <c r="AA139" s="83" t="s">
        <v>1024</v>
      </c>
      <c r="AB139" s="85" t="s">
        <v>1024</v>
      </c>
      <c r="AC139" s="83" t="s">
        <v>1024</v>
      </c>
      <c r="AD139" s="83" t="s">
        <v>1024</v>
      </c>
      <c r="AE139" s="83" t="s">
        <v>1024</v>
      </c>
      <c r="AF139" s="85" t="s">
        <v>1024</v>
      </c>
      <c r="AG139" s="86" t="s">
        <v>1024</v>
      </c>
      <c r="AH139" s="86" t="s">
        <v>1024</v>
      </c>
      <c r="AI139" s="85" t="s">
        <v>1024</v>
      </c>
      <c r="AJ139" s="86" t="s">
        <v>1024</v>
      </c>
      <c r="AK139" s="86" t="s">
        <v>1024</v>
      </c>
      <c r="AL139" s="86" t="s">
        <v>1024</v>
      </c>
      <c r="AM139" s="85" t="s">
        <v>1024</v>
      </c>
      <c r="AN139" s="86" t="s">
        <v>1024</v>
      </c>
      <c r="AO139" s="86" t="s">
        <v>1024</v>
      </c>
      <c r="AP139" s="86" t="s">
        <v>1024</v>
      </c>
      <c r="AQ139" s="86" t="s">
        <v>1024</v>
      </c>
      <c r="AR139" s="85" t="s">
        <v>1024</v>
      </c>
      <c r="AS139" s="86" t="s">
        <v>1024</v>
      </c>
      <c r="AT139" s="86" t="s">
        <v>1024</v>
      </c>
      <c r="AU139" s="83" t="s">
        <v>1024</v>
      </c>
      <c r="AV139" s="83" t="s">
        <v>1024</v>
      </c>
      <c r="AW139" s="83" t="s">
        <v>1024</v>
      </c>
      <c r="AX139" s="87" t="s">
        <v>1024</v>
      </c>
      <c r="AY139" s="434" t="s">
        <v>1024</v>
      </c>
      <c r="AZ139" s="85" t="s">
        <v>1024</v>
      </c>
      <c r="BA139" s="83" t="s">
        <v>1024</v>
      </c>
      <c r="BB139" s="83" t="s">
        <v>1024</v>
      </c>
      <c r="BC139" s="83" t="s">
        <v>1024</v>
      </c>
      <c r="BD139" s="87" t="s">
        <v>1024</v>
      </c>
      <c r="BE139" s="85" t="s">
        <v>1024</v>
      </c>
      <c r="BF139" s="83" t="s">
        <v>1024</v>
      </c>
      <c r="BG139" s="83" t="s">
        <v>1024</v>
      </c>
      <c r="BH139" s="84" t="s">
        <v>1024</v>
      </c>
      <c r="BI139" s="84" t="s">
        <v>1024</v>
      </c>
      <c r="BJ139" s="85" t="s">
        <v>1024</v>
      </c>
      <c r="BK139" s="86" t="s">
        <v>1024</v>
      </c>
      <c r="BL139" s="85" t="s">
        <v>1024</v>
      </c>
      <c r="BM139" s="83" t="s">
        <v>1024</v>
      </c>
      <c r="BN139" s="83" t="s">
        <v>1024</v>
      </c>
      <c r="BO139" s="83" t="s">
        <v>1024</v>
      </c>
      <c r="BP139" s="83" t="s">
        <v>1024</v>
      </c>
      <c r="BQ139" s="83" t="s">
        <v>1024</v>
      </c>
      <c r="BR139" s="83" t="s">
        <v>1024</v>
      </c>
      <c r="BS139" s="83" t="s">
        <v>1024</v>
      </c>
      <c r="BT139" s="85" t="s">
        <v>1024</v>
      </c>
      <c r="BU139" s="83" t="s">
        <v>1024</v>
      </c>
      <c r="BV139" s="83" t="s">
        <v>1024</v>
      </c>
      <c r="BW139" s="83" t="s">
        <v>1024</v>
      </c>
      <c r="BX139" s="83" t="s">
        <v>1024</v>
      </c>
      <c r="BY139" s="83" t="s">
        <v>1024</v>
      </c>
      <c r="BZ139" s="83" t="s">
        <v>1024</v>
      </c>
      <c r="CA139" s="83" t="s">
        <v>1024</v>
      </c>
    </row>
    <row r="140" spans="1:79">
      <c r="B140" s="88"/>
      <c r="C140" s="675" t="s">
        <v>249</v>
      </c>
      <c r="D140" s="81" t="s">
        <v>250</v>
      </c>
      <c r="E140" s="82" t="s">
        <v>1166</v>
      </c>
      <c r="F140" s="83" t="s">
        <v>1166</v>
      </c>
      <c r="G140" s="87" t="s">
        <v>1166</v>
      </c>
      <c r="H140" s="85" t="s">
        <v>1166</v>
      </c>
      <c r="I140" s="83" t="s">
        <v>1166</v>
      </c>
      <c r="J140" s="84" t="s">
        <v>1166</v>
      </c>
      <c r="K140" s="85" t="s">
        <v>1166</v>
      </c>
      <c r="L140" s="83" t="s">
        <v>1166</v>
      </c>
      <c r="M140" s="83" t="s">
        <v>1166</v>
      </c>
      <c r="N140" s="84" t="s">
        <v>1166</v>
      </c>
      <c r="O140" s="85" t="s">
        <v>1166</v>
      </c>
      <c r="P140" s="84" t="s">
        <v>1166</v>
      </c>
      <c r="Q140" s="84" t="s">
        <v>1166</v>
      </c>
      <c r="R140" s="84" t="s">
        <v>1166</v>
      </c>
      <c r="S140" s="85" t="s">
        <v>1166</v>
      </c>
      <c r="T140" s="86" t="s">
        <v>1166</v>
      </c>
      <c r="U140" s="86" t="s">
        <v>1166</v>
      </c>
      <c r="V140" s="86" t="s">
        <v>1166</v>
      </c>
      <c r="W140" s="86" t="s">
        <v>1166</v>
      </c>
      <c r="X140" s="85" t="s">
        <v>1166</v>
      </c>
      <c r="Y140" s="83" t="s">
        <v>1166</v>
      </c>
      <c r="Z140" s="83" t="s">
        <v>1166</v>
      </c>
      <c r="AA140" s="83" t="s">
        <v>1166</v>
      </c>
      <c r="AB140" s="85" t="s">
        <v>1166</v>
      </c>
      <c r="AC140" s="83" t="s">
        <v>1166</v>
      </c>
      <c r="AD140" s="83" t="s">
        <v>1166</v>
      </c>
      <c r="AE140" s="83" t="s">
        <v>1166</v>
      </c>
      <c r="AF140" s="85" t="s">
        <v>1166</v>
      </c>
      <c r="AG140" s="86" t="s">
        <v>1166</v>
      </c>
      <c r="AH140" s="86" t="s">
        <v>1166</v>
      </c>
      <c r="AI140" s="85" t="s">
        <v>1166</v>
      </c>
      <c r="AJ140" s="86" t="s">
        <v>1166</v>
      </c>
      <c r="AK140" s="86" t="s">
        <v>1166</v>
      </c>
      <c r="AL140" s="86" t="s">
        <v>1166</v>
      </c>
      <c r="AM140" s="85" t="s">
        <v>1166</v>
      </c>
      <c r="AN140" s="86" t="s">
        <v>1166</v>
      </c>
      <c r="AO140" s="86" t="s">
        <v>1166</v>
      </c>
      <c r="AP140" s="86" t="s">
        <v>1166</v>
      </c>
      <c r="AQ140" s="86" t="s">
        <v>1166</v>
      </c>
      <c r="AR140" s="85" t="s">
        <v>1166</v>
      </c>
      <c r="AS140" s="86" t="s">
        <v>1166</v>
      </c>
      <c r="AT140" s="86" t="s">
        <v>1166</v>
      </c>
      <c r="AU140" s="83" t="s">
        <v>1166</v>
      </c>
      <c r="AV140" s="83" t="s">
        <v>1166</v>
      </c>
      <c r="AW140" s="83" t="s">
        <v>1166</v>
      </c>
      <c r="AX140" s="87" t="s">
        <v>1166</v>
      </c>
      <c r="AY140" s="434" t="s">
        <v>1166</v>
      </c>
      <c r="AZ140" s="85" t="s">
        <v>1166</v>
      </c>
      <c r="BA140" s="83" t="s">
        <v>1166</v>
      </c>
      <c r="BB140" s="83" t="s">
        <v>1166</v>
      </c>
      <c r="BC140" s="83" t="s">
        <v>1166</v>
      </c>
      <c r="BD140" s="87" t="s">
        <v>1166</v>
      </c>
      <c r="BE140" s="85" t="s">
        <v>1166</v>
      </c>
      <c r="BF140" s="83" t="s">
        <v>1166</v>
      </c>
      <c r="BG140" s="83" t="s">
        <v>1166</v>
      </c>
      <c r="BH140" s="84" t="s">
        <v>1166</v>
      </c>
      <c r="BI140" s="84" t="s">
        <v>1166</v>
      </c>
      <c r="BJ140" s="85" t="s">
        <v>1166</v>
      </c>
      <c r="BK140" s="86" t="s">
        <v>1166</v>
      </c>
      <c r="BL140" s="85" t="s">
        <v>1166</v>
      </c>
      <c r="BM140" s="83" t="s">
        <v>1166</v>
      </c>
      <c r="BN140" s="83" t="s">
        <v>1166</v>
      </c>
      <c r="BO140" s="83" t="s">
        <v>1166</v>
      </c>
      <c r="BP140" s="83" t="s">
        <v>1166</v>
      </c>
      <c r="BQ140" s="83" t="s">
        <v>1166</v>
      </c>
      <c r="BR140" s="83" t="s">
        <v>1166</v>
      </c>
      <c r="BS140" s="83" t="s">
        <v>1166</v>
      </c>
      <c r="BT140" s="85" t="s">
        <v>1166</v>
      </c>
      <c r="BU140" s="83" t="s">
        <v>1166</v>
      </c>
      <c r="BV140" s="83" t="s">
        <v>1166</v>
      </c>
      <c r="BW140" s="83" t="s">
        <v>1166</v>
      </c>
      <c r="BX140" s="83" t="s">
        <v>1166</v>
      </c>
      <c r="BY140" s="83" t="s">
        <v>1166</v>
      </c>
      <c r="BZ140" s="83" t="s">
        <v>1166</v>
      </c>
      <c r="CA140" s="83" t="s">
        <v>1166</v>
      </c>
    </row>
    <row r="141" spans="1:79">
      <c r="B141" s="1116" t="s">
        <v>251</v>
      </c>
      <c r="C141" s="1117"/>
      <c r="D141" s="81" t="s">
        <v>252</v>
      </c>
      <c r="E141" s="92" t="s">
        <v>1024</v>
      </c>
      <c r="F141" s="93" t="s">
        <v>1024</v>
      </c>
      <c r="G141" s="97" t="s">
        <v>1024</v>
      </c>
      <c r="H141" s="95" t="s">
        <v>1024</v>
      </c>
      <c r="I141" s="93" t="s">
        <v>1024</v>
      </c>
      <c r="J141" s="94" t="s">
        <v>1024</v>
      </c>
      <c r="K141" s="95" t="s">
        <v>1024</v>
      </c>
      <c r="L141" s="93" t="s">
        <v>1024</v>
      </c>
      <c r="M141" s="93" t="s">
        <v>1024</v>
      </c>
      <c r="N141" s="94" t="s">
        <v>1024</v>
      </c>
      <c r="O141" s="95" t="s">
        <v>1024</v>
      </c>
      <c r="P141" s="94" t="s">
        <v>1024</v>
      </c>
      <c r="Q141" s="94" t="s">
        <v>1024</v>
      </c>
      <c r="R141" s="94" t="s">
        <v>1024</v>
      </c>
      <c r="S141" s="95" t="s">
        <v>1024</v>
      </c>
      <c r="T141" s="96" t="s">
        <v>1024</v>
      </c>
      <c r="U141" s="96" t="s">
        <v>1024</v>
      </c>
      <c r="V141" s="96" t="s">
        <v>1024</v>
      </c>
      <c r="W141" s="96" t="s">
        <v>1024</v>
      </c>
      <c r="X141" s="95" t="s">
        <v>1024</v>
      </c>
      <c r="Y141" s="93" t="s">
        <v>1024</v>
      </c>
      <c r="Z141" s="93" t="s">
        <v>1024</v>
      </c>
      <c r="AA141" s="93" t="s">
        <v>1024</v>
      </c>
      <c r="AB141" s="95" t="s">
        <v>1024</v>
      </c>
      <c r="AC141" s="93" t="s">
        <v>1024</v>
      </c>
      <c r="AD141" s="93" t="s">
        <v>1024</v>
      </c>
      <c r="AE141" s="93" t="s">
        <v>1024</v>
      </c>
      <c r="AF141" s="95" t="s">
        <v>1024</v>
      </c>
      <c r="AG141" s="96" t="s">
        <v>1024</v>
      </c>
      <c r="AH141" s="96" t="s">
        <v>1024</v>
      </c>
      <c r="AI141" s="95" t="s">
        <v>1024</v>
      </c>
      <c r="AJ141" s="96" t="s">
        <v>1024</v>
      </c>
      <c r="AK141" s="96" t="s">
        <v>1024</v>
      </c>
      <c r="AL141" s="96" t="s">
        <v>1024</v>
      </c>
      <c r="AM141" s="95" t="s">
        <v>1170</v>
      </c>
      <c r="AN141" s="96" t="s">
        <v>1170</v>
      </c>
      <c r="AO141" s="96" t="s">
        <v>1170</v>
      </c>
      <c r="AP141" s="96" t="s">
        <v>1170</v>
      </c>
      <c r="AQ141" s="96" t="s">
        <v>1170</v>
      </c>
      <c r="AR141" s="95" t="s">
        <v>1170</v>
      </c>
      <c r="AS141" s="96" t="s">
        <v>1170</v>
      </c>
      <c r="AT141" s="96" t="s">
        <v>1170</v>
      </c>
      <c r="AU141" s="93" t="s">
        <v>1170</v>
      </c>
      <c r="AV141" s="93" t="s">
        <v>1170</v>
      </c>
      <c r="AW141" s="93" t="s">
        <v>1170</v>
      </c>
      <c r="AX141" s="97" t="s">
        <v>1170</v>
      </c>
      <c r="AY141" s="435" t="s">
        <v>1171</v>
      </c>
      <c r="AZ141" s="95" t="s">
        <v>1024</v>
      </c>
      <c r="BA141" s="93" t="s">
        <v>1024</v>
      </c>
      <c r="BB141" s="93" t="s">
        <v>1024</v>
      </c>
      <c r="BC141" s="93" t="s">
        <v>1024</v>
      </c>
      <c r="BD141" s="97" t="s">
        <v>1024</v>
      </c>
      <c r="BE141" s="95" t="s">
        <v>1170</v>
      </c>
      <c r="BF141" s="93" t="s">
        <v>1170</v>
      </c>
      <c r="BG141" s="93" t="s">
        <v>1170</v>
      </c>
      <c r="BH141" s="94" t="s">
        <v>1170</v>
      </c>
      <c r="BI141" s="94" t="s">
        <v>1170</v>
      </c>
      <c r="BJ141" s="95" t="s">
        <v>1170</v>
      </c>
      <c r="BK141" s="96" t="s">
        <v>1170</v>
      </c>
      <c r="BL141" s="95" t="s">
        <v>1170</v>
      </c>
      <c r="BM141" s="93" t="s">
        <v>1170</v>
      </c>
      <c r="BN141" s="93" t="s">
        <v>1170</v>
      </c>
      <c r="BO141" s="93" t="s">
        <v>1170</v>
      </c>
      <c r="BP141" s="93" t="s">
        <v>1170</v>
      </c>
      <c r="BQ141" s="93" t="s">
        <v>1170</v>
      </c>
      <c r="BR141" s="93" t="s">
        <v>1170</v>
      </c>
      <c r="BS141" s="93" t="s">
        <v>1170</v>
      </c>
      <c r="BT141" s="95" t="s">
        <v>1170</v>
      </c>
      <c r="BU141" s="93" t="s">
        <v>1170</v>
      </c>
      <c r="BV141" s="93" t="s">
        <v>1170</v>
      </c>
      <c r="BW141" s="93" t="s">
        <v>1170</v>
      </c>
      <c r="BX141" s="93" t="s">
        <v>1170</v>
      </c>
      <c r="BY141" s="93" t="s">
        <v>1170</v>
      </c>
      <c r="BZ141" s="93" t="s">
        <v>1170</v>
      </c>
      <c r="CA141" s="93" t="s">
        <v>1170</v>
      </c>
    </row>
    <row r="142" spans="1:79">
      <c r="A142" s="31"/>
      <c r="B142" s="88"/>
      <c r="C142" s="109" t="s">
        <v>253</v>
      </c>
      <c r="D142" s="81" t="s">
        <v>254</v>
      </c>
      <c r="E142" s="82" t="s">
        <v>1032</v>
      </c>
      <c r="F142" s="83" t="s">
        <v>1032</v>
      </c>
      <c r="G142" s="87" t="s">
        <v>1032</v>
      </c>
      <c r="H142" s="85" t="s">
        <v>1032</v>
      </c>
      <c r="I142" s="83" t="s">
        <v>1032</v>
      </c>
      <c r="J142" s="84" t="s">
        <v>1032</v>
      </c>
      <c r="K142" s="85" t="s">
        <v>1032</v>
      </c>
      <c r="L142" s="83" t="s">
        <v>1032</v>
      </c>
      <c r="M142" s="83" t="s">
        <v>1032</v>
      </c>
      <c r="N142" s="84" t="s">
        <v>1032</v>
      </c>
      <c r="O142" s="85" t="s">
        <v>1032</v>
      </c>
      <c r="P142" s="84" t="s">
        <v>1032</v>
      </c>
      <c r="Q142" s="84" t="s">
        <v>1032</v>
      </c>
      <c r="R142" s="84" t="s">
        <v>1032</v>
      </c>
      <c r="S142" s="85" t="s">
        <v>1032</v>
      </c>
      <c r="T142" s="86" t="s">
        <v>1032</v>
      </c>
      <c r="U142" s="86" t="s">
        <v>1032</v>
      </c>
      <c r="V142" s="86" t="s">
        <v>1032</v>
      </c>
      <c r="W142" s="86" t="s">
        <v>1032</v>
      </c>
      <c r="X142" s="85" t="s">
        <v>1032</v>
      </c>
      <c r="Y142" s="83" t="s">
        <v>1032</v>
      </c>
      <c r="Z142" s="83" t="s">
        <v>1032</v>
      </c>
      <c r="AA142" s="83" t="s">
        <v>1032</v>
      </c>
      <c r="AB142" s="85" t="s">
        <v>1032</v>
      </c>
      <c r="AC142" s="83" t="s">
        <v>1032</v>
      </c>
      <c r="AD142" s="83" t="s">
        <v>1032</v>
      </c>
      <c r="AE142" s="83" t="s">
        <v>1032</v>
      </c>
      <c r="AF142" s="85" t="s">
        <v>1032</v>
      </c>
      <c r="AG142" s="86" t="s">
        <v>1032</v>
      </c>
      <c r="AH142" s="86" t="s">
        <v>1032</v>
      </c>
      <c r="AI142" s="85" t="s">
        <v>1032</v>
      </c>
      <c r="AJ142" s="86" t="s">
        <v>1032</v>
      </c>
      <c r="AK142" s="86" t="s">
        <v>1032</v>
      </c>
      <c r="AL142" s="86" t="s">
        <v>1032</v>
      </c>
      <c r="AM142" s="85" t="s">
        <v>1032</v>
      </c>
      <c r="AN142" s="86" t="s">
        <v>1032</v>
      </c>
      <c r="AO142" s="86" t="s">
        <v>1032</v>
      </c>
      <c r="AP142" s="86" t="s">
        <v>1032</v>
      </c>
      <c r="AQ142" s="86" t="s">
        <v>1032</v>
      </c>
      <c r="AR142" s="85" t="s">
        <v>1032</v>
      </c>
      <c r="AS142" s="86" t="s">
        <v>1032</v>
      </c>
      <c r="AT142" s="86" t="s">
        <v>1032</v>
      </c>
      <c r="AU142" s="83" t="s">
        <v>1032</v>
      </c>
      <c r="AV142" s="83" t="s">
        <v>1032</v>
      </c>
      <c r="AW142" s="83" t="s">
        <v>1032</v>
      </c>
      <c r="AX142" s="87" t="s">
        <v>1032</v>
      </c>
      <c r="AY142" s="434" t="s">
        <v>1032</v>
      </c>
      <c r="AZ142" s="85" t="s">
        <v>1032</v>
      </c>
      <c r="BA142" s="83" t="s">
        <v>1032</v>
      </c>
      <c r="BB142" s="83" t="s">
        <v>1032</v>
      </c>
      <c r="BC142" s="83" t="s">
        <v>1032</v>
      </c>
      <c r="BD142" s="87" t="s">
        <v>1032</v>
      </c>
      <c r="BE142" s="85" t="s">
        <v>1032</v>
      </c>
      <c r="BF142" s="83" t="s">
        <v>1032</v>
      </c>
      <c r="BG142" s="83" t="s">
        <v>1032</v>
      </c>
      <c r="BH142" s="84" t="s">
        <v>1032</v>
      </c>
      <c r="BI142" s="84" t="s">
        <v>1032</v>
      </c>
      <c r="BJ142" s="85" t="s">
        <v>1032</v>
      </c>
      <c r="BK142" s="86" t="s">
        <v>1032</v>
      </c>
      <c r="BL142" s="85" t="s">
        <v>1032</v>
      </c>
      <c r="BM142" s="83" t="s">
        <v>1032</v>
      </c>
      <c r="BN142" s="83" t="s">
        <v>1032</v>
      </c>
      <c r="BO142" s="83" t="s">
        <v>1032</v>
      </c>
      <c r="BP142" s="83" t="s">
        <v>1032</v>
      </c>
      <c r="BQ142" s="83" t="s">
        <v>1032</v>
      </c>
      <c r="BR142" s="83" t="s">
        <v>1032</v>
      </c>
      <c r="BS142" s="83" t="s">
        <v>1032</v>
      </c>
      <c r="BT142" s="85" t="s">
        <v>1032</v>
      </c>
      <c r="BU142" s="83" t="s">
        <v>1032</v>
      </c>
      <c r="BV142" s="83" t="s">
        <v>1032</v>
      </c>
      <c r="BW142" s="83" t="s">
        <v>1032</v>
      </c>
      <c r="BX142" s="83" t="s">
        <v>1032</v>
      </c>
      <c r="BY142" s="83" t="s">
        <v>1032</v>
      </c>
      <c r="BZ142" s="83" t="s">
        <v>1032</v>
      </c>
      <c r="CA142" s="83" t="s">
        <v>1032</v>
      </c>
    </row>
    <row r="143" spans="1:79">
      <c r="A143" s="31"/>
      <c r="B143" s="88"/>
      <c r="C143" s="674" t="s">
        <v>354</v>
      </c>
      <c r="D143" s="81" t="s">
        <v>355</v>
      </c>
      <c r="E143" s="82" t="s">
        <v>1032</v>
      </c>
      <c r="F143" s="83" t="s">
        <v>1032</v>
      </c>
      <c r="G143" s="87" t="s">
        <v>1032</v>
      </c>
      <c r="H143" s="85" t="s">
        <v>1032</v>
      </c>
      <c r="I143" s="83" t="s">
        <v>1032</v>
      </c>
      <c r="J143" s="84" t="s">
        <v>1032</v>
      </c>
      <c r="K143" s="85" t="s">
        <v>1032</v>
      </c>
      <c r="L143" s="83" t="s">
        <v>1032</v>
      </c>
      <c r="M143" s="83" t="s">
        <v>1032</v>
      </c>
      <c r="N143" s="84" t="s">
        <v>1032</v>
      </c>
      <c r="O143" s="85" t="s">
        <v>1032</v>
      </c>
      <c r="P143" s="84" t="s">
        <v>1032</v>
      </c>
      <c r="Q143" s="84" t="s">
        <v>1032</v>
      </c>
      <c r="R143" s="84" t="s">
        <v>1032</v>
      </c>
      <c r="S143" s="85" t="s">
        <v>1032</v>
      </c>
      <c r="T143" s="86" t="s">
        <v>1032</v>
      </c>
      <c r="U143" s="86" t="s">
        <v>1032</v>
      </c>
      <c r="V143" s="86" t="s">
        <v>1032</v>
      </c>
      <c r="W143" s="86" t="s">
        <v>1032</v>
      </c>
      <c r="X143" s="85" t="s">
        <v>1032</v>
      </c>
      <c r="Y143" s="83" t="s">
        <v>1032</v>
      </c>
      <c r="Z143" s="83" t="s">
        <v>1032</v>
      </c>
      <c r="AA143" s="83" t="s">
        <v>1032</v>
      </c>
      <c r="AB143" s="85" t="s">
        <v>1032</v>
      </c>
      <c r="AC143" s="83" t="s">
        <v>1032</v>
      </c>
      <c r="AD143" s="83" t="s">
        <v>1032</v>
      </c>
      <c r="AE143" s="83" t="s">
        <v>1032</v>
      </c>
      <c r="AF143" s="85" t="s">
        <v>1032</v>
      </c>
      <c r="AG143" s="86" t="s">
        <v>1032</v>
      </c>
      <c r="AH143" s="86" t="s">
        <v>1032</v>
      </c>
      <c r="AI143" s="85" t="s">
        <v>1032</v>
      </c>
      <c r="AJ143" s="86" t="s">
        <v>1032</v>
      </c>
      <c r="AK143" s="86" t="s">
        <v>1032</v>
      </c>
      <c r="AL143" s="86" t="s">
        <v>1032</v>
      </c>
      <c r="AM143" s="85" t="s">
        <v>1032</v>
      </c>
      <c r="AN143" s="86" t="s">
        <v>1032</v>
      </c>
      <c r="AO143" s="86" t="s">
        <v>1032</v>
      </c>
      <c r="AP143" s="86" t="s">
        <v>1032</v>
      </c>
      <c r="AQ143" s="86" t="s">
        <v>1032</v>
      </c>
      <c r="AR143" s="85" t="s">
        <v>1032</v>
      </c>
      <c r="AS143" s="86" t="s">
        <v>1032</v>
      </c>
      <c r="AT143" s="86" t="s">
        <v>1032</v>
      </c>
      <c r="AU143" s="83" t="s">
        <v>1032</v>
      </c>
      <c r="AV143" s="83" t="s">
        <v>1032</v>
      </c>
      <c r="AW143" s="83" t="s">
        <v>1032</v>
      </c>
      <c r="AX143" s="87" t="s">
        <v>1032</v>
      </c>
      <c r="AY143" s="434" t="s">
        <v>1032</v>
      </c>
      <c r="AZ143" s="85" t="s">
        <v>1032</v>
      </c>
      <c r="BA143" s="83" t="s">
        <v>1032</v>
      </c>
      <c r="BB143" s="83" t="s">
        <v>1032</v>
      </c>
      <c r="BC143" s="83" t="s">
        <v>1032</v>
      </c>
      <c r="BD143" s="87" t="s">
        <v>1032</v>
      </c>
      <c r="BE143" s="85" t="s">
        <v>1032</v>
      </c>
      <c r="BF143" s="83" t="s">
        <v>1032</v>
      </c>
      <c r="BG143" s="83" t="s">
        <v>1032</v>
      </c>
      <c r="BH143" s="84" t="s">
        <v>1032</v>
      </c>
      <c r="BI143" s="84" t="s">
        <v>1032</v>
      </c>
      <c r="BJ143" s="85" t="s">
        <v>1032</v>
      </c>
      <c r="BK143" s="86" t="s">
        <v>1032</v>
      </c>
      <c r="BL143" s="85" t="s">
        <v>1032</v>
      </c>
      <c r="BM143" s="83" t="s">
        <v>1032</v>
      </c>
      <c r="BN143" s="83" t="s">
        <v>1032</v>
      </c>
      <c r="BO143" s="83" t="s">
        <v>1032</v>
      </c>
      <c r="BP143" s="83" t="s">
        <v>1032</v>
      </c>
      <c r="BQ143" s="83" t="s">
        <v>1032</v>
      </c>
      <c r="BR143" s="83" t="s">
        <v>1032</v>
      </c>
      <c r="BS143" s="83" t="s">
        <v>1032</v>
      </c>
      <c r="BT143" s="85" t="s">
        <v>1032</v>
      </c>
      <c r="BU143" s="83" t="s">
        <v>1032</v>
      </c>
      <c r="BV143" s="83" t="s">
        <v>1032</v>
      </c>
      <c r="BW143" s="83" t="s">
        <v>1032</v>
      </c>
      <c r="BX143" s="83" t="s">
        <v>1032</v>
      </c>
      <c r="BY143" s="83" t="s">
        <v>1032</v>
      </c>
      <c r="BZ143" s="83" t="s">
        <v>1032</v>
      </c>
      <c r="CA143" s="83" t="s">
        <v>1032</v>
      </c>
    </row>
    <row r="144" spans="1:79">
      <c r="B144" s="88"/>
      <c r="C144" s="674" t="s">
        <v>255</v>
      </c>
      <c r="D144" s="81" t="s">
        <v>256</v>
      </c>
      <c r="E144" s="82" t="s">
        <v>1032</v>
      </c>
      <c r="F144" s="83" t="s">
        <v>1032</v>
      </c>
      <c r="G144" s="87" t="s">
        <v>1032</v>
      </c>
      <c r="H144" s="85" t="s">
        <v>1032</v>
      </c>
      <c r="I144" s="83" t="s">
        <v>1032</v>
      </c>
      <c r="J144" s="84" t="s">
        <v>1032</v>
      </c>
      <c r="K144" s="85" t="s">
        <v>1032</v>
      </c>
      <c r="L144" s="83" t="s">
        <v>1032</v>
      </c>
      <c r="M144" s="83" t="s">
        <v>1032</v>
      </c>
      <c r="N144" s="84" t="s">
        <v>1032</v>
      </c>
      <c r="O144" s="85" t="s">
        <v>1032</v>
      </c>
      <c r="P144" s="84" t="s">
        <v>1032</v>
      </c>
      <c r="Q144" s="84" t="s">
        <v>1032</v>
      </c>
      <c r="R144" s="84" t="s">
        <v>1032</v>
      </c>
      <c r="S144" s="85" t="s">
        <v>1032</v>
      </c>
      <c r="T144" s="86" t="s">
        <v>1032</v>
      </c>
      <c r="U144" s="86" t="s">
        <v>1032</v>
      </c>
      <c r="V144" s="86" t="s">
        <v>1032</v>
      </c>
      <c r="W144" s="86" t="s">
        <v>1032</v>
      </c>
      <c r="X144" s="85" t="s">
        <v>1032</v>
      </c>
      <c r="Y144" s="83" t="s">
        <v>1032</v>
      </c>
      <c r="Z144" s="83" t="s">
        <v>1032</v>
      </c>
      <c r="AA144" s="83" t="s">
        <v>1032</v>
      </c>
      <c r="AB144" s="85" t="s">
        <v>1032</v>
      </c>
      <c r="AC144" s="83" t="s">
        <v>1032</v>
      </c>
      <c r="AD144" s="83" t="s">
        <v>1032</v>
      </c>
      <c r="AE144" s="83" t="s">
        <v>1032</v>
      </c>
      <c r="AF144" s="85" t="s">
        <v>1032</v>
      </c>
      <c r="AG144" s="86" t="s">
        <v>1032</v>
      </c>
      <c r="AH144" s="86" t="s">
        <v>1032</v>
      </c>
      <c r="AI144" s="85" t="s">
        <v>1032</v>
      </c>
      <c r="AJ144" s="86" t="s">
        <v>1032</v>
      </c>
      <c r="AK144" s="86" t="s">
        <v>1032</v>
      </c>
      <c r="AL144" s="86" t="s">
        <v>1032</v>
      </c>
      <c r="AM144" s="85" t="s">
        <v>1032</v>
      </c>
      <c r="AN144" s="86" t="s">
        <v>1032</v>
      </c>
      <c r="AO144" s="86" t="s">
        <v>1032</v>
      </c>
      <c r="AP144" s="86" t="s">
        <v>1032</v>
      </c>
      <c r="AQ144" s="86" t="s">
        <v>1032</v>
      </c>
      <c r="AR144" s="85" t="s">
        <v>1032</v>
      </c>
      <c r="AS144" s="86" t="s">
        <v>1032</v>
      </c>
      <c r="AT144" s="86" t="s">
        <v>1032</v>
      </c>
      <c r="AU144" s="83" t="s">
        <v>1032</v>
      </c>
      <c r="AV144" s="83" t="s">
        <v>1032</v>
      </c>
      <c r="AW144" s="83" t="s">
        <v>1032</v>
      </c>
      <c r="AX144" s="87" t="s">
        <v>1032</v>
      </c>
      <c r="AY144" s="434" t="s">
        <v>1032</v>
      </c>
      <c r="AZ144" s="85" t="s">
        <v>1032</v>
      </c>
      <c r="BA144" s="83" t="s">
        <v>1032</v>
      </c>
      <c r="BB144" s="83" t="s">
        <v>1032</v>
      </c>
      <c r="BC144" s="83" t="s">
        <v>1032</v>
      </c>
      <c r="BD144" s="87" t="s">
        <v>1032</v>
      </c>
      <c r="BE144" s="85" t="s">
        <v>1032</v>
      </c>
      <c r="BF144" s="83" t="s">
        <v>1032</v>
      </c>
      <c r="BG144" s="83" t="s">
        <v>1032</v>
      </c>
      <c r="BH144" s="84" t="s">
        <v>1032</v>
      </c>
      <c r="BI144" s="84" t="s">
        <v>1032</v>
      </c>
      <c r="BJ144" s="85" t="s">
        <v>1032</v>
      </c>
      <c r="BK144" s="86" t="s">
        <v>1032</v>
      </c>
      <c r="BL144" s="85" t="s">
        <v>1032</v>
      </c>
      <c r="BM144" s="83" t="s">
        <v>1032</v>
      </c>
      <c r="BN144" s="83" t="s">
        <v>1032</v>
      </c>
      <c r="BO144" s="83" t="s">
        <v>1032</v>
      </c>
      <c r="BP144" s="83" t="s">
        <v>1032</v>
      </c>
      <c r="BQ144" s="83" t="s">
        <v>1032</v>
      </c>
      <c r="BR144" s="83" t="s">
        <v>1032</v>
      </c>
      <c r="BS144" s="83" t="s">
        <v>1032</v>
      </c>
      <c r="BT144" s="85" t="s">
        <v>1032</v>
      </c>
      <c r="BU144" s="83" t="s">
        <v>1032</v>
      </c>
      <c r="BV144" s="83" t="s">
        <v>1032</v>
      </c>
      <c r="BW144" s="83" t="s">
        <v>1032</v>
      </c>
      <c r="BX144" s="83" t="s">
        <v>1032</v>
      </c>
      <c r="BY144" s="83" t="s">
        <v>1032</v>
      </c>
      <c r="BZ144" s="83" t="s">
        <v>1032</v>
      </c>
      <c r="CA144" s="83" t="s">
        <v>1032</v>
      </c>
    </row>
    <row r="145" spans="1:79">
      <c r="B145" s="117"/>
      <c r="C145" s="109" t="s">
        <v>356</v>
      </c>
      <c r="D145" s="81" t="s">
        <v>257</v>
      </c>
      <c r="E145" s="82" t="s">
        <v>1172</v>
      </c>
      <c r="F145" s="83" t="s">
        <v>1172</v>
      </c>
      <c r="G145" s="87" t="s">
        <v>1172</v>
      </c>
      <c r="H145" s="85" t="s">
        <v>1172</v>
      </c>
      <c r="I145" s="83" t="s">
        <v>1172</v>
      </c>
      <c r="J145" s="84" t="s">
        <v>1172</v>
      </c>
      <c r="K145" s="85" t="s">
        <v>1173</v>
      </c>
      <c r="L145" s="83" t="s">
        <v>1173</v>
      </c>
      <c r="M145" s="83" t="s">
        <v>1173</v>
      </c>
      <c r="N145" s="84" t="s">
        <v>1173</v>
      </c>
      <c r="O145" s="85" t="s">
        <v>1173</v>
      </c>
      <c r="P145" s="84" t="s">
        <v>1173</v>
      </c>
      <c r="Q145" s="84" t="s">
        <v>1173</v>
      </c>
      <c r="R145" s="84" t="s">
        <v>1173</v>
      </c>
      <c r="S145" s="85" t="s">
        <v>1173</v>
      </c>
      <c r="T145" s="86" t="s">
        <v>1173</v>
      </c>
      <c r="U145" s="86" t="s">
        <v>1173</v>
      </c>
      <c r="V145" s="86" t="s">
        <v>1173</v>
      </c>
      <c r="W145" s="86" t="s">
        <v>1173</v>
      </c>
      <c r="X145" s="85" t="s">
        <v>1173</v>
      </c>
      <c r="Y145" s="83" t="s">
        <v>1173</v>
      </c>
      <c r="Z145" s="83" t="s">
        <v>1173</v>
      </c>
      <c r="AA145" s="83" t="s">
        <v>1173</v>
      </c>
      <c r="AB145" s="85" t="s">
        <v>1173</v>
      </c>
      <c r="AC145" s="83" t="s">
        <v>1173</v>
      </c>
      <c r="AD145" s="83" t="s">
        <v>1173</v>
      </c>
      <c r="AE145" s="83" t="s">
        <v>1173</v>
      </c>
      <c r="AF145" s="85" t="s">
        <v>1173</v>
      </c>
      <c r="AG145" s="86" t="s">
        <v>1173</v>
      </c>
      <c r="AH145" s="86" t="s">
        <v>1173</v>
      </c>
      <c r="AI145" s="85" t="s">
        <v>1173</v>
      </c>
      <c r="AJ145" s="86" t="s">
        <v>1173</v>
      </c>
      <c r="AK145" s="86" t="s">
        <v>1173</v>
      </c>
      <c r="AL145" s="86" t="s">
        <v>1173</v>
      </c>
      <c r="AM145" s="85" t="s">
        <v>1173</v>
      </c>
      <c r="AN145" s="86" t="s">
        <v>1173</v>
      </c>
      <c r="AO145" s="86" t="s">
        <v>1173</v>
      </c>
      <c r="AP145" s="86" t="s">
        <v>1173</v>
      </c>
      <c r="AQ145" s="86" t="s">
        <v>1173</v>
      </c>
      <c r="AR145" s="85" t="s">
        <v>1173</v>
      </c>
      <c r="AS145" s="86" t="s">
        <v>1173</v>
      </c>
      <c r="AT145" s="86" t="s">
        <v>1173</v>
      </c>
      <c r="AU145" s="83" t="s">
        <v>1173</v>
      </c>
      <c r="AV145" s="83" t="s">
        <v>1173</v>
      </c>
      <c r="AW145" s="83" t="s">
        <v>1173</v>
      </c>
      <c r="AX145" s="87" t="s">
        <v>1173</v>
      </c>
      <c r="AY145" s="434" t="s">
        <v>1173</v>
      </c>
      <c r="AZ145" s="85" t="s">
        <v>1173</v>
      </c>
      <c r="BA145" s="83" t="s">
        <v>1173</v>
      </c>
      <c r="BB145" s="83" t="s">
        <v>1173</v>
      </c>
      <c r="BC145" s="83" t="s">
        <v>1173</v>
      </c>
      <c r="BD145" s="87" t="s">
        <v>1173</v>
      </c>
      <c r="BE145" s="85" t="s">
        <v>1173</v>
      </c>
      <c r="BF145" s="83" t="s">
        <v>1173</v>
      </c>
      <c r="BG145" s="83" t="s">
        <v>1173</v>
      </c>
      <c r="BH145" s="84" t="s">
        <v>1173</v>
      </c>
      <c r="BI145" s="84" t="s">
        <v>1173</v>
      </c>
      <c r="BJ145" s="85" t="s">
        <v>1173</v>
      </c>
      <c r="BK145" s="86" t="s">
        <v>1173</v>
      </c>
      <c r="BL145" s="85" t="s">
        <v>1173</v>
      </c>
      <c r="BM145" s="83" t="s">
        <v>1173</v>
      </c>
      <c r="BN145" s="83" t="s">
        <v>1173</v>
      </c>
      <c r="BO145" s="83" t="s">
        <v>1173</v>
      </c>
      <c r="BP145" s="83" t="s">
        <v>1173</v>
      </c>
      <c r="BQ145" s="83" t="s">
        <v>1173</v>
      </c>
      <c r="BR145" s="83" t="s">
        <v>1173</v>
      </c>
      <c r="BS145" s="83" t="s">
        <v>1173</v>
      </c>
      <c r="BT145" s="85" t="s">
        <v>1173</v>
      </c>
      <c r="BU145" s="83" t="s">
        <v>1173</v>
      </c>
      <c r="BV145" s="83" t="s">
        <v>1173</v>
      </c>
      <c r="BW145" s="83" t="s">
        <v>1173</v>
      </c>
      <c r="BX145" s="83" t="s">
        <v>1173</v>
      </c>
      <c r="BY145" s="83" t="s">
        <v>1173</v>
      </c>
      <c r="BZ145" s="83" t="s">
        <v>1173</v>
      </c>
      <c r="CA145" s="83" t="s">
        <v>1173</v>
      </c>
    </row>
    <row r="146" spans="1:79">
      <c r="B146" s="88"/>
      <c r="C146" s="109" t="s">
        <v>357</v>
      </c>
      <c r="D146" s="81" t="s">
        <v>358</v>
      </c>
      <c r="E146" s="82" t="s">
        <v>1174</v>
      </c>
      <c r="F146" s="83" t="s">
        <v>1174</v>
      </c>
      <c r="G146" s="87" t="s">
        <v>1174</v>
      </c>
      <c r="H146" s="85" t="s">
        <v>1174</v>
      </c>
      <c r="I146" s="83" t="s">
        <v>1174</v>
      </c>
      <c r="J146" s="84" t="s">
        <v>1174</v>
      </c>
      <c r="K146" s="85" t="s">
        <v>1175</v>
      </c>
      <c r="L146" s="83" t="s">
        <v>1175</v>
      </c>
      <c r="M146" s="83" t="s">
        <v>1175</v>
      </c>
      <c r="N146" s="84" t="s">
        <v>1175</v>
      </c>
      <c r="O146" s="85" t="s">
        <v>1175</v>
      </c>
      <c r="P146" s="84" t="s">
        <v>1175</v>
      </c>
      <c r="Q146" s="84" t="s">
        <v>1175</v>
      </c>
      <c r="R146" s="84" t="s">
        <v>1175</v>
      </c>
      <c r="S146" s="85" t="s">
        <v>1175</v>
      </c>
      <c r="T146" s="86" t="s">
        <v>1175</v>
      </c>
      <c r="U146" s="86" t="s">
        <v>1175</v>
      </c>
      <c r="V146" s="86" t="s">
        <v>1175</v>
      </c>
      <c r="W146" s="86" t="s">
        <v>1175</v>
      </c>
      <c r="X146" s="85" t="s">
        <v>1175</v>
      </c>
      <c r="Y146" s="83" t="s">
        <v>1175</v>
      </c>
      <c r="Z146" s="83" t="s">
        <v>1175</v>
      </c>
      <c r="AA146" s="83" t="s">
        <v>1175</v>
      </c>
      <c r="AB146" s="85" t="s">
        <v>1175</v>
      </c>
      <c r="AC146" s="83" t="s">
        <v>1175</v>
      </c>
      <c r="AD146" s="83" t="s">
        <v>1175</v>
      </c>
      <c r="AE146" s="83" t="s">
        <v>1175</v>
      </c>
      <c r="AF146" s="85" t="s">
        <v>1175</v>
      </c>
      <c r="AG146" s="86" t="s">
        <v>1175</v>
      </c>
      <c r="AH146" s="86" t="s">
        <v>1175</v>
      </c>
      <c r="AI146" s="85" t="s">
        <v>1175</v>
      </c>
      <c r="AJ146" s="86" t="s">
        <v>1175</v>
      </c>
      <c r="AK146" s="86" t="s">
        <v>1175</v>
      </c>
      <c r="AL146" s="86" t="s">
        <v>1175</v>
      </c>
      <c r="AM146" s="85" t="s">
        <v>1175</v>
      </c>
      <c r="AN146" s="86" t="s">
        <v>1175</v>
      </c>
      <c r="AO146" s="86" t="s">
        <v>1175</v>
      </c>
      <c r="AP146" s="86" t="s">
        <v>1175</v>
      </c>
      <c r="AQ146" s="86" t="s">
        <v>1175</v>
      </c>
      <c r="AR146" s="85" t="s">
        <v>1175</v>
      </c>
      <c r="AS146" s="86" t="s">
        <v>1175</v>
      </c>
      <c r="AT146" s="86" t="s">
        <v>1175</v>
      </c>
      <c r="AU146" s="83" t="s">
        <v>1175</v>
      </c>
      <c r="AV146" s="83" t="s">
        <v>1175</v>
      </c>
      <c r="AW146" s="83" t="s">
        <v>1175</v>
      </c>
      <c r="AX146" s="87" t="s">
        <v>1175</v>
      </c>
      <c r="AY146" s="434" t="s">
        <v>1175</v>
      </c>
      <c r="AZ146" s="85" t="s">
        <v>1175</v>
      </c>
      <c r="BA146" s="83" t="s">
        <v>1175</v>
      </c>
      <c r="BB146" s="83" t="s">
        <v>1175</v>
      </c>
      <c r="BC146" s="83" t="s">
        <v>1175</v>
      </c>
      <c r="BD146" s="87" t="s">
        <v>1175</v>
      </c>
      <c r="BE146" s="85" t="s">
        <v>1174</v>
      </c>
      <c r="BF146" s="83" t="s">
        <v>1174</v>
      </c>
      <c r="BG146" s="83" t="s">
        <v>1174</v>
      </c>
      <c r="BH146" s="84" t="s">
        <v>1174</v>
      </c>
      <c r="BI146" s="84" t="s">
        <v>1174</v>
      </c>
      <c r="BJ146" s="85" t="s">
        <v>1174</v>
      </c>
      <c r="BK146" s="86" t="s">
        <v>1174</v>
      </c>
      <c r="BL146" s="85" t="s">
        <v>1174</v>
      </c>
      <c r="BM146" s="83" t="s">
        <v>1174</v>
      </c>
      <c r="BN146" s="83" t="s">
        <v>1174</v>
      </c>
      <c r="BO146" s="83" t="s">
        <v>1174</v>
      </c>
      <c r="BP146" s="83" t="s">
        <v>1174</v>
      </c>
      <c r="BQ146" s="83" t="s">
        <v>1174</v>
      </c>
      <c r="BR146" s="83" t="s">
        <v>1174</v>
      </c>
      <c r="BS146" s="83" t="s">
        <v>1174</v>
      </c>
      <c r="BT146" s="85" t="s">
        <v>1175</v>
      </c>
      <c r="BU146" s="83" t="s">
        <v>1175</v>
      </c>
      <c r="BV146" s="83" t="s">
        <v>1175</v>
      </c>
      <c r="BW146" s="83" t="s">
        <v>1175</v>
      </c>
      <c r="BX146" s="83" t="s">
        <v>1175</v>
      </c>
      <c r="BY146" s="83" t="s">
        <v>1175</v>
      </c>
      <c r="BZ146" s="83" t="s">
        <v>1175</v>
      </c>
      <c r="CA146" s="83" t="s">
        <v>1175</v>
      </c>
    </row>
    <row r="147" spans="1:79">
      <c r="B147" s="88"/>
      <c r="C147" s="109" t="s">
        <v>258</v>
      </c>
      <c r="D147" s="81" t="s">
        <v>259</v>
      </c>
      <c r="E147" s="82" t="s">
        <v>1032</v>
      </c>
      <c r="F147" s="83" t="s">
        <v>1032</v>
      </c>
      <c r="G147" s="87" t="s">
        <v>1032</v>
      </c>
      <c r="H147" s="85" t="s">
        <v>1032</v>
      </c>
      <c r="I147" s="83" t="s">
        <v>1032</v>
      </c>
      <c r="J147" s="84" t="s">
        <v>1032</v>
      </c>
      <c r="K147" s="85" t="s">
        <v>1032</v>
      </c>
      <c r="L147" s="83" t="s">
        <v>1032</v>
      </c>
      <c r="M147" s="83" t="s">
        <v>1032</v>
      </c>
      <c r="N147" s="84" t="s">
        <v>1032</v>
      </c>
      <c r="O147" s="85" t="s">
        <v>1032</v>
      </c>
      <c r="P147" s="84" t="s">
        <v>1032</v>
      </c>
      <c r="Q147" s="84" t="s">
        <v>1032</v>
      </c>
      <c r="R147" s="84" t="s">
        <v>1032</v>
      </c>
      <c r="S147" s="85" t="s">
        <v>1032</v>
      </c>
      <c r="T147" s="86" t="s">
        <v>1032</v>
      </c>
      <c r="U147" s="86" t="s">
        <v>1032</v>
      </c>
      <c r="V147" s="86" t="s">
        <v>1032</v>
      </c>
      <c r="W147" s="86" t="s">
        <v>1032</v>
      </c>
      <c r="X147" s="85" t="s">
        <v>1032</v>
      </c>
      <c r="Y147" s="83" t="s">
        <v>1032</v>
      </c>
      <c r="Z147" s="83" t="s">
        <v>1032</v>
      </c>
      <c r="AA147" s="83" t="s">
        <v>1032</v>
      </c>
      <c r="AB147" s="85" t="s">
        <v>1032</v>
      </c>
      <c r="AC147" s="83" t="s">
        <v>1032</v>
      </c>
      <c r="AD147" s="83" t="s">
        <v>1032</v>
      </c>
      <c r="AE147" s="83" t="s">
        <v>1032</v>
      </c>
      <c r="AF147" s="85" t="s">
        <v>1032</v>
      </c>
      <c r="AG147" s="86" t="s">
        <v>1032</v>
      </c>
      <c r="AH147" s="86" t="s">
        <v>1032</v>
      </c>
      <c r="AI147" s="85" t="s">
        <v>1032</v>
      </c>
      <c r="AJ147" s="86" t="s">
        <v>1032</v>
      </c>
      <c r="AK147" s="86" t="s">
        <v>1032</v>
      </c>
      <c r="AL147" s="86" t="s">
        <v>1032</v>
      </c>
      <c r="AM147" s="85" t="s">
        <v>1032</v>
      </c>
      <c r="AN147" s="86" t="s">
        <v>1032</v>
      </c>
      <c r="AO147" s="86" t="s">
        <v>1032</v>
      </c>
      <c r="AP147" s="86" t="s">
        <v>1032</v>
      </c>
      <c r="AQ147" s="86" t="s">
        <v>1032</v>
      </c>
      <c r="AR147" s="85" t="s">
        <v>1032</v>
      </c>
      <c r="AS147" s="86" t="s">
        <v>1032</v>
      </c>
      <c r="AT147" s="86" t="s">
        <v>1032</v>
      </c>
      <c r="AU147" s="83" t="s">
        <v>1032</v>
      </c>
      <c r="AV147" s="83" t="s">
        <v>1032</v>
      </c>
      <c r="AW147" s="83" t="s">
        <v>1032</v>
      </c>
      <c r="AX147" s="87" t="s">
        <v>1032</v>
      </c>
      <c r="AY147" s="434" t="s">
        <v>1032</v>
      </c>
      <c r="AZ147" s="85" t="s">
        <v>1032</v>
      </c>
      <c r="BA147" s="83" t="s">
        <v>1032</v>
      </c>
      <c r="BB147" s="83" t="s">
        <v>1032</v>
      </c>
      <c r="BC147" s="83" t="s">
        <v>1032</v>
      </c>
      <c r="BD147" s="87" t="s">
        <v>1032</v>
      </c>
      <c r="BE147" s="85" t="s">
        <v>1032</v>
      </c>
      <c r="BF147" s="83" t="s">
        <v>1032</v>
      </c>
      <c r="BG147" s="83" t="s">
        <v>1032</v>
      </c>
      <c r="BH147" s="84" t="s">
        <v>1032</v>
      </c>
      <c r="BI147" s="84" t="s">
        <v>1032</v>
      </c>
      <c r="BJ147" s="85" t="s">
        <v>1032</v>
      </c>
      <c r="BK147" s="86" t="s">
        <v>1032</v>
      </c>
      <c r="BL147" s="85" t="s">
        <v>1032</v>
      </c>
      <c r="BM147" s="83" t="s">
        <v>1032</v>
      </c>
      <c r="BN147" s="83" t="s">
        <v>1032</v>
      </c>
      <c r="BO147" s="83" t="s">
        <v>1032</v>
      </c>
      <c r="BP147" s="83" t="s">
        <v>1032</v>
      </c>
      <c r="BQ147" s="83" t="s">
        <v>1032</v>
      </c>
      <c r="BR147" s="83" t="s">
        <v>1032</v>
      </c>
      <c r="BS147" s="83" t="s">
        <v>1032</v>
      </c>
      <c r="BT147" s="85" t="s">
        <v>1032</v>
      </c>
      <c r="BU147" s="83" t="s">
        <v>1032</v>
      </c>
      <c r="BV147" s="83" t="s">
        <v>1032</v>
      </c>
      <c r="BW147" s="83" t="s">
        <v>1032</v>
      </c>
      <c r="BX147" s="83" t="s">
        <v>1032</v>
      </c>
      <c r="BY147" s="83" t="s">
        <v>1032</v>
      </c>
      <c r="BZ147" s="83" t="s">
        <v>1032</v>
      </c>
      <c r="CA147" s="83" t="s">
        <v>1032</v>
      </c>
    </row>
    <row r="148" spans="1:79">
      <c r="B148" s="1116" t="s">
        <v>260</v>
      </c>
      <c r="C148" s="1117"/>
      <c r="D148" s="81" t="s">
        <v>261</v>
      </c>
      <c r="E148" s="92" t="s">
        <v>995</v>
      </c>
      <c r="F148" s="93" t="s">
        <v>995</v>
      </c>
      <c r="G148" s="97" t="s">
        <v>995</v>
      </c>
      <c r="H148" s="95" t="s">
        <v>995</v>
      </c>
      <c r="I148" s="93" t="s">
        <v>995</v>
      </c>
      <c r="J148" s="94" t="s">
        <v>995</v>
      </c>
      <c r="K148" s="95" t="s">
        <v>995</v>
      </c>
      <c r="L148" s="93" t="s">
        <v>995</v>
      </c>
      <c r="M148" s="93" t="s">
        <v>995</v>
      </c>
      <c r="N148" s="94" t="s">
        <v>995</v>
      </c>
      <c r="O148" s="95" t="s">
        <v>995</v>
      </c>
      <c r="P148" s="94" t="s">
        <v>995</v>
      </c>
      <c r="Q148" s="94" t="s">
        <v>995</v>
      </c>
      <c r="R148" s="94" t="s">
        <v>995</v>
      </c>
      <c r="S148" s="95" t="s">
        <v>995</v>
      </c>
      <c r="T148" s="96" t="s">
        <v>995</v>
      </c>
      <c r="U148" s="96" t="s">
        <v>995</v>
      </c>
      <c r="V148" s="96" t="s">
        <v>995</v>
      </c>
      <c r="W148" s="96" t="s">
        <v>995</v>
      </c>
      <c r="X148" s="95" t="s">
        <v>995</v>
      </c>
      <c r="Y148" s="93" t="s">
        <v>995</v>
      </c>
      <c r="Z148" s="93" t="s">
        <v>995</v>
      </c>
      <c r="AA148" s="93" t="s">
        <v>995</v>
      </c>
      <c r="AB148" s="95" t="s">
        <v>995</v>
      </c>
      <c r="AC148" s="93" t="s">
        <v>995</v>
      </c>
      <c r="AD148" s="93" t="s">
        <v>995</v>
      </c>
      <c r="AE148" s="93" t="s">
        <v>995</v>
      </c>
      <c r="AF148" s="95" t="s">
        <v>995</v>
      </c>
      <c r="AG148" s="96" t="s">
        <v>995</v>
      </c>
      <c r="AH148" s="96" t="s">
        <v>995</v>
      </c>
      <c r="AI148" s="95" t="s">
        <v>995</v>
      </c>
      <c r="AJ148" s="96" t="s">
        <v>995</v>
      </c>
      <c r="AK148" s="96" t="s">
        <v>995</v>
      </c>
      <c r="AL148" s="96" t="s">
        <v>995</v>
      </c>
      <c r="AM148" s="95" t="s">
        <v>995</v>
      </c>
      <c r="AN148" s="96" t="s">
        <v>995</v>
      </c>
      <c r="AO148" s="96" t="s">
        <v>995</v>
      </c>
      <c r="AP148" s="96" t="s">
        <v>995</v>
      </c>
      <c r="AQ148" s="96" t="s">
        <v>995</v>
      </c>
      <c r="AR148" s="95" t="s">
        <v>995</v>
      </c>
      <c r="AS148" s="96" t="s">
        <v>995</v>
      </c>
      <c r="AT148" s="96" t="s">
        <v>995</v>
      </c>
      <c r="AU148" s="93" t="s">
        <v>995</v>
      </c>
      <c r="AV148" s="93" t="s">
        <v>995</v>
      </c>
      <c r="AW148" s="93" t="s">
        <v>995</v>
      </c>
      <c r="AX148" s="97" t="s">
        <v>995</v>
      </c>
      <c r="AY148" s="435" t="s">
        <v>995</v>
      </c>
      <c r="AZ148" s="95" t="s">
        <v>995</v>
      </c>
      <c r="BA148" s="93" t="s">
        <v>995</v>
      </c>
      <c r="BB148" s="93" t="s">
        <v>995</v>
      </c>
      <c r="BC148" s="93" t="s">
        <v>995</v>
      </c>
      <c r="BD148" s="97" t="s">
        <v>995</v>
      </c>
      <c r="BE148" s="95" t="s">
        <v>995</v>
      </c>
      <c r="BF148" s="93" t="s">
        <v>995</v>
      </c>
      <c r="BG148" s="93" t="s">
        <v>995</v>
      </c>
      <c r="BH148" s="94" t="s">
        <v>995</v>
      </c>
      <c r="BI148" s="94" t="s">
        <v>995</v>
      </c>
      <c r="BJ148" s="95" t="s">
        <v>995</v>
      </c>
      <c r="BK148" s="96" t="s">
        <v>995</v>
      </c>
      <c r="BL148" s="95" t="s">
        <v>995</v>
      </c>
      <c r="BM148" s="93" t="s">
        <v>995</v>
      </c>
      <c r="BN148" s="93" t="s">
        <v>995</v>
      </c>
      <c r="BO148" s="93" t="s">
        <v>995</v>
      </c>
      <c r="BP148" s="93" t="s">
        <v>995</v>
      </c>
      <c r="BQ148" s="93" t="s">
        <v>995</v>
      </c>
      <c r="BR148" s="93" t="s">
        <v>995</v>
      </c>
      <c r="BS148" s="93" t="s">
        <v>995</v>
      </c>
      <c r="BT148" s="95" t="s">
        <v>995</v>
      </c>
      <c r="BU148" s="93" t="s">
        <v>995</v>
      </c>
      <c r="BV148" s="93" t="s">
        <v>995</v>
      </c>
      <c r="BW148" s="93" t="s">
        <v>995</v>
      </c>
      <c r="BX148" s="93" t="s">
        <v>995</v>
      </c>
      <c r="BY148" s="93" t="s">
        <v>995</v>
      </c>
      <c r="BZ148" s="93" t="s">
        <v>995</v>
      </c>
      <c r="CA148" s="93" t="s">
        <v>995</v>
      </c>
    </row>
    <row r="149" spans="1:79">
      <c r="A149" s="135" t="s">
        <v>262</v>
      </c>
      <c r="B149" s="88"/>
      <c r="C149" s="89" t="s">
        <v>260</v>
      </c>
      <c r="D149" s="81" t="s">
        <v>263</v>
      </c>
      <c r="E149" s="82" t="s">
        <v>1176</v>
      </c>
      <c r="F149" s="83" t="s">
        <v>1176</v>
      </c>
      <c r="G149" s="87" t="s">
        <v>1176</v>
      </c>
      <c r="H149" s="85" t="s">
        <v>1176</v>
      </c>
      <c r="I149" s="83" t="s">
        <v>1176</v>
      </c>
      <c r="J149" s="84" t="s">
        <v>1176</v>
      </c>
      <c r="K149" s="85" t="s">
        <v>1177</v>
      </c>
      <c r="L149" s="83" t="s">
        <v>1177</v>
      </c>
      <c r="M149" s="83" t="s">
        <v>1177</v>
      </c>
      <c r="N149" s="84" t="s">
        <v>1177</v>
      </c>
      <c r="O149" s="85" t="s">
        <v>1177</v>
      </c>
      <c r="P149" s="84" t="s">
        <v>1177</v>
      </c>
      <c r="Q149" s="84" t="s">
        <v>1177</v>
      </c>
      <c r="R149" s="84" t="s">
        <v>1177</v>
      </c>
      <c r="S149" s="85" t="s">
        <v>1177</v>
      </c>
      <c r="T149" s="86" t="s">
        <v>1177</v>
      </c>
      <c r="U149" s="86" t="s">
        <v>1177</v>
      </c>
      <c r="V149" s="86" t="s">
        <v>1177</v>
      </c>
      <c r="W149" s="86" t="s">
        <v>1177</v>
      </c>
      <c r="X149" s="85" t="s">
        <v>1177</v>
      </c>
      <c r="Y149" s="83" t="s">
        <v>1177</v>
      </c>
      <c r="Z149" s="83" t="s">
        <v>1177</v>
      </c>
      <c r="AA149" s="83" t="s">
        <v>1177</v>
      </c>
      <c r="AB149" s="85" t="s">
        <v>1178</v>
      </c>
      <c r="AC149" s="83" t="s">
        <v>1178</v>
      </c>
      <c r="AD149" s="83" t="s">
        <v>1178</v>
      </c>
      <c r="AE149" s="83" t="s">
        <v>1178</v>
      </c>
      <c r="AF149" s="85" t="s">
        <v>1179</v>
      </c>
      <c r="AG149" s="86" t="s">
        <v>1179</v>
      </c>
      <c r="AH149" s="86" t="s">
        <v>1179</v>
      </c>
      <c r="AI149" s="85" t="s">
        <v>1179</v>
      </c>
      <c r="AJ149" s="86" t="s">
        <v>1179</v>
      </c>
      <c r="AK149" s="86" t="s">
        <v>1179</v>
      </c>
      <c r="AL149" s="86" t="s">
        <v>1179</v>
      </c>
      <c r="AM149" s="85" t="s">
        <v>1179</v>
      </c>
      <c r="AN149" s="86" t="s">
        <v>1179</v>
      </c>
      <c r="AO149" s="86" t="s">
        <v>1179</v>
      </c>
      <c r="AP149" s="86" t="s">
        <v>1179</v>
      </c>
      <c r="AQ149" s="86" t="s">
        <v>1179</v>
      </c>
      <c r="AR149" s="85" t="s">
        <v>1179</v>
      </c>
      <c r="AS149" s="86" t="s">
        <v>1179</v>
      </c>
      <c r="AT149" s="86" t="s">
        <v>1179</v>
      </c>
      <c r="AU149" s="83" t="s">
        <v>1179</v>
      </c>
      <c r="AV149" s="83" t="s">
        <v>1179</v>
      </c>
      <c r="AW149" s="83" t="s">
        <v>1179</v>
      </c>
      <c r="AX149" s="87" t="s">
        <v>1179</v>
      </c>
      <c r="AY149" s="434" t="s">
        <v>1180</v>
      </c>
      <c r="AZ149" s="85" t="s">
        <v>1181</v>
      </c>
      <c r="BA149" s="83" t="s">
        <v>1181</v>
      </c>
      <c r="BB149" s="83" t="s">
        <v>1181</v>
      </c>
      <c r="BC149" s="83" t="s">
        <v>1181</v>
      </c>
      <c r="BD149" s="87" t="s">
        <v>1181</v>
      </c>
      <c r="BE149" s="85" t="s">
        <v>1179</v>
      </c>
      <c r="BF149" s="83" t="s">
        <v>1179</v>
      </c>
      <c r="BG149" s="83" t="s">
        <v>1179</v>
      </c>
      <c r="BH149" s="84" t="s">
        <v>1179</v>
      </c>
      <c r="BI149" s="84" t="s">
        <v>1179</v>
      </c>
      <c r="BJ149" s="85" t="s">
        <v>1179</v>
      </c>
      <c r="BK149" s="86" t="s">
        <v>1179</v>
      </c>
      <c r="BL149" s="85" t="s">
        <v>1179</v>
      </c>
      <c r="BM149" s="83" t="s">
        <v>1179</v>
      </c>
      <c r="BN149" s="83" t="s">
        <v>1179</v>
      </c>
      <c r="BO149" s="83" t="s">
        <v>1179</v>
      </c>
      <c r="BP149" s="83" t="s">
        <v>1179</v>
      </c>
      <c r="BQ149" s="83" t="s">
        <v>1179</v>
      </c>
      <c r="BR149" s="83" t="s">
        <v>1179</v>
      </c>
      <c r="BS149" s="83" t="s">
        <v>1179</v>
      </c>
      <c r="BT149" s="85" t="s">
        <v>1182</v>
      </c>
      <c r="BU149" s="83" t="s">
        <v>1182</v>
      </c>
      <c r="BV149" s="83" t="s">
        <v>1183</v>
      </c>
      <c r="BW149" s="83" t="s">
        <v>1183</v>
      </c>
      <c r="BX149" s="83" t="s">
        <v>1182</v>
      </c>
      <c r="BY149" s="83" t="s">
        <v>1182</v>
      </c>
      <c r="BZ149" s="83" t="s">
        <v>1182</v>
      </c>
      <c r="CA149" s="83" t="s">
        <v>1182</v>
      </c>
    </row>
    <row r="150" spans="1:79">
      <c r="A150" s="135" t="s">
        <v>262</v>
      </c>
      <c r="B150" s="88"/>
      <c r="C150" s="89" t="s">
        <v>264</v>
      </c>
      <c r="D150" s="81" t="s">
        <v>265</v>
      </c>
      <c r="E150" s="82" t="s">
        <v>1184</v>
      </c>
      <c r="F150" s="83" t="s">
        <v>1184</v>
      </c>
      <c r="G150" s="87" t="s">
        <v>1184</v>
      </c>
      <c r="H150" s="85" t="s">
        <v>1185</v>
      </c>
      <c r="I150" s="83" t="s">
        <v>1185</v>
      </c>
      <c r="J150" s="84" t="s">
        <v>1185</v>
      </c>
      <c r="K150" s="85" t="s">
        <v>1185</v>
      </c>
      <c r="L150" s="83" t="s">
        <v>1185</v>
      </c>
      <c r="M150" s="83" t="s">
        <v>1185</v>
      </c>
      <c r="N150" s="84" t="s">
        <v>1185</v>
      </c>
      <c r="O150" s="85" t="s">
        <v>1185</v>
      </c>
      <c r="P150" s="84" t="s">
        <v>1185</v>
      </c>
      <c r="Q150" s="84" t="s">
        <v>1185</v>
      </c>
      <c r="R150" s="84" t="s">
        <v>1186</v>
      </c>
      <c r="S150" s="85" t="s">
        <v>1185</v>
      </c>
      <c r="T150" s="86" t="s">
        <v>1185</v>
      </c>
      <c r="U150" s="86" t="s">
        <v>1185</v>
      </c>
      <c r="V150" s="86" t="s">
        <v>1185</v>
      </c>
      <c r="W150" s="86" t="s">
        <v>1186</v>
      </c>
      <c r="X150" s="85" t="s">
        <v>1185</v>
      </c>
      <c r="Y150" s="83" t="s">
        <v>1185</v>
      </c>
      <c r="Z150" s="83" t="s">
        <v>1185</v>
      </c>
      <c r="AA150" s="83" t="s">
        <v>1185</v>
      </c>
      <c r="AB150" s="85" t="s">
        <v>1185</v>
      </c>
      <c r="AC150" s="83" t="s">
        <v>1185</v>
      </c>
      <c r="AD150" s="83" t="s">
        <v>1185</v>
      </c>
      <c r="AE150" s="83" t="s">
        <v>1186</v>
      </c>
      <c r="AF150" s="85" t="s">
        <v>1186</v>
      </c>
      <c r="AG150" s="86" t="s">
        <v>1186</v>
      </c>
      <c r="AH150" s="86" t="s">
        <v>1186</v>
      </c>
      <c r="AI150" s="85" t="s">
        <v>1186</v>
      </c>
      <c r="AJ150" s="86" t="s">
        <v>1186</v>
      </c>
      <c r="AK150" s="86" t="s">
        <v>1186</v>
      </c>
      <c r="AL150" s="86" t="s">
        <v>1186</v>
      </c>
      <c r="AM150" s="85" t="s">
        <v>1186</v>
      </c>
      <c r="AN150" s="86" t="s">
        <v>1186</v>
      </c>
      <c r="AO150" s="86" t="s">
        <v>1186</v>
      </c>
      <c r="AP150" s="86" t="s">
        <v>1186</v>
      </c>
      <c r="AQ150" s="86" t="s">
        <v>1186</v>
      </c>
      <c r="AR150" s="85" t="s">
        <v>1186</v>
      </c>
      <c r="AS150" s="86" t="s">
        <v>1186</v>
      </c>
      <c r="AT150" s="86" t="s">
        <v>1186</v>
      </c>
      <c r="AU150" s="83" t="s">
        <v>1186</v>
      </c>
      <c r="AV150" s="83" t="s">
        <v>1186</v>
      </c>
      <c r="AW150" s="83" t="s">
        <v>1186</v>
      </c>
      <c r="AX150" s="87" t="s">
        <v>1187</v>
      </c>
      <c r="AY150" s="434" t="s">
        <v>1187</v>
      </c>
      <c r="AZ150" s="85" t="s">
        <v>1187</v>
      </c>
      <c r="BA150" s="83" t="s">
        <v>1187</v>
      </c>
      <c r="BB150" s="83" t="s">
        <v>1187</v>
      </c>
      <c r="BC150" s="83" t="s">
        <v>1187</v>
      </c>
      <c r="BD150" s="87" t="s">
        <v>1187</v>
      </c>
      <c r="BE150" s="85" t="s">
        <v>1186</v>
      </c>
      <c r="BF150" s="83" t="s">
        <v>1186</v>
      </c>
      <c r="BG150" s="83" t="s">
        <v>1186</v>
      </c>
      <c r="BH150" s="84" t="s">
        <v>1186</v>
      </c>
      <c r="BI150" s="84" t="s">
        <v>1186</v>
      </c>
      <c r="BJ150" s="85" t="s">
        <v>1186</v>
      </c>
      <c r="BK150" s="86" t="s">
        <v>1186</v>
      </c>
      <c r="BL150" s="85" t="s">
        <v>1186</v>
      </c>
      <c r="BM150" s="83" t="s">
        <v>1186</v>
      </c>
      <c r="BN150" s="83" t="s">
        <v>1186</v>
      </c>
      <c r="BO150" s="83" t="s">
        <v>1186</v>
      </c>
      <c r="BP150" s="83" t="s">
        <v>1186</v>
      </c>
      <c r="BQ150" s="83" t="s">
        <v>1186</v>
      </c>
      <c r="BR150" s="83" t="s">
        <v>1186</v>
      </c>
      <c r="BS150" s="83" t="s">
        <v>1186</v>
      </c>
      <c r="BT150" s="85" t="s">
        <v>1186</v>
      </c>
      <c r="BU150" s="83" t="s">
        <v>1186</v>
      </c>
      <c r="BV150" s="83" t="s">
        <v>1186</v>
      </c>
      <c r="BW150" s="83" t="s">
        <v>1186</v>
      </c>
      <c r="BX150" s="83" t="s">
        <v>1186</v>
      </c>
      <c r="BY150" s="83" t="s">
        <v>1186</v>
      </c>
      <c r="BZ150" s="83" t="s">
        <v>1186</v>
      </c>
      <c r="CA150" s="83" t="s">
        <v>1186</v>
      </c>
    </row>
    <row r="151" spans="1:79">
      <c r="B151" s="88"/>
      <c r="C151" s="89" t="s">
        <v>266</v>
      </c>
      <c r="D151" s="81" t="s">
        <v>267</v>
      </c>
      <c r="E151" s="82" t="s">
        <v>1188</v>
      </c>
      <c r="F151" s="83" t="s">
        <v>1188</v>
      </c>
      <c r="G151" s="87" t="s">
        <v>1188</v>
      </c>
      <c r="H151" s="85" t="s">
        <v>1188</v>
      </c>
      <c r="I151" s="83" t="s">
        <v>1188</v>
      </c>
      <c r="J151" s="84" t="s">
        <v>1188</v>
      </c>
      <c r="K151" s="85" t="s">
        <v>1189</v>
      </c>
      <c r="L151" s="83" t="s">
        <v>1189</v>
      </c>
      <c r="M151" s="83" t="s">
        <v>1189</v>
      </c>
      <c r="N151" s="84" t="s">
        <v>1189</v>
      </c>
      <c r="O151" s="85" t="s">
        <v>1190</v>
      </c>
      <c r="P151" s="84" t="s">
        <v>1190</v>
      </c>
      <c r="Q151" s="84" t="s">
        <v>1190</v>
      </c>
      <c r="R151" s="84" t="s">
        <v>1190</v>
      </c>
      <c r="S151" s="85" t="s">
        <v>1190</v>
      </c>
      <c r="T151" s="86" t="s">
        <v>1190</v>
      </c>
      <c r="U151" s="86" t="s">
        <v>1190</v>
      </c>
      <c r="V151" s="86" t="s">
        <v>1190</v>
      </c>
      <c r="W151" s="86" t="s">
        <v>1190</v>
      </c>
      <c r="X151" s="85" t="s">
        <v>1190</v>
      </c>
      <c r="Y151" s="83" t="s">
        <v>1190</v>
      </c>
      <c r="Z151" s="83" t="s">
        <v>1190</v>
      </c>
      <c r="AA151" s="83" t="s">
        <v>1190</v>
      </c>
      <c r="AB151" s="85" t="s">
        <v>1189</v>
      </c>
      <c r="AC151" s="83" t="s">
        <v>1189</v>
      </c>
      <c r="AD151" s="83" t="s">
        <v>1189</v>
      </c>
      <c r="AE151" s="83" t="s">
        <v>1189</v>
      </c>
      <c r="AF151" s="85" t="s">
        <v>1189</v>
      </c>
      <c r="AG151" s="86" t="s">
        <v>1189</v>
      </c>
      <c r="AH151" s="86" t="s">
        <v>1189</v>
      </c>
      <c r="AI151" s="85" t="s">
        <v>1189</v>
      </c>
      <c r="AJ151" s="86" t="s">
        <v>1189</v>
      </c>
      <c r="AK151" s="86" t="s">
        <v>1189</v>
      </c>
      <c r="AL151" s="86" t="s">
        <v>1189</v>
      </c>
      <c r="AM151" s="85" t="s">
        <v>1189</v>
      </c>
      <c r="AN151" s="86" t="s">
        <v>1189</v>
      </c>
      <c r="AO151" s="86" t="s">
        <v>1189</v>
      </c>
      <c r="AP151" s="86" t="s">
        <v>1189</v>
      </c>
      <c r="AQ151" s="86" t="s">
        <v>1189</v>
      </c>
      <c r="AR151" s="85" t="s">
        <v>1189</v>
      </c>
      <c r="AS151" s="86" t="s">
        <v>1189</v>
      </c>
      <c r="AT151" s="86" t="s">
        <v>1189</v>
      </c>
      <c r="AU151" s="83" t="s">
        <v>1189</v>
      </c>
      <c r="AV151" s="83" t="s">
        <v>1189</v>
      </c>
      <c r="AW151" s="83" t="s">
        <v>1189</v>
      </c>
      <c r="AX151" s="87" t="s">
        <v>1189</v>
      </c>
      <c r="AY151" s="434" t="s">
        <v>1189</v>
      </c>
      <c r="AZ151" s="85" t="s">
        <v>1189</v>
      </c>
      <c r="BA151" s="83" t="s">
        <v>1189</v>
      </c>
      <c r="BB151" s="83" t="s">
        <v>1189</v>
      </c>
      <c r="BC151" s="83" t="s">
        <v>1189</v>
      </c>
      <c r="BD151" s="87" t="s">
        <v>1189</v>
      </c>
      <c r="BE151" s="85" t="s">
        <v>1189</v>
      </c>
      <c r="BF151" s="83" t="s">
        <v>1189</v>
      </c>
      <c r="BG151" s="83" t="s">
        <v>1189</v>
      </c>
      <c r="BH151" s="84" t="s">
        <v>1189</v>
      </c>
      <c r="BI151" s="84" t="s">
        <v>1189</v>
      </c>
      <c r="BJ151" s="85" t="s">
        <v>1189</v>
      </c>
      <c r="BK151" s="86" t="s">
        <v>1189</v>
      </c>
      <c r="BL151" s="85" t="s">
        <v>1189</v>
      </c>
      <c r="BM151" s="83" t="s">
        <v>1189</v>
      </c>
      <c r="BN151" s="83" t="s">
        <v>1189</v>
      </c>
      <c r="BO151" s="83" t="s">
        <v>1189</v>
      </c>
      <c r="BP151" s="83" t="s">
        <v>1189</v>
      </c>
      <c r="BQ151" s="83" t="s">
        <v>1189</v>
      </c>
      <c r="BR151" s="83" t="s">
        <v>1189</v>
      </c>
      <c r="BS151" s="83" t="s">
        <v>1189</v>
      </c>
      <c r="BT151" s="85" t="s">
        <v>1189</v>
      </c>
      <c r="BU151" s="83" t="s">
        <v>1189</v>
      </c>
      <c r="BV151" s="83" t="s">
        <v>1189</v>
      </c>
      <c r="BW151" s="83" t="s">
        <v>1189</v>
      </c>
      <c r="BX151" s="83" t="s">
        <v>1189</v>
      </c>
      <c r="BY151" s="83" t="s">
        <v>1189</v>
      </c>
      <c r="BZ151" s="83" t="s">
        <v>1189</v>
      </c>
      <c r="CA151" s="83" t="s">
        <v>1189</v>
      </c>
    </row>
    <row r="152" spans="1:79">
      <c r="B152" s="88"/>
      <c r="C152" s="89" t="s">
        <v>268</v>
      </c>
      <c r="D152" s="81" t="s">
        <v>269</v>
      </c>
      <c r="E152" s="82" t="s">
        <v>1191</v>
      </c>
      <c r="F152" s="83" t="s">
        <v>1191</v>
      </c>
      <c r="G152" s="87" t="s">
        <v>1191</v>
      </c>
      <c r="H152" s="85" t="s">
        <v>1191</v>
      </c>
      <c r="I152" s="83" t="s">
        <v>1191</v>
      </c>
      <c r="J152" s="84" t="s">
        <v>1191</v>
      </c>
      <c r="K152" s="85" t="s">
        <v>1192</v>
      </c>
      <c r="L152" s="83" t="s">
        <v>1192</v>
      </c>
      <c r="M152" s="83" t="s">
        <v>1192</v>
      </c>
      <c r="N152" s="84" t="s">
        <v>1192</v>
      </c>
      <c r="O152" s="85" t="s">
        <v>1192</v>
      </c>
      <c r="P152" s="84" t="s">
        <v>1192</v>
      </c>
      <c r="Q152" s="84" t="s">
        <v>1192</v>
      </c>
      <c r="R152" s="84" t="s">
        <v>1192</v>
      </c>
      <c r="S152" s="85" t="s">
        <v>1193</v>
      </c>
      <c r="T152" s="86" t="s">
        <v>1193</v>
      </c>
      <c r="U152" s="86" t="s">
        <v>1193</v>
      </c>
      <c r="V152" s="86" t="s">
        <v>1193</v>
      </c>
      <c r="W152" s="86" t="s">
        <v>1193</v>
      </c>
      <c r="X152" s="85" t="s">
        <v>1194</v>
      </c>
      <c r="Y152" s="83" t="s">
        <v>1194</v>
      </c>
      <c r="Z152" s="83" t="s">
        <v>1194</v>
      </c>
      <c r="AA152" s="83" t="s">
        <v>1194</v>
      </c>
      <c r="AB152" s="85" t="s">
        <v>1192</v>
      </c>
      <c r="AC152" s="83" t="s">
        <v>1192</v>
      </c>
      <c r="AD152" s="83" t="s">
        <v>1192</v>
      </c>
      <c r="AE152" s="83" t="s">
        <v>1192</v>
      </c>
      <c r="AF152" s="85" t="s">
        <v>1195</v>
      </c>
      <c r="AG152" s="86" t="s">
        <v>1195</v>
      </c>
      <c r="AH152" s="86" t="s">
        <v>1195</v>
      </c>
      <c r="AI152" s="85" t="s">
        <v>1195</v>
      </c>
      <c r="AJ152" s="86" t="s">
        <v>1195</v>
      </c>
      <c r="AK152" s="86" t="s">
        <v>1195</v>
      </c>
      <c r="AL152" s="86" t="s">
        <v>1195</v>
      </c>
      <c r="AM152" s="85" t="s">
        <v>1195</v>
      </c>
      <c r="AN152" s="86" t="s">
        <v>1195</v>
      </c>
      <c r="AO152" s="86" t="s">
        <v>1195</v>
      </c>
      <c r="AP152" s="86" t="s">
        <v>1195</v>
      </c>
      <c r="AQ152" s="86" t="s">
        <v>1195</v>
      </c>
      <c r="AR152" s="85" t="s">
        <v>1196</v>
      </c>
      <c r="AS152" s="86" t="s">
        <v>1196</v>
      </c>
      <c r="AT152" s="86" t="s">
        <v>1196</v>
      </c>
      <c r="AU152" s="83" t="s">
        <v>1196</v>
      </c>
      <c r="AV152" s="83" t="s">
        <v>1196</v>
      </c>
      <c r="AW152" s="83" t="s">
        <v>1196</v>
      </c>
      <c r="AX152" s="87" t="s">
        <v>1197</v>
      </c>
      <c r="AY152" s="434" t="s">
        <v>1196</v>
      </c>
      <c r="AZ152" s="85" t="s">
        <v>1196</v>
      </c>
      <c r="BA152" s="83" t="s">
        <v>1196</v>
      </c>
      <c r="BB152" s="83" t="s">
        <v>1196</v>
      </c>
      <c r="BC152" s="83" t="s">
        <v>1196</v>
      </c>
      <c r="BD152" s="87" t="s">
        <v>1196</v>
      </c>
      <c r="BE152" s="85" t="s">
        <v>1196</v>
      </c>
      <c r="BF152" s="83" t="s">
        <v>1196</v>
      </c>
      <c r="BG152" s="83" t="s">
        <v>1196</v>
      </c>
      <c r="BH152" s="84" t="s">
        <v>1196</v>
      </c>
      <c r="BI152" s="84" t="s">
        <v>1196</v>
      </c>
      <c r="BJ152" s="85" t="s">
        <v>1198</v>
      </c>
      <c r="BK152" s="86" t="s">
        <v>1198</v>
      </c>
      <c r="BL152" s="85" t="s">
        <v>1196</v>
      </c>
      <c r="BM152" s="83" t="s">
        <v>1196</v>
      </c>
      <c r="BN152" s="83" t="s">
        <v>1196</v>
      </c>
      <c r="BO152" s="83" t="s">
        <v>1196</v>
      </c>
      <c r="BP152" s="83" t="s">
        <v>1196</v>
      </c>
      <c r="BQ152" s="83" t="s">
        <v>1196</v>
      </c>
      <c r="BR152" s="83" t="s">
        <v>1196</v>
      </c>
      <c r="BS152" s="83" t="s">
        <v>1196</v>
      </c>
      <c r="BT152" s="85" t="s">
        <v>1195</v>
      </c>
      <c r="BU152" s="83" t="s">
        <v>1195</v>
      </c>
      <c r="BV152" s="83" t="s">
        <v>1195</v>
      </c>
      <c r="BW152" s="83" t="s">
        <v>1195</v>
      </c>
      <c r="BX152" s="83" t="s">
        <v>1195</v>
      </c>
      <c r="BY152" s="83" t="s">
        <v>1195</v>
      </c>
      <c r="BZ152" s="83" t="s">
        <v>1195</v>
      </c>
      <c r="CA152" s="83" t="s">
        <v>1195</v>
      </c>
    </row>
    <row r="153" spans="1:79">
      <c r="B153" s="88"/>
      <c r="C153" s="89" t="s">
        <v>270</v>
      </c>
      <c r="D153" s="81" t="s">
        <v>271</v>
      </c>
      <c r="E153" s="82" t="s">
        <v>1199</v>
      </c>
      <c r="F153" s="83" t="s">
        <v>1199</v>
      </c>
      <c r="G153" s="87" t="s">
        <v>1199</v>
      </c>
      <c r="H153" s="85" t="s">
        <v>1199</v>
      </c>
      <c r="I153" s="83" t="s">
        <v>1199</v>
      </c>
      <c r="J153" s="84" t="s">
        <v>1199</v>
      </c>
      <c r="K153" s="85" t="s">
        <v>1200</v>
      </c>
      <c r="L153" s="83" t="s">
        <v>1200</v>
      </c>
      <c r="M153" s="83" t="s">
        <v>1200</v>
      </c>
      <c r="N153" s="84" t="s">
        <v>1200</v>
      </c>
      <c r="O153" s="85" t="s">
        <v>1200</v>
      </c>
      <c r="P153" s="84" t="s">
        <v>1200</v>
      </c>
      <c r="Q153" s="84" t="s">
        <v>1200</v>
      </c>
      <c r="R153" s="84" t="s">
        <v>1200</v>
      </c>
      <c r="S153" s="85" t="s">
        <v>1200</v>
      </c>
      <c r="T153" s="86" t="s">
        <v>1200</v>
      </c>
      <c r="U153" s="86" t="s">
        <v>1200</v>
      </c>
      <c r="V153" s="86" t="s">
        <v>1200</v>
      </c>
      <c r="W153" s="86" t="s">
        <v>1200</v>
      </c>
      <c r="X153" s="85" t="s">
        <v>1201</v>
      </c>
      <c r="Y153" s="83" t="s">
        <v>1201</v>
      </c>
      <c r="Z153" s="83" t="s">
        <v>1201</v>
      </c>
      <c r="AA153" s="83" t="s">
        <v>1201</v>
      </c>
      <c r="AB153" s="85" t="s">
        <v>1201</v>
      </c>
      <c r="AC153" s="83" t="s">
        <v>1201</v>
      </c>
      <c r="AD153" s="83" t="s">
        <v>1201</v>
      </c>
      <c r="AE153" s="83" t="s">
        <v>1201</v>
      </c>
      <c r="AF153" s="85" t="s">
        <v>1202</v>
      </c>
      <c r="AG153" s="86" t="s">
        <v>1202</v>
      </c>
      <c r="AH153" s="86" t="s">
        <v>1202</v>
      </c>
      <c r="AI153" s="85" t="s">
        <v>1202</v>
      </c>
      <c r="AJ153" s="86" t="s">
        <v>1203</v>
      </c>
      <c r="AK153" s="86" t="s">
        <v>1203</v>
      </c>
      <c r="AL153" s="86" t="s">
        <v>1203</v>
      </c>
      <c r="AM153" s="85" t="s">
        <v>1204</v>
      </c>
      <c r="AN153" s="86" t="s">
        <v>1204</v>
      </c>
      <c r="AO153" s="86" t="s">
        <v>1204</v>
      </c>
      <c r="AP153" s="86" t="s">
        <v>1204</v>
      </c>
      <c r="AQ153" s="86" t="s">
        <v>1204</v>
      </c>
      <c r="AR153" s="85" t="s">
        <v>1204</v>
      </c>
      <c r="AS153" s="86" t="s">
        <v>1204</v>
      </c>
      <c r="AT153" s="86" t="s">
        <v>1204</v>
      </c>
      <c r="AU153" s="83" t="s">
        <v>1204</v>
      </c>
      <c r="AV153" s="83" t="s">
        <v>1204</v>
      </c>
      <c r="AW153" s="83" t="s">
        <v>1204</v>
      </c>
      <c r="AX153" s="87" t="s">
        <v>1205</v>
      </c>
      <c r="AY153" s="434" t="s">
        <v>1206</v>
      </c>
      <c r="AZ153" s="85" t="s">
        <v>1207</v>
      </c>
      <c r="BA153" s="83" t="s">
        <v>1207</v>
      </c>
      <c r="BB153" s="83" t="s">
        <v>1207</v>
      </c>
      <c r="BC153" s="83" t="s">
        <v>1207</v>
      </c>
      <c r="BD153" s="87" t="s">
        <v>1207</v>
      </c>
      <c r="BE153" s="85" t="s">
        <v>1208</v>
      </c>
      <c r="BF153" s="83" t="s">
        <v>1208</v>
      </c>
      <c r="BG153" s="83" t="s">
        <v>1208</v>
      </c>
      <c r="BH153" s="84" t="s">
        <v>1208</v>
      </c>
      <c r="BI153" s="84" t="s">
        <v>1208</v>
      </c>
      <c r="BJ153" s="85" t="s">
        <v>1208</v>
      </c>
      <c r="BK153" s="86" t="s">
        <v>1208</v>
      </c>
      <c r="BL153" s="85" t="s">
        <v>1209</v>
      </c>
      <c r="BM153" s="83" t="s">
        <v>1209</v>
      </c>
      <c r="BN153" s="83" t="s">
        <v>1209</v>
      </c>
      <c r="BO153" s="83" t="s">
        <v>1209</v>
      </c>
      <c r="BP153" s="83" t="s">
        <v>1209</v>
      </c>
      <c r="BQ153" s="83" t="s">
        <v>1209</v>
      </c>
      <c r="BR153" s="83" t="s">
        <v>1209</v>
      </c>
      <c r="BS153" s="83" t="s">
        <v>1209</v>
      </c>
      <c r="BT153" s="85" t="s">
        <v>1206</v>
      </c>
      <c r="BU153" s="83" t="s">
        <v>1206</v>
      </c>
      <c r="BV153" s="83" t="s">
        <v>1206</v>
      </c>
      <c r="BW153" s="83" t="s">
        <v>1206</v>
      </c>
      <c r="BX153" s="83" t="s">
        <v>1206</v>
      </c>
      <c r="BY153" s="83" t="s">
        <v>1206</v>
      </c>
      <c r="BZ153" s="83" t="s">
        <v>1206</v>
      </c>
      <c r="CA153" s="83" t="s">
        <v>1206</v>
      </c>
    </row>
    <row r="154" spans="1:79">
      <c r="B154" s="88"/>
      <c r="C154" s="89" t="s">
        <v>272</v>
      </c>
      <c r="D154" s="81" t="s">
        <v>273</v>
      </c>
      <c r="E154" s="82" t="s">
        <v>1210</v>
      </c>
      <c r="F154" s="83" t="s">
        <v>1210</v>
      </c>
      <c r="G154" s="87" t="s">
        <v>1210</v>
      </c>
      <c r="H154" s="85" t="s">
        <v>1211</v>
      </c>
      <c r="I154" s="83" t="s">
        <v>1211</v>
      </c>
      <c r="J154" s="84" t="s">
        <v>1211</v>
      </c>
      <c r="K154" s="85" t="s">
        <v>1212</v>
      </c>
      <c r="L154" s="83" t="s">
        <v>1212</v>
      </c>
      <c r="M154" s="83" t="s">
        <v>1212</v>
      </c>
      <c r="N154" s="84" t="s">
        <v>1212</v>
      </c>
      <c r="O154" s="85" t="s">
        <v>1212</v>
      </c>
      <c r="P154" s="84" t="s">
        <v>1212</v>
      </c>
      <c r="Q154" s="84" t="s">
        <v>1212</v>
      </c>
      <c r="R154" s="84" t="s">
        <v>1212</v>
      </c>
      <c r="S154" s="85" t="s">
        <v>1211</v>
      </c>
      <c r="T154" s="86" t="s">
        <v>1211</v>
      </c>
      <c r="U154" s="86" t="s">
        <v>1211</v>
      </c>
      <c r="V154" s="86" t="s">
        <v>1211</v>
      </c>
      <c r="W154" s="86" t="s">
        <v>1211</v>
      </c>
      <c r="X154" s="85" t="s">
        <v>1210</v>
      </c>
      <c r="Y154" s="83" t="s">
        <v>1210</v>
      </c>
      <c r="Z154" s="83" t="s">
        <v>1210</v>
      </c>
      <c r="AA154" s="83" t="s">
        <v>1210</v>
      </c>
      <c r="AB154" s="85" t="s">
        <v>1212</v>
      </c>
      <c r="AC154" s="83" t="s">
        <v>1212</v>
      </c>
      <c r="AD154" s="83" t="s">
        <v>1212</v>
      </c>
      <c r="AE154" s="83" t="s">
        <v>1212</v>
      </c>
      <c r="AF154" s="85" t="s">
        <v>1211</v>
      </c>
      <c r="AG154" s="86" t="s">
        <v>1211</v>
      </c>
      <c r="AH154" s="86" t="s">
        <v>1211</v>
      </c>
      <c r="AI154" s="85" t="s">
        <v>1211</v>
      </c>
      <c r="AJ154" s="86" t="s">
        <v>1196</v>
      </c>
      <c r="AK154" s="86" t="s">
        <v>1196</v>
      </c>
      <c r="AL154" s="86" t="s">
        <v>1196</v>
      </c>
      <c r="AM154" s="85" t="s">
        <v>1195</v>
      </c>
      <c r="AN154" s="86" t="s">
        <v>1195</v>
      </c>
      <c r="AO154" s="86" t="s">
        <v>1195</v>
      </c>
      <c r="AP154" s="86" t="s">
        <v>1195</v>
      </c>
      <c r="AQ154" s="86" t="s">
        <v>1195</v>
      </c>
      <c r="AR154" s="85" t="s">
        <v>1196</v>
      </c>
      <c r="AS154" s="86" t="s">
        <v>1196</v>
      </c>
      <c r="AT154" s="86" t="s">
        <v>1196</v>
      </c>
      <c r="AU154" s="83" t="s">
        <v>1196</v>
      </c>
      <c r="AV154" s="83" t="s">
        <v>1196</v>
      </c>
      <c r="AW154" s="83" t="s">
        <v>1196</v>
      </c>
      <c r="AX154" s="87" t="s">
        <v>1197</v>
      </c>
      <c r="AY154" s="434" t="s">
        <v>1196</v>
      </c>
      <c r="AZ154" s="85" t="s">
        <v>1196</v>
      </c>
      <c r="BA154" s="83" t="s">
        <v>1196</v>
      </c>
      <c r="BB154" s="83" t="s">
        <v>1196</v>
      </c>
      <c r="BC154" s="83" t="s">
        <v>1196</v>
      </c>
      <c r="BD154" s="87" t="s">
        <v>1196</v>
      </c>
      <c r="BE154" s="85" t="s">
        <v>1196</v>
      </c>
      <c r="BF154" s="83" t="s">
        <v>1196</v>
      </c>
      <c r="BG154" s="83" t="s">
        <v>1196</v>
      </c>
      <c r="BH154" s="84" t="s">
        <v>1196</v>
      </c>
      <c r="BI154" s="84" t="s">
        <v>1196</v>
      </c>
      <c r="BJ154" s="85" t="s">
        <v>1198</v>
      </c>
      <c r="BK154" s="86" t="s">
        <v>1198</v>
      </c>
      <c r="BL154" s="85" t="s">
        <v>1196</v>
      </c>
      <c r="BM154" s="83" t="s">
        <v>1196</v>
      </c>
      <c r="BN154" s="83" t="s">
        <v>1196</v>
      </c>
      <c r="BO154" s="83" t="s">
        <v>1196</v>
      </c>
      <c r="BP154" s="83" t="s">
        <v>1196</v>
      </c>
      <c r="BQ154" s="83" t="s">
        <v>1196</v>
      </c>
      <c r="BR154" s="83" t="s">
        <v>1196</v>
      </c>
      <c r="BS154" s="83" t="s">
        <v>1196</v>
      </c>
      <c r="BT154" s="85" t="s">
        <v>1195</v>
      </c>
      <c r="BU154" s="83" t="s">
        <v>1195</v>
      </c>
      <c r="BV154" s="83" t="s">
        <v>1195</v>
      </c>
      <c r="BW154" s="83" t="s">
        <v>1195</v>
      </c>
      <c r="BX154" s="83" t="s">
        <v>1195</v>
      </c>
      <c r="BY154" s="83" t="s">
        <v>1195</v>
      </c>
      <c r="BZ154" s="83" t="s">
        <v>1195</v>
      </c>
      <c r="CA154" s="83" t="s">
        <v>1195</v>
      </c>
    </row>
    <row r="155" spans="1:79">
      <c r="B155" s="1116" t="s">
        <v>274</v>
      </c>
      <c r="C155" s="1117"/>
      <c r="D155" s="81" t="s">
        <v>275</v>
      </c>
      <c r="E155" s="92" t="s">
        <v>995</v>
      </c>
      <c r="F155" s="93" t="s">
        <v>995</v>
      </c>
      <c r="G155" s="97" t="s">
        <v>995</v>
      </c>
      <c r="H155" s="95" t="s">
        <v>995</v>
      </c>
      <c r="I155" s="93" t="s">
        <v>995</v>
      </c>
      <c r="J155" s="94" t="s">
        <v>995</v>
      </c>
      <c r="K155" s="95" t="s">
        <v>995</v>
      </c>
      <c r="L155" s="93" t="s">
        <v>995</v>
      </c>
      <c r="M155" s="93" t="s">
        <v>995</v>
      </c>
      <c r="N155" s="94" t="s">
        <v>995</v>
      </c>
      <c r="O155" s="95" t="s">
        <v>995</v>
      </c>
      <c r="P155" s="94" t="s">
        <v>995</v>
      </c>
      <c r="Q155" s="94" t="s">
        <v>995</v>
      </c>
      <c r="R155" s="94" t="s">
        <v>995</v>
      </c>
      <c r="S155" s="95" t="s">
        <v>995</v>
      </c>
      <c r="T155" s="96" t="s">
        <v>995</v>
      </c>
      <c r="U155" s="96" t="s">
        <v>995</v>
      </c>
      <c r="V155" s="96" t="s">
        <v>995</v>
      </c>
      <c r="W155" s="96" t="s">
        <v>995</v>
      </c>
      <c r="X155" s="95" t="s">
        <v>995</v>
      </c>
      <c r="Y155" s="93" t="s">
        <v>995</v>
      </c>
      <c r="Z155" s="93" t="s">
        <v>995</v>
      </c>
      <c r="AA155" s="93" t="s">
        <v>995</v>
      </c>
      <c r="AB155" s="95" t="s">
        <v>995</v>
      </c>
      <c r="AC155" s="93" t="s">
        <v>995</v>
      </c>
      <c r="AD155" s="93" t="s">
        <v>995</v>
      </c>
      <c r="AE155" s="93" t="s">
        <v>995</v>
      </c>
      <c r="AF155" s="95" t="s">
        <v>995</v>
      </c>
      <c r="AG155" s="96" t="s">
        <v>995</v>
      </c>
      <c r="AH155" s="96" t="s">
        <v>995</v>
      </c>
      <c r="AI155" s="95" t="s">
        <v>995</v>
      </c>
      <c r="AJ155" s="96" t="s">
        <v>995</v>
      </c>
      <c r="AK155" s="96" t="s">
        <v>995</v>
      </c>
      <c r="AL155" s="96" t="s">
        <v>995</v>
      </c>
      <c r="AM155" s="95" t="s">
        <v>995</v>
      </c>
      <c r="AN155" s="96" t="s">
        <v>995</v>
      </c>
      <c r="AO155" s="96" t="s">
        <v>995</v>
      </c>
      <c r="AP155" s="96" t="s">
        <v>995</v>
      </c>
      <c r="AQ155" s="96" t="s">
        <v>995</v>
      </c>
      <c r="AR155" s="95" t="s">
        <v>995</v>
      </c>
      <c r="AS155" s="96" t="s">
        <v>995</v>
      </c>
      <c r="AT155" s="96" t="s">
        <v>995</v>
      </c>
      <c r="AU155" s="93" t="s">
        <v>995</v>
      </c>
      <c r="AV155" s="93" t="s">
        <v>995</v>
      </c>
      <c r="AW155" s="93" t="s">
        <v>995</v>
      </c>
      <c r="AX155" s="97" t="s">
        <v>995</v>
      </c>
      <c r="AY155" s="435" t="s">
        <v>995</v>
      </c>
      <c r="AZ155" s="95" t="s">
        <v>995</v>
      </c>
      <c r="BA155" s="93" t="s">
        <v>995</v>
      </c>
      <c r="BB155" s="93" t="s">
        <v>995</v>
      </c>
      <c r="BC155" s="93" t="s">
        <v>995</v>
      </c>
      <c r="BD155" s="97" t="s">
        <v>995</v>
      </c>
      <c r="BE155" s="95" t="s">
        <v>995</v>
      </c>
      <c r="BF155" s="93" t="s">
        <v>995</v>
      </c>
      <c r="BG155" s="93" t="s">
        <v>995</v>
      </c>
      <c r="BH155" s="94" t="s">
        <v>995</v>
      </c>
      <c r="BI155" s="94" t="s">
        <v>995</v>
      </c>
      <c r="BJ155" s="95" t="s">
        <v>995</v>
      </c>
      <c r="BK155" s="96" t="s">
        <v>995</v>
      </c>
      <c r="BL155" s="95" t="s">
        <v>995</v>
      </c>
      <c r="BM155" s="93" t="s">
        <v>995</v>
      </c>
      <c r="BN155" s="93" t="s">
        <v>995</v>
      </c>
      <c r="BO155" s="93" t="s">
        <v>995</v>
      </c>
      <c r="BP155" s="93" t="s">
        <v>995</v>
      </c>
      <c r="BQ155" s="93" t="s">
        <v>995</v>
      </c>
      <c r="BR155" s="93" t="s">
        <v>995</v>
      </c>
      <c r="BS155" s="93" t="s">
        <v>995</v>
      </c>
      <c r="BT155" s="95" t="s">
        <v>995</v>
      </c>
      <c r="BU155" s="93" t="s">
        <v>995</v>
      </c>
      <c r="BV155" s="93" t="s">
        <v>995</v>
      </c>
      <c r="BW155" s="93" t="s">
        <v>995</v>
      </c>
      <c r="BX155" s="93" t="s">
        <v>995</v>
      </c>
      <c r="BY155" s="93" t="s">
        <v>995</v>
      </c>
      <c r="BZ155" s="93" t="s">
        <v>995</v>
      </c>
      <c r="CA155" s="93" t="s">
        <v>995</v>
      </c>
    </row>
    <row r="156" spans="1:79">
      <c r="B156" s="88"/>
      <c r="C156" s="281" t="s">
        <v>276</v>
      </c>
      <c r="D156" s="284" t="s">
        <v>277</v>
      </c>
      <c r="E156" s="82" t="s">
        <v>1213</v>
      </c>
      <c r="F156" s="134" t="s">
        <v>1214</v>
      </c>
      <c r="G156" s="163" t="s">
        <v>1214</v>
      </c>
      <c r="H156" s="285" t="s">
        <v>1213</v>
      </c>
      <c r="I156" s="134" t="s">
        <v>1213</v>
      </c>
      <c r="J156" s="175" t="s">
        <v>1214</v>
      </c>
      <c r="K156" s="285" t="s">
        <v>1215</v>
      </c>
      <c r="L156" s="134" t="s">
        <v>1215</v>
      </c>
      <c r="M156" s="134" t="s">
        <v>1215</v>
      </c>
      <c r="N156" s="175" t="s">
        <v>1216</v>
      </c>
      <c r="O156" s="285" t="s">
        <v>1217</v>
      </c>
      <c r="P156" s="175" t="s">
        <v>1215</v>
      </c>
      <c r="Q156" s="175" t="s">
        <v>1215</v>
      </c>
      <c r="R156" s="175" t="s">
        <v>1215</v>
      </c>
      <c r="S156" s="285" t="s">
        <v>1217</v>
      </c>
      <c r="T156" s="174" t="s">
        <v>1217</v>
      </c>
      <c r="U156" s="174" t="s">
        <v>1215</v>
      </c>
      <c r="V156" s="174" t="s">
        <v>1215</v>
      </c>
      <c r="W156" s="174" t="s">
        <v>1215</v>
      </c>
      <c r="X156" s="285" t="s">
        <v>1217</v>
      </c>
      <c r="Y156" s="134" t="s">
        <v>1217</v>
      </c>
      <c r="Z156" s="134" t="s">
        <v>1215</v>
      </c>
      <c r="AA156" s="134" t="s">
        <v>1215</v>
      </c>
      <c r="AB156" s="285" t="s">
        <v>1215</v>
      </c>
      <c r="AC156" s="134" t="s">
        <v>1216</v>
      </c>
      <c r="AD156" s="134" t="s">
        <v>1216</v>
      </c>
      <c r="AE156" s="134" t="s">
        <v>1218</v>
      </c>
      <c r="AF156" s="285" t="s">
        <v>1215</v>
      </c>
      <c r="AG156" s="174" t="s">
        <v>1215</v>
      </c>
      <c r="AH156" s="174" t="s">
        <v>1215</v>
      </c>
      <c r="AI156" s="285" t="s">
        <v>1217</v>
      </c>
      <c r="AJ156" s="174" t="s">
        <v>1215</v>
      </c>
      <c r="AK156" s="174" t="s">
        <v>1215</v>
      </c>
      <c r="AL156" s="174" t="s">
        <v>1215</v>
      </c>
      <c r="AM156" s="285" t="s">
        <v>1215</v>
      </c>
      <c r="AN156" s="174" t="s">
        <v>1215</v>
      </c>
      <c r="AO156" s="174" t="s">
        <v>1215</v>
      </c>
      <c r="AP156" s="174" t="s">
        <v>1215</v>
      </c>
      <c r="AQ156" s="174" t="s">
        <v>1216</v>
      </c>
      <c r="AR156" s="285" t="s">
        <v>1217</v>
      </c>
      <c r="AS156" s="174" t="s">
        <v>1215</v>
      </c>
      <c r="AT156" s="174" t="s">
        <v>1215</v>
      </c>
      <c r="AU156" s="134" t="s">
        <v>1215</v>
      </c>
      <c r="AV156" s="134" t="s">
        <v>1215</v>
      </c>
      <c r="AW156" s="134" t="s">
        <v>1216</v>
      </c>
      <c r="AX156" s="163" t="s">
        <v>1219</v>
      </c>
      <c r="AY156" s="436" t="s">
        <v>1219</v>
      </c>
      <c r="AZ156" s="285" t="s">
        <v>1215</v>
      </c>
      <c r="BA156" s="134" t="s">
        <v>1215</v>
      </c>
      <c r="BB156" s="134" t="s">
        <v>1216</v>
      </c>
      <c r="BC156" s="134" t="s">
        <v>1216</v>
      </c>
      <c r="BD156" s="163" t="s">
        <v>1216</v>
      </c>
      <c r="BE156" s="285" t="s">
        <v>1216</v>
      </c>
      <c r="BF156" s="134" t="s">
        <v>1216</v>
      </c>
      <c r="BG156" s="134" t="s">
        <v>1216</v>
      </c>
      <c r="BH156" s="175" t="s">
        <v>1216</v>
      </c>
      <c r="BI156" s="175" t="s">
        <v>1216</v>
      </c>
      <c r="BJ156" s="285" t="s">
        <v>1216</v>
      </c>
      <c r="BK156" s="174" t="s">
        <v>1216</v>
      </c>
      <c r="BL156" s="285" t="s">
        <v>1215</v>
      </c>
      <c r="BM156" s="134" t="s">
        <v>1216</v>
      </c>
      <c r="BN156" s="134" t="s">
        <v>1216</v>
      </c>
      <c r="BO156" s="134" t="s">
        <v>1216</v>
      </c>
      <c r="BP156" s="134" t="s">
        <v>1216</v>
      </c>
      <c r="BQ156" s="134" t="s">
        <v>1216</v>
      </c>
      <c r="BR156" s="134" t="s">
        <v>1216</v>
      </c>
      <c r="BS156" s="134" t="s">
        <v>1216</v>
      </c>
      <c r="BT156" s="285" t="s">
        <v>1215</v>
      </c>
      <c r="BU156" s="134" t="s">
        <v>1215</v>
      </c>
      <c r="BV156" s="134" t="s">
        <v>1215</v>
      </c>
      <c r="BW156" s="134" t="s">
        <v>1216</v>
      </c>
      <c r="BX156" s="134" t="s">
        <v>1216</v>
      </c>
      <c r="BY156" s="134" t="s">
        <v>1216</v>
      </c>
      <c r="BZ156" s="134" t="s">
        <v>1216</v>
      </c>
      <c r="CA156" s="134" t="s">
        <v>1216</v>
      </c>
    </row>
    <row r="157" spans="1:79">
      <c r="B157" s="88"/>
      <c r="C157" s="109" t="s">
        <v>278</v>
      </c>
      <c r="D157" s="81" t="s">
        <v>279</v>
      </c>
      <c r="E157" s="82" t="s">
        <v>1032</v>
      </c>
      <c r="F157" s="83" t="s">
        <v>1032</v>
      </c>
      <c r="G157" s="87" t="s">
        <v>1032</v>
      </c>
      <c r="H157" s="85" t="s">
        <v>1032</v>
      </c>
      <c r="I157" s="83" t="s">
        <v>1032</v>
      </c>
      <c r="J157" s="84" t="s">
        <v>1032</v>
      </c>
      <c r="K157" s="85" t="s">
        <v>1032</v>
      </c>
      <c r="L157" s="83" t="s">
        <v>1032</v>
      </c>
      <c r="M157" s="83" t="s">
        <v>1032</v>
      </c>
      <c r="N157" s="84" t="s">
        <v>1032</v>
      </c>
      <c r="O157" s="85" t="s">
        <v>1032</v>
      </c>
      <c r="P157" s="84" t="s">
        <v>1032</v>
      </c>
      <c r="Q157" s="84" t="s">
        <v>1032</v>
      </c>
      <c r="R157" s="84" t="s">
        <v>1032</v>
      </c>
      <c r="S157" s="85" t="s">
        <v>1032</v>
      </c>
      <c r="T157" s="86" t="s">
        <v>1032</v>
      </c>
      <c r="U157" s="86" t="s">
        <v>1032</v>
      </c>
      <c r="V157" s="86" t="s">
        <v>1032</v>
      </c>
      <c r="W157" s="86" t="s">
        <v>1032</v>
      </c>
      <c r="X157" s="85" t="s">
        <v>1032</v>
      </c>
      <c r="Y157" s="83" t="s">
        <v>1032</v>
      </c>
      <c r="Z157" s="83" t="s">
        <v>1032</v>
      </c>
      <c r="AA157" s="83" t="s">
        <v>1032</v>
      </c>
      <c r="AB157" s="85" t="s">
        <v>1032</v>
      </c>
      <c r="AC157" s="83" t="s">
        <v>1032</v>
      </c>
      <c r="AD157" s="83" t="s">
        <v>1032</v>
      </c>
      <c r="AE157" s="83" t="s">
        <v>1032</v>
      </c>
      <c r="AF157" s="85" t="s">
        <v>1032</v>
      </c>
      <c r="AG157" s="86" t="s">
        <v>1032</v>
      </c>
      <c r="AH157" s="86" t="s">
        <v>1032</v>
      </c>
      <c r="AI157" s="85" t="s">
        <v>1032</v>
      </c>
      <c r="AJ157" s="86" t="s">
        <v>1032</v>
      </c>
      <c r="AK157" s="86" t="s">
        <v>1032</v>
      </c>
      <c r="AL157" s="86" t="s">
        <v>1032</v>
      </c>
      <c r="AM157" s="85" t="s">
        <v>1032</v>
      </c>
      <c r="AN157" s="86" t="s">
        <v>1032</v>
      </c>
      <c r="AO157" s="86" t="s">
        <v>1032</v>
      </c>
      <c r="AP157" s="86" t="s">
        <v>1032</v>
      </c>
      <c r="AQ157" s="86" t="s">
        <v>1032</v>
      </c>
      <c r="AR157" s="85" t="s">
        <v>1032</v>
      </c>
      <c r="AS157" s="86" t="s">
        <v>1032</v>
      </c>
      <c r="AT157" s="86" t="s">
        <v>1032</v>
      </c>
      <c r="AU157" s="83" t="s">
        <v>1032</v>
      </c>
      <c r="AV157" s="83" t="s">
        <v>1032</v>
      </c>
      <c r="AW157" s="83" t="s">
        <v>1032</v>
      </c>
      <c r="AX157" s="87" t="s">
        <v>1032</v>
      </c>
      <c r="AY157" s="434" t="s">
        <v>1032</v>
      </c>
      <c r="AZ157" s="85" t="s">
        <v>1032</v>
      </c>
      <c r="BA157" s="83" t="s">
        <v>1032</v>
      </c>
      <c r="BB157" s="83" t="s">
        <v>1032</v>
      </c>
      <c r="BC157" s="83" t="s">
        <v>1032</v>
      </c>
      <c r="BD157" s="87" t="s">
        <v>1032</v>
      </c>
      <c r="BE157" s="85" t="s">
        <v>1032</v>
      </c>
      <c r="BF157" s="83" t="s">
        <v>1032</v>
      </c>
      <c r="BG157" s="83" t="s">
        <v>1032</v>
      </c>
      <c r="BH157" s="84" t="s">
        <v>1032</v>
      </c>
      <c r="BI157" s="84" t="s">
        <v>1032</v>
      </c>
      <c r="BJ157" s="85" t="s">
        <v>1032</v>
      </c>
      <c r="BK157" s="86" t="s">
        <v>1032</v>
      </c>
      <c r="BL157" s="85" t="s">
        <v>1032</v>
      </c>
      <c r="BM157" s="83" t="s">
        <v>1032</v>
      </c>
      <c r="BN157" s="83" t="s">
        <v>1032</v>
      </c>
      <c r="BO157" s="83" t="s">
        <v>1032</v>
      </c>
      <c r="BP157" s="83" t="s">
        <v>1032</v>
      </c>
      <c r="BQ157" s="83" t="s">
        <v>1032</v>
      </c>
      <c r="BR157" s="83" t="s">
        <v>1032</v>
      </c>
      <c r="BS157" s="83" t="s">
        <v>1032</v>
      </c>
      <c r="BT157" s="85" t="s">
        <v>1032</v>
      </c>
      <c r="BU157" s="83" t="s">
        <v>1032</v>
      </c>
      <c r="BV157" s="83" t="s">
        <v>1032</v>
      </c>
      <c r="BW157" s="83" t="s">
        <v>1032</v>
      </c>
      <c r="BX157" s="83" t="s">
        <v>1032</v>
      </c>
      <c r="BY157" s="83" t="s">
        <v>1032</v>
      </c>
      <c r="BZ157" s="83" t="s">
        <v>1032</v>
      </c>
      <c r="CA157" s="83" t="s">
        <v>1032</v>
      </c>
    </row>
    <row r="158" spans="1:79">
      <c r="B158" s="1116" t="s">
        <v>280</v>
      </c>
      <c r="C158" s="1117"/>
      <c r="D158" s="81" t="s">
        <v>281</v>
      </c>
      <c r="E158" s="92" t="s">
        <v>995</v>
      </c>
      <c r="F158" s="93" t="s">
        <v>995</v>
      </c>
      <c r="G158" s="97" t="s">
        <v>995</v>
      </c>
      <c r="H158" s="95" t="s">
        <v>995</v>
      </c>
      <c r="I158" s="93" t="s">
        <v>995</v>
      </c>
      <c r="J158" s="94" t="s">
        <v>995</v>
      </c>
      <c r="K158" s="95" t="s">
        <v>995</v>
      </c>
      <c r="L158" s="93" t="s">
        <v>995</v>
      </c>
      <c r="M158" s="93" t="s">
        <v>995</v>
      </c>
      <c r="N158" s="94" t="s">
        <v>995</v>
      </c>
      <c r="O158" s="95" t="s">
        <v>995</v>
      </c>
      <c r="P158" s="94" t="s">
        <v>995</v>
      </c>
      <c r="Q158" s="94" t="s">
        <v>995</v>
      </c>
      <c r="R158" s="94" t="s">
        <v>995</v>
      </c>
      <c r="S158" s="95" t="s">
        <v>995</v>
      </c>
      <c r="T158" s="96" t="s">
        <v>995</v>
      </c>
      <c r="U158" s="96" t="s">
        <v>995</v>
      </c>
      <c r="V158" s="96" t="s">
        <v>995</v>
      </c>
      <c r="W158" s="96" t="s">
        <v>995</v>
      </c>
      <c r="X158" s="95" t="s">
        <v>995</v>
      </c>
      <c r="Y158" s="93" t="s">
        <v>995</v>
      </c>
      <c r="Z158" s="93" t="s">
        <v>995</v>
      </c>
      <c r="AA158" s="93" t="s">
        <v>995</v>
      </c>
      <c r="AB158" s="95" t="s">
        <v>995</v>
      </c>
      <c r="AC158" s="93" t="s">
        <v>995</v>
      </c>
      <c r="AD158" s="93" t="s">
        <v>995</v>
      </c>
      <c r="AE158" s="93" t="s">
        <v>995</v>
      </c>
      <c r="AF158" s="95" t="s">
        <v>995</v>
      </c>
      <c r="AG158" s="96" t="s">
        <v>995</v>
      </c>
      <c r="AH158" s="96" t="s">
        <v>995</v>
      </c>
      <c r="AI158" s="95" t="s">
        <v>995</v>
      </c>
      <c r="AJ158" s="96" t="s">
        <v>995</v>
      </c>
      <c r="AK158" s="96" t="s">
        <v>995</v>
      </c>
      <c r="AL158" s="96" t="s">
        <v>995</v>
      </c>
      <c r="AM158" s="95" t="s">
        <v>995</v>
      </c>
      <c r="AN158" s="96" t="s">
        <v>995</v>
      </c>
      <c r="AO158" s="96" t="s">
        <v>995</v>
      </c>
      <c r="AP158" s="96" t="s">
        <v>995</v>
      </c>
      <c r="AQ158" s="96" t="s">
        <v>995</v>
      </c>
      <c r="AR158" s="95" t="s">
        <v>995</v>
      </c>
      <c r="AS158" s="96" t="s">
        <v>995</v>
      </c>
      <c r="AT158" s="96" t="s">
        <v>995</v>
      </c>
      <c r="AU158" s="93" t="s">
        <v>995</v>
      </c>
      <c r="AV158" s="93" t="s">
        <v>995</v>
      </c>
      <c r="AW158" s="93" t="s">
        <v>995</v>
      </c>
      <c r="AX158" s="97" t="s">
        <v>995</v>
      </c>
      <c r="AY158" s="435" t="s">
        <v>995</v>
      </c>
      <c r="AZ158" s="95" t="s">
        <v>995</v>
      </c>
      <c r="BA158" s="93" t="s">
        <v>995</v>
      </c>
      <c r="BB158" s="93" t="s">
        <v>995</v>
      </c>
      <c r="BC158" s="93" t="s">
        <v>995</v>
      </c>
      <c r="BD158" s="97" t="s">
        <v>995</v>
      </c>
      <c r="BE158" s="95" t="s">
        <v>995</v>
      </c>
      <c r="BF158" s="93" t="s">
        <v>995</v>
      </c>
      <c r="BG158" s="93" t="s">
        <v>995</v>
      </c>
      <c r="BH158" s="94" t="s">
        <v>995</v>
      </c>
      <c r="BI158" s="94" t="s">
        <v>995</v>
      </c>
      <c r="BJ158" s="95" t="s">
        <v>995</v>
      </c>
      <c r="BK158" s="96" t="s">
        <v>995</v>
      </c>
      <c r="BL158" s="95" t="s">
        <v>995</v>
      </c>
      <c r="BM158" s="93" t="s">
        <v>995</v>
      </c>
      <c r="BN158" s="93" t="s">
        <v>995</v>
      </c>
      <c r="BO158" s="93" t="s">
        <v>995</v>
      </c>
      <c r="BP158" s="93" t="s">
        <v>995</v>
      </c>
      <c r="BQ158" s="93" t="s">
        <v>995</v>
      </c>
      <c r="BR158" s="93" t="s">
        <v>995</v>
      </c>
      <c r="BS158" s="93" t="s">
        <v>995</v>
      </c>
      <c r="BT158" s="95" t="s">
        <v>995</v>
      </c>
      <c r="BU158" s="93" t="s">
        <v>995</v>
      </c>
      <c r="BV158" s="93" t="s">
        <v>995</v>
      </c>
      <c r="BW158" s="93" t="s">
        <v>995</v>
      </c>
      <c r="BX158" s="93" t="s">
        <v>995</v>
      </c>
      <c r="BY158" s="93" t="s">
        <v>995</v>
      </c>
      <c r="BZ158" s="93" t="s">
        <v>995</v>
      </c>
      <c r="CA158" s="93" t="s">
        <v>995</v>
      </c>
    </row>
    <row r="159" spans="1:79">
      <c r="B159" s="88"/>
      <c r="C159" s="89" t="s">
        <v>282</v>
      </c>
      <c r="D159" s="81" t="s">
        <v>283</v>
      </c>
      <c r="E159" s="82" t="s">
        <v>1220</v>
      </c>
      <c r="F159" s="83" t="s">
        <v>1221</v>
      </c>
      <c r="G159" s="87" t="s">
        <v>1221</v>
      </c>
      <c r="H159" s="85" t="s">
        <v>1220</v>
      </c>
      <c r="I159" s="83" t="s">
        <v>1221</v>
      </c>
      <c r="J159" s="84" t="s">
        <v>1220</v>
      </c>
      <c r="K159" s="85" t="s">
        <v>1222</v>
      </c>
      <c r="L159" s="83" t="s">
        <v>1222</v>
      </c>
      <c r="M159" s="83" t="s">
        <v>1222</v>
      </c>
      <c r="N159" s="84" t="s">
        <v>1222</v>
      </c>
      <c r="O159" s="85" t="s">
        <v>1221</v>
      </c>
      <c r="P159" s="84" t="s">
        <v>1221</v>
      </c>
      <c r="Q159" s="84" t="s">
        <v>1221</v>
      </c>
      <c r="R159" s="84" t="s">
        <v>1221</v>
      </c>
      <c r="S159" s="85" t="s">
        <v>1221</v>
      </c>
      <c r="T159" s="86" t="s">
        <v>1221</v>
      </c>
      <c r="U159" s="86" t="s">
        <v>1221</v>
      </c>
      <c r="V159" s="86" t="s">
        <v>1221</v>
      </c>
      <c r="W159" s="86" t="s">
        <v>1221</v>
      </c>
      <c r="X159" s="85" t="s">
        <v>1221</v>
      </c>
      <c r="Y159" s="83" t="s">
        <v>1221</v>
      </c>
      <c r="Z159" s="83" t="s">
        <v>1221</v>
      </c>
      <c r="AA159" s="83" t="s">
        <v>1221</v>
      </c>
      <c r="AB159" s="85" t="s">
        <v>1221</v>
      </c>
      <c r="AC159" s="83" t="s">
        <v>1221</v>
      </c>
      <c r="AD159" s="83" t="s">
        <v>1221</v>
      </c>
      <c r="AE159" s="83" t="s">
        <v>1221</v>
      </c>
      <c r="AF159" s="85" t="s">
        <v>1221</v>
      </c>
      <c r="AG159" s="86" t="s">
        <v>1221</v>
      </c>
      <c r="AH159" s="86" t="s">
        <v>1221</v>
      </c>
      <c r="AI159" s="85" t="s">
        <v>1221</v>
      </c>
      <c r="AJ159" s="86" t="s">
        <v>1221</v>
      </c>
      <c r="AK159" s="86" t="s">
        <v>1221</v>
      </c>
      <c r="AL159" s="86" t="s">
        <v>1221</v>
      </c>
      <c r="AM159" s="85" t="s">
        <v>1221</v>
      </c>
      <c r="AN159" s="86" t="s">
        <v>1221</v>
      </c>
      <c r="AO159" s="86" t="s">
        <v>1221</v>
      </c>
      <c r="AP159" s="86" t="s">
        <v>1221</v>
      </c>
      <c r="AQ159" s="86" t="s">
        <v>1221</v>
      </c>
      <c r="AR159" s="85" t="s">
        <v>1221</v>
      </c>
      <c r="AS159" s="86" t="s">
        <v>1221</v>
      </c>
      <c r="AT159" s="86" t="s">
        <v>1221</v>
      </c>
      <c r="AU159" s="83" t="s">
        <v>1221</v>
      </c>
      <c r="AV159" s="83" t="s">
        <v>1221</v>
      </c>
      <c r="AW159" s="83" t="s">
        <v>1221</v>
      </c>
      <c r="AX159" s="87" t="s">
        <v>1221</v>
      </c>
      <c r="AY159" s="434" t="s">
        <v>1221</v>
      </c>
      <c r="AZ159" s="85" t="s">
        <v>1221</v>
      </c>
      <c r="BA159" s="83" t="s">
        <v>1221</v>
      </c>
      <c r="BB159" s="83" t="s">
        <v>1221</v>
      </c>
      <c r="BC159" s="83" t="s">
        <v>1221</v>
      </c>
      <c r="BD159" s="87" t="s">
        <v>1221</v>
      </c>
      <c r="BE159" s="85" t="s">
        <v>1221</v>
      </c>
      <c r="BF159" s="83" t="s">
        <v>1221</v>
      </c>
      <c r="BG159" s="83" t="s">
        <v>1221</v>
      </c>
      <c r="BH159" s="84" t="s">
        <v>1221</v>
      </c>
      <c r="BI159" s="84" t="s">
        <v>1221</v>
      </c>
      <c r="BJ159" s="85" t="s">
        <v>1221</v>
      </c>
      <c r="BK159" s="86" t="s">
        <v>1221</v>
      </c>
      <c r="BL159" s="85" t="s">
        <v>1221</v>
      </c>
      <c r="BM159" s="83" t="s">
        <v>1221</v>
      </c>
      <c r="BN159" s="83" t="s">
        <v>1221</v>
      </c>
      <c r="BO159" s="83" t="s">
        <v>1221</v>
      </c>
      <c r="BP159" s="83" t="s">
        <v>1221</v>
      </c>
      <c r="BQ159" s="83" t="s">
        <v>1221</v>
      </c>
      <c r="BR159" s="83" t="s">
        <v>1221</v>
      </c>
      <c r="BS159" s="83" t="s">
        <v>1221</v>
      </c>
      <c r="BT159" s="85" t="s">
        <v>1221</v>
      </c>
      <c r="BU159" s="83" t="s">
        <v>1221</v>
      </c>
      <c r="BV159" s="83" t="s">
        <v>1221</v>
      </c>
      <c r="BW159" s="83" t="s">
        <v>1221</v>
      </c>
      <c r="BX159" s="83" t="s">
        <v>1221</v>
      </c>
      <c r="BY159" s="83" t="s">
        <v>1221</v>
      </c>
      <c r="BZ159" s="83" t="s">
        <v>1221</v>
      </c>
      <c r="CA159" s="83" t="s">
        <v>1221</v>
      </c>
    </row>
    <row r="160" spans="1:79">
      <c r="B160" s="88"/>
      <c r="C160" s="281" t="s">
        <v>284</v>
      </c>
      <c r="D160" s="81" t="s">
        <v>285</v>
      </c>
      <c r="E160" s="82" t="s">
        <v>1223</v>
      </c>
      <c r="F160" s="83" t="s">
        <v>1224</v>
      </c>
      <c r="G160" s="87" t="s">
        <v>1225</v>
      </c>
      <c r="H160" s="85" t="s">
        <v>1226</v>
      </c>
      <c r="I160" s="83" t="s">
        <v>1227</v>
      </c>
      <c r="J160" s="84" t="s">
        <v>1227</v>
      </c>
      <c r="K160" s="85" t="s">
        <v>1228</v>
      </c>
      <c r="L160" s="83" t="s">
        <v>1229</v>
      </c>
      <c r="M160" s="83" t="s">
        <v>1230</v>
      </c>
      <c r="N160" s="84" t="s">
        <v>1231</v>
      </c>
      <c r="O160" s="85" t="s">
        <v>1232</v>
      </c>
      <c r="P160" s="84" t="s">
        <v>1233</v>
      </c>
      <c r="Q160" s="84" t="s">
        <v>1234</v>
      </c>
      <c r="R160" s="84" t="s">
        <v>1235</v>
      </c>
      <c r="S160" s="85" t="s">
        <v>1236</v>
      </c>
      <c r="T160" s="86" t="s">
        <v>1232</v>
      </c>
      <c r="U160" s="86" t="s">
        <v>1233</v>
      </c>
      <c r="V160" s="86" t="s">
        <v>1234</v>
      </c>
      <c r="W160" s="86" t="s">
        <v>1235</v>
      </c>
      <c r="X160" s="85" t="s">
        <v>1237</v>
      </c>
      <c r="Y160" s="83" t="s">
        <v>1238</v>
      </c>
      <c r="Z160" s="83" t="s">
        <v>1239</v>
      </c>
      <c r="AA160" s="83" t="s">
        <v>1240</v>
      </c>
      <c r="AB160" s="85" t="s">
        <v>1241</v>
      </c>
      <c r="AC160" s="83" t="s">
        <v>1242</v>
      </c>
      <c r="AD160" s="83" t="s">
        <v>1243</v>
      </c>
      <c r="AE160" s="83" t="s">
        <v>1234</v>
      </c>
      <c r="AF160" s="85" t="s">
        <v>1237</v>
      </c>
      <c r="AG160" s="86" t="s">
        <v>1239</v>
      </c>
      <c r="AH160" s="86" t="s">
        <v>1244</v>
      </c>
      <c r="AI160" s="85" t="s">
        <v>1245</v>
      </c>
      <c r="AJ160" s="86" t="s">
        <v>1237</v>
      </c>
      <c r="AK160" s="86" t="s">
        <v>1239</v>
      </c>
      <c r="AL160" s="86" t="s">
        <v>1244</v>
      </c>
      <c r="AM160" s="85" t="s">
        <v>1246</v>
      </c>
      <c r="AN160" s="86" t="s">
        <v>1247</v>
      </c>
      <c r="AO160" s="86" t="s">
        <v>1248</v>
      </c>
      <c r="AP160" s="86" t="s">
        <v>1231</v>
      </c>
      <c r="AQ160" s="86" t="s">
        <v>1022</v>
      </c>
      <c r="AR160" s="85" t="s">
        <v>1242</v>
      </c>
      <c r="AS160" s="86" t="s">
        <v>1246</v>
      </c>
      <c r="AT160" s="86" t="s">
        <v>1247</v>
      </c>
      <c r="AU160" s="83" t="s">
        <v>1248</v>
      </c>
      <c r="AV160" s="83" t="s">
        <v>1231</v>
      </c>
      <c r="AW160" s="83" t="s">
        <v>1022</v>
      </c>
      <c r="AX160" s="87" t="s">
        <v>1219</v>
      </c>
      <c r="AY160" s="434" t="s">
        <v>1219</v>
      </c>
      <c r="AZ160" s="85" t="s">
        <v>1249</v>
      </c>
      <c r="BA160" s="83" t="s">
        <v>1250</v>
      </c>
      <c r="BB160" s="83" t="s">
        <v>1247</v>
      </c>
      <c r="BC160" s="83" t="s">
        <v>1251</v>
      </c>
      <c r="BD160" s="87" t="s">
        <v>1252</v>
      </c>
      <c r="BE160" s="85" t="s">
        <v>1253</v>
      </c>
      <c r="BF160" s="83" t="s">
        <v>1244</v>
      </c>
      <c r="BG160" s="83" t="s">
        <v>1254</v>
      </c>
      <c r="BH160" s="84" t="s">
        <v>1231</v>
      </c>
      <c r="BI160" s="84" t="s">
        <v>1255</v>
      </c>
      <c r="BJ160" s="85" t="s">
        <v>1231</v>
      </c>
      <c r="BK160" s="86" t="s">
        <v>1255</v>
      </c>
      <c r="BL160" s="85" t="s">
        <v>1256</v>
      </c>
      <c r="BM160" s="83" t="s">
        <v>1253</v>
      </c>
      <c r="BN160" s="83" t="s">
        <v>1234</v>
      </c>
      <c r="BO160" s="83" t="s">
        <v>1244</v>
      </c>
      <c r="BP160" s="83" t="s">
        <v>1235</v>
      </c>
      <c r="BQ160" s="83" t="s">
        <v>1254</v>
      </c>
      <c r="BR160" s="83" t="s">
        <v>1231</v>
      </c>
      <c r="BS160" s="83" t="s">
        <v>1255</v>
      </c>
      <c r="BT160" s="85" t="s">
        <v>1257</v>
      </c>
      <c r="BU160" s="83" t="s">
        <v>1238</v>
      </c>
      <c r="BV160" s="83" t="s">
        <v>1246</v>
      </c>
      <c r="BW160" s="83" t="s">
        <v>1229</v>
      </c>
      <c r="BX160" s="83" t="s">
        <v>1247</v>
      </c>
      <c r="BY160" s="83" t="s">
        <v>1248</v>
      </c>
      <c r="BZ160" s="83" t="s">
        <v>1231</v>
      </c>
      <c r="CA160" s="83" t="s">
        <v>1022</v>
      </c>
    </row>
    <row r="161" spans="2:79">
      <c r="B161" s="88"/>
      <c r="C161" s="677" t="s">
        <v>286</v>
      </c>
      <c r="D161" s="81" t="s">
        <v>287</v>
      </c>
      <c r="E161" s="82" t="s">
        <v>1024</v>
      </c>
      <c r="F161" s="83" t="s">
        <v>1024</v>
      </c>
      <c r="G161" s="87" t="s">
        <v>1024</v>
      </c>
      <c r="H161" s="85" t="s">
        <v>1024</v>
      </c>
      <c r="I161" s="83" t="s">
        <v>1024</v>
      </c>
      <c r="J161" s="84" t="s">
        <v>1024</v>
      </c>
      <c r="K161" s="85" t="s">
        <v>1024</v>
      </c>
      <c r="L161" s="83" t="s">
        <v>1024</v>
      </c>
      <c r="M161" s="83" t="s">
        <v>1024</v>
      </c>
      <c r="N161" s="84" t="s">
        <v>1024</v>
      </c>
      <c r="O161" s="85" t="s">
        <v>1024</v>
      </c>
      <c r="P161" s="84" t="s">
        <v>1024</v>
      </c>
      <c r="Q161" s="84" t="s">
        <v>1024</v>
      </c>
      <c r="R161" s="84" t="s">
        <v>1024</v>
      </c>
      <c r="S161" s="85" t="s">
        <v>1024</v>
      </c>
      <c r="T161" s="86" t="s">
        <v>1024</v>
      </c>
      <c r="U161" s="86" t="s">
        <v>1024</v>
      </c>
      <c r="V161" s="86" t="s">
        <v>1024</v>
      </c>
      <c r="W161" s="86" t="s">
        <v>1024</v>
      </c>
      <c r="X161" s="85" t="s">
        <v>1024</v>
      </c>
      <c r="Y161" s="83" t="s">
        <v>1024</v>
      </c>
      <c r="Z161" s="83" t="s">
        <v>1024</v>
      </c>
      <c r="AA161" s="83" t="s">
        <v>1024</v>
      </c>
      <c r="AB161" s="85" t="s">
        <v>1024</v>
      </c>
      <c r="AC161" s="83" t="s">
        <v>1024</v>
      </c>
      <c r="AD161" s="83" t="s">
        <v>1024</v>
      </c>
      <c r="AE161" s="83" t="s">
        <v>1024</v>
      </c>
      <c r="AF161" s="85" t="s">
        <v>1024</v>
      </c>
      <c r="AG161" s="86" t="s">
        <v>1024</v>
      </c>
      <c r="AH161" s="86" t="s">
        <v>1024</v>
      </c>
      <c r="AI161" s="85" t="s">
        <v>1024</v>
      </c>
      <c r="AJ161" s="86" t="s">
        <v>1024</v>
      </c>
      <c r="AK161" s="86" t="s">
        <v>1024</v>
      </c>
      <c r="AL161" s="86" t="s">
        <v>1024</v>
      </c>
      <c r="AM161" s="85" t="s">
        <v>1024</v>
      </c>
      <c r="AN161" s="86" t="s">
        <v>1024</v>
      </c>
      <c r="AO161" s="86" t="s">
        <v>1024</v>
      </c>
      <c r="AP161" s="86" t="s">
        <v>1024</v>
      </c>
      <c r="AQ161" s="86" t="s">
        <v>1024</v>
      </c>
      <c r="AR161" s="85" t="s">
        <v>1024</v>
      </c>
      <c r="AS161" s="86" t="s">
        <v>1024</v>
      </c>
      <c r="AT161" s="86" t="s">
        <v>1024</v>
      </c>
      <c r="AU161" s="83" t="s">
        <v>1024</v>
      </c>
      <c r="AV161" s="83" t="s">
        <v>1024</v>
      </c>
      <c r="AW161" s="83" t="s">
        <v>1024</v>
      </c>
      <c r="AX161" s="87" t="s">
        <v>1219</v>
      </c>
      <c r="AY161" s="434" t="s">
        <v>1219</v>
      </c>
      <c r="AZ161" s="85" t="s">
        <v>1024</v>
      </c>
      <c r="BA161" s="83" t="s">
        <v>1024</v>
      </c>
      <c r="BB161" s="83" t="s">
        <v>1024</v>
      </c>
      <c r="BC161" s="83" t="s">
        <v>1024</v>
      </c>
      <c r="BD161" s="87" t="s">
        <v>1024</v>
      </c>
      <c r="BE161" s="85" t="s">
        <v>1024</v>
      </c>
      <c r="BF161" s="83" t="s">
        <v>1024</v>
      </c>
      <c r="BG161" s="83" t="s">
        <v>1024</v>
      </c>
      <c r="BH161" s="84" t="s">
        <v>1024</v>
      </c>
      <c r="BI161" s="84" t="s">
        <v>1024</v>
      </c>
      <c r="BJ161" s="85" t="s">
        <v>1024</v>
      </c>
      <c r="BK161" s="86" t="s">
        <v>1024</v>
      </c>
      <c r="BL161" s="85" t="s">
        <v>1024</v>
      </c>
      <c r="BM161" s="83" t="s">
        <v>1024</v>
      </c>
      <c r="BN161" s="83" t="s">
        <v>1024</v>
      </c>
      <c r="BO161" s="83" t="s">
        <v>1024</v>
      </c>
      <c r="BP161" s="83" t="s">
        <v>1024</v>
      </c>
      <c r="BQ161" s="83" t="s">
        <v>1024</v>
      </c>
      <c r="BR161" s="83" t="s">
        <v>1024</v>
      </c>
      <c r="BS161" s="83" t="s">
        <v>1024</v>
      </c>
      <c r="BT161" s="85" t="s">
        <v>1024</v>
      </c>
      <c r="BU161" s="83" t="s">
        <v>1024</v>
      </c>
      <c r="BV161" s="83" t="s">
        <v>1024</v>
      </c>
      <c r="BW161" s="83" t="s">
        <v>1024</v>
      </c>
      <c r="BX161" s="83" t="s">
        <v>1024</v>
      </c>
      <c r="BY161" s="83" t="s">
        <v>1024</v>
      </c>
      <c r="BZ161" s="83" t="s">
        <v>1024</v>
      </c>
      <c r="CA161" s="83" t="s">
        <v>1024</v>
      </c>
    </row>
    <row r="162" spans="2:79">
      <c r="B162" s="117"/>
      <c r="C162" s="281" t="s">
        <v>288</v>
      </c>
      <c r="D162" s="81" t="s">
        <v>289</v>
      </c>
      <c r="E162" s="82" t="s">
        <v>1258</v>
      </c>
      <c r="F162" s="83" t="s">
        <v>1258</v>
      </c>
      <c r="G162" s="87" t="s">
        <v>1258</v>
      </c>
      <c r="H162" s="85" t="s">
        <v>1258</v>
      </c>
      <c r="I162" s="83" t="s">
        <v>1258</v>
      </c>
      <c r="J162" s="84" t="s">
        <v>1258</v>
      </c>
      <c r="K162" s="85" t="s">
        <v>1258</v>
      </c>
      <c r="L162" s="83" t="s">
        <v>1258</v>
      </c>
      <c r="M162" s="83" t="s">
        <v>1258</v>
      </c>
      <c r="N162" s="84" t="s">
        <v>1258</v>
      </c>
      <c r="O162" s="85" t="s">
        <v>1258</v>
      </c>
      <c r="P162" s="84" t="s">
        <v>1258</v>
      </c>
      <c r="Q162" s="84" t="s">
        <v>1258</v>
      </c>
      <c r="R162" s="84" t="s">
        <v>1258</v>
      </c>
      <c r="S162" s="85" t="s">
        <v>1258</v>
      </c>
      <c r="T162" s="86" t="s">
        <v>1258</v>
      </c>
      <c r="U162" s="86" t="s">
        <v>1258</v>
      </c>
      <c r="V162" s="86" t="s">
        <v>1258</v>
      </c>
      <c r="W162" s="86" t="s">
        <v>1258</v>
      </c>
      <c r="X162" s="85" t="s">
        <v>1258</v>
      </c>
      <c r="Y162" s="83" t="s">
        <v>1258</v>
      </c>
      <c r="Z162" s="83" t="s">
        <v>1258</v>
      </c>
      <c r="AA162" s="83" t="s">
        <v>1258</v>
      </c>
      <c r="AB162" s="85" t="s">
        <v>1258</v>
      </c>
      <c r="AC162" s="83" t="s">
        <v>1258</v>
      </c>
      <c r="AD162" s="83" t="s">
        <v>1258</v>
      </c>
      <c r="AE162" s="83" t="s">
        <v>1024</v>
      </c>
      <c r="AF162" s="85" t="s">
        <v>1258</v>
      </c>
      <c r="AG162" s="86" t="s">
        <v>1258</v>
      </c>
      <c r="AH162" s="86" t="s">
        <v>1258</v>
      </c>
      <c r="AI162" s="85" t="s">
        <v>1258</v>
      </c>
      <c r="AJ162" s="86" t="s">
        <v>1258</v>
      </c>
      <c r="AK162" s="86" t="s">
        <v>1258</v>
      </c>
      <c r="AL162" s="86" t="s">
        <v>1258</v>
      </c>
      <c r="AM162" s="85" t="s">
        <v>1258</v>
      </c>
      <c r="AN162" s="86" t="s">
        <v>1258</v>
      </c>
      <c r="AO162" s="86" t="s">
        <v>1258</v>
      </c>
      <c r="AP162" s="86" t="s">
        <v>1258</v>
      </c>
      <c r="AQ162" s="86" t="s">
        <v>1258</v>
      </c>
      <c r="AR162" s="85" t="s">
        <v>1258</v>
      </c>
      <c r="AS162" s="86" t="s">
        <v>1258</v>
      </c>
      <c r="AT162" s="86" t="s">
        <v>1258</v>
      </c>
      <c r="AU162" s="83" t="s">
        <v>1258</v>
      </c>
      <c r="AV162" s="83" t="s">
        <v>1258</v>
      </c>
      <c r="AW162" s="83" t="s">
        <v>1258</v>
      </c>
      <c r="AX162" s="87" t="s">
        <v>1258</v>
      </c>
      <c r="AY162" s="434" t="s">
        <v>1219</v>
      </c>
      <c r="AZ162" s="85" t="s">
        <v>1258</v>
      </c>
      <c r="BA162" s="83" t="s">
        <v>1258</v>
      </c>
      <c r="BB162" s="83" t="s">
        <v>1258</v>
      </c>
      <c r="BC162" s="83" t="s">
        <v>1258</v>
      </c>
      <c r="BD162" s="87" t="s">
        <v>1258</v>
      </c>
      <c r="BE162" s="85" t="s">
        <v>1258</v>
      </c>
      <c r="BF162" s="83" t="s">
        <v>1258</v>
      </c>
      <c r="BG162" s="83" t="s">
        <v>1258</v>
      </c>
      <c r="BH162" s="84" t="s">
        <v>1258</v>
      </c>
      <c r="BI162" s="84" t="s">
        <v>1258</v>
      </c>
      <c r="BJ162" s="85" t="s">
        <v>1258</v>
      </c>
      <c r="BK162" s="86" t="s">
        <v>1258</v>
      </c>
      <c r="BL162" s="85" t="s">
        <v>1258</v>
      </c>
      <c r="BM162" s="83" t="s">
        <v>1258</v>
      </c>
      <c r="BN162" s="83" t="s">
        <v>1258</v>
      </c>
      <c r="BO162" s="83" t="s">
        <v>1258</v>
      </c>
      <c r="BP162" s="83" t="s">
        <v>1258</v>
      </c>
      <c r="BQ162" s="83" t="s">
        <v>1258</v>
      </c>
      <c r="BR162" s="83" t="s">
        <v>1258</v>
      </c>
      <c r="BS162" s="83" t="s">
        <v>1258</v>
      </c>
      <c r="BT162" s="85" t="s">
        <v>1258</v>
      </c>
      <c r="BU162" s="83" t="s">
        <v>1258</v>
      </c>
      <c r="BV162" s="83" t="s">
        <v>1258</v>
      </c>
      <c r="BW162" s="83" t="s">
        <v>1258</v>
      </c>
      <c r="BX162" s="83" t="s">
        <v>1258</v>
      </c>
      <c r="BY162" s="83" t="s">
        <v>1258</v>
      </c>
      <c r="BZ162" s="83" t="s">
        <v>1258</v>
      </c>
      <c r="CA162" s="83" t="s">
        <v>1258</v>
      </c>
    </row>
    <row r="163" spans="2:79">
      <c r="B163" s="88"/>
      <c r="C163" s="281" t="s">
        <v>290</v>
      </c>
      <c r="D163" s="81" t="s">
        <v>291</v>
      </c>
      <c r="E163" s="82" t="s">
        <v>1259</v>
      </c>
      <c r="F163" s="83" t="s">
        <v>1260</v>
      </c>
      <c r="G163" s="87" t="s">
        <v>1253</v>
      </c>
      <c r="H163" s="85" t="s">
        <v>1261</v>
      </c>
      <c r="I163" s="83" t="s">
        <v>1262</v>
      </c>
      <c r="J163" s="84" t="s">
        <v>1263</v>
      </c>
      <c r="K163" s="85" t="s">
        <v>1264</v>
      </c>
      <c r="L163" s="83" t="s">
        <v>1265</v>
      </c>
      <c r="M163" s="83" t="s">
        <v>1266</v>
      </c>
      <c r="N163" s="84" t="s">
        <v>1267</v>
      </c>
      <c r="O163" s="85" t="s">
        <v>1268</v>
      </c>
      <c r="P163" s="84" t="s">
        <v>1269</v>
      </c>
      <c r="Q163" s="84" t="s">
        <v>1270</v>
      </c>
      <c r="R163" s="84" t="s">
        <v>1271</v>
      </c>
      <c r="S163" s="85" t="s">
        <v>1272</v>
      </c>
      <c r="T163" s="86" t="s">
        <v>1268</v>
      </c>
      <c r="U163" s="86" t="s">
        <v>1269</v>
      </c>
      <c r="V163" s="86" t="s">
        <v>1270</v>
      </c>
      <c r="W163" s="86" t="s">
        <v>1271</v>
      </c>
      <c r="X163" s="85" t="s">
        <v>1273</v>
      </c>
      <c r="Y163" s="83" t="s">
        <v>1274</v>
      </c>
      <c r="Z163" s="83" t="s">
        <v>1275</v>
      </c>
      <c r="AA163" s="83" t="s">
        <v>1276</v>
      </c>
      <c r="AB163" s="85" t="s">
        <v>1277</v>
      </c>
      <c r="AC163" s="83" t="s">
        <v>1278</v>
      </c>
      <c r="AD163" s="83" t="s">
        <v>1252</v>
      </c>
      <c r="AE163" s="83" t="s">
        <v>1024</v>
      </c>
      <c r="AF163" s="85" t="s">
        <v>1279</v>
      </c>
      <c r="AG163" s="86" t="s">
        <v>1275</v>
      </c>
      <c r="AH163" s="86" t="s">
        <v>1276</v>
      </c>
      <c r="AI163" s="85" t="s">
        <v>1280</v>
      </c>
      <c r="AJ163" s="86" t="s">
        <v>1279</v>
      </c>
      <c r="AK163" s="86" t="s">
        <v>1275</v>
      </c>
      <c r="AL163" s="86" t="s">
        <v>1276</v>
      </c>
      <c r="AM163" s="85" t="s">
        <v>1281</v>
      </c>
      <c r="AN163" s="86" t="s">
        <v>1269</v>
      </c>
      <c r="AO163" s="86" t="s">
        <v>1276</v>
      </c>
      <c r="AP163" s="86" t="s">
        <v>1282</v>
      </c>
      <c r="AQ163" s="86" t="s">
        <v>1283</v>
      </c>
      <c r="AR163" s="85" t="s">
        <v>1280</v>
      </c>
      <c r="AS163" s="86" t="s">
        <v>1281</v>
      </c>
      <c r="AT163" s="86" t="s">
        <v>1269</v>
      </c>
      <c r="AU163" s="83" t="s">
        <v>1276</v>
      </c>
      <c r="AV163" s="83" t="s">
        <v>1282</v>
      </c>
      <c r="AW163" s="83" t="s">
        <v>1283</v>
      </c>
      <c r="AX163" s="87" t="s">
        <v>1219</v>
      </c>
      <c r="AY163" s="434" t="s">
        <v>1219</v>
      </c>
      <c r="AZ163" s="85" t="s">
        <v>1284</v>
      </c>
      <c r="BA163" s="83" t="s">
        <v>1285</v>
      </c>
      <c r="BB163" s="83" t="s">
        <v>1267</v>
      </c>
      <c r="BC163" s="83" t="s">
        <v>1286</v>
      </c>
      <c r="BD163" s="87" t="s">
        <v>1287</v>
      </c>
      <c r="BE163" s="85" t="s">
        <v>1288</v>
      </c>
      <c r="BF163" s="83" t="s">
        <v>1289</v>
      </c>
      <c r="BG163" s="83" t="s">
        <v>1290</v>
      </c>
      <c r="BH163" s="84" t="s">
        <v>1291</v>
      </c>
      <c r="BI163" s="84" t="s">
        <v>1287</v>
      </c>
      <c r="BJ163" s="85" t="s">
        <v>1291</v>
      </c>
      <c r="BK163" s="86" t="s">
        <v>1287</v>
      </c>
      <c r="BL163" s="85" t="s">
        <v>1292</v>
      </c>
      <c r="BM163" s="83" t="s">
        <v>1293</v>
      </c>
      <c r="BN163" s="83" t="s">
        <v>1294</v>
      </c>
      <c r="BO163" s="83" t="s">
        <v>1272</v>
      </c>
      <c r="BP163" s="83" t="s">
        <v>1295</v>
      </c>
      <c r="BQ163" s="83" t="s">
        <v>1267</v>
      </c>
      <c r="BR163" s="83" t="s">
        <v>1296</v>
      </c>
      <c r="BS163" s="83" t="s">
        <v>1297</v>
      </c>
      <c r="BT163" s="85" t="s">
        <v>1264</v>
      </c>
      <c r="BU163" s="83" t="s">
        <v>1264</v>
      </c>
      <c r="BV163" s="83" t="s">
        <v>1298</v>
      </c>
      <c r="BW163" s="83" t="s">
        <v>1278</v>
      </c>
      <c r="BX163" s="83" t="s">
        <v>1299</v>
      </c>
      <c r="BY163" s="83" t="s">
        <v>1275</v>
      </c>
      <c r="BZ163" s="83" t="s">
        <v>1286</v>
      </c>
      <c r="CA163" s="83" t="s">
        <v>1300</v>
      </c>
    </row>
    <row r="164" spans="2:79">
      <c r="B164" s="88"/>
      <c r="C164" s="281" t="s">
        <v>292</v>
      </c>
      <c r="D164" s="81" t="s">
        <v>293</v>
      </c>
      <c r="E164" s="82" t="s">
        <v>1301</v>
      </c>
      <c r="F164" s="83" t="s">
        <v>1302</v>
      </c>
      <c r="G164" s="87" t="s">
        <v>1303</v>
      </c>
      <c r="H164" s="85" t="s">
        <v>1304</v>
      </c>
      <c r="I164" s="83" t="s">
        <v>1305</v>
      </c>
      <c r="J164" s="84" t="s">
        <v>1306</v>
      </c>
      <c r="K164" s="85" t="s">
        <v>1250</v>
      </c>
      <c r="L164" s="83" t="s">
        <v>1026</v>
      </c>
      <c r="M164" s="83" t="s">
        <v>1288</v>
      </c>
      <c r="N164" s="84" t="s">
        <v>1307</v>
      </c>
      <c r="O164" s="85" t="s">
        <v>1308</v>
      </c>
      <c r="P164" s="84" t="s">
        <v>1280</v>
      </c>
      <c r="Q164" s="84" t="s">
        <v>1309</v>
      </c>
      <c r="R164" s="84" t="s">
        <v>1310</v>
      </c>
      <c r="S164" s="85" t="s">
        <v>1311</v>
      </c>
      <c r="T164" s="86" t="s">
        <v>1308</v>
      </c>
      <c r="U164" s="86" t="s">
        <v>1280</v>
      </c>
      <c r="V164" s="86" t="s">
        <v>1309</v>
      </c>
      <c r="W164" s="86" t="s">
        <v>1310</v>
      </c>
      <c r="X164" s="85" t="s">
        <v>1312</v>
      </c>
      <c r="Y164" s="83" t="s">
        <v>1313</v>
      </c>
      <c r="Z164" s="83" t="s">
        <v>1231</v>
      </c>
      <c r="AA164" s="83" t="s">
        <v>1268</v>
      </c>
      <c r="AB164" s="85" t="s">
        <v>1314</v>
      </c>
      <c r="AC164" s="83" t="s">
        <v>1315</v>
      </c>
      <c r="AD164" s="83" t="s">
        <v>1316</v>
      </c>
      <c r="AE164" s="83" t="s">
        <v>1024</v>
      </c>
      <c r="AF164" s="85" t="s">
        <v>1254</v>
      </c>
      <c r="AG164" s="86" t="s">
        <v>1231</v>
      </c>
      <c r="AH164" s="86" t="s">
        <v>1268</v>
      </c>
      <c r="AI164" s="85" t="s">
        <v>1317</v>
      </c>
      <c r="AJ164" s="86" t="s">
        <v>1254</v>
      </c>
      <c r="AK164" s="86" t="s">
        <v>1231</v>
      </c>
      <c r="AL164" s="86" t="s">
        <v>1268</v>
      </c>
      <c r="AM164" s="85" t="s">
        <v>1318</v>
      </c>
      <c r="AN164" s="86" t="s">
        <v>1280</v>
      </c>
      <c r="AO164" s="86" t="s">
        <v>1268</v>
      </c>
      <c r="AP164" s="86" t="s">
        <v>1319</v>
      </c>
      <c r="AQ164" s="86" t="s">
        <v>1320</v>
      </c>
      <c r="AR164" s="85" t="s">
        <v>1317</v>
      </c>
      <c r="AS164" s="86" t="s">
        <v>1318</v>
      </c>
      <c r="AT164" s="86" t="s">
        <v>1280</v>
      </c>
      <c r="AU164" s="83" t="s">
        <v>1268</v>
      </c>
      <c r="AV164" s="83" t="s">
        <v>1319</v>
      </c>
      <c r="AW164" s="83" t="s">
        <v>1320</v>
      </c>
      <c r="AX164" s="87" t="s">
        <v>1219</v>
      </c>
      <c r="AY164" s="434" t="s">
        <v>1219</v>
      </c>
      <c r="AZ164" s="85" t="s">
        <v>1321</v>
      </c>
      <c r="BA164" s="83" t="s">
        <v>1293</v>
      </c>
      <c r="BB164" s="83" t="s">
        <v>1307</v>
      </c>
      <c r="BC164" s="83" t="s">
        <v>1295</v>
      </c>
      <c r="BD164" s="87" t="s">
        <v>1275</v>
      </c>
      <c r="BE164" s="85" t="s">
        <v>1322</v>
      </c>
      <c r="BF164" s="83" t="s">
        <v>1019</v>
      </c>
      <c r="BG164" s="83" t="s">
        <v>1255</v>
      </c>
      <c r="BH164" s="84" t="s">
        <v>1266</v>
      </c>
      <c r="BI164" s="84" t="s">
        <v>1275</v>
      </c>
      <c r="BJ164" s="85" t="s">
        <v>1266</v>
      </c>
      <c r="BK164" s="86" t="s">
        <v>1275</v>
      </c>
      <c r="BL164" s="85" t="s">
        <v>1262</v>
      </c>
      <c r="BM164" s="83" t="s">
        <v>1323</v>
      </c>
      <c r="BN164" s="83" t="s">
        <v>1018</v>
      </c>
      <c r="BO164" s="83" t="s">
        <v>1311</v>
      </c>
      <c r="BP164" s="83" t="s">
        <v>1324</v>
      </c>
      <c r="BQ164" s="83" t="s">
        <v>1307</v>
      </c>
      <c r="BR164" s="83" t="s">
        <v>1325</v>
      </c>
      <c r="BS164" s="83" t="s">
        <v>1326</v>
      </c>
      <c r="BT164" s="85" t="s">
        <v>1250</v>
      </c>
      <c r="BU164" s="83" t="s">
        <v>1250</v>
      </c>
      <c r="BV164" s="83" t="s">
        <v>1327</v>
      </c>
      <c r="BW164" s="83" t="s">
        <v>1315</v>
      </c>
      <c r="BX164" s="83" t="s">
        <v>1264</v>
      </c>
      <c r="BY164" s="83" t="s">
        <v>1231</v>
      </c>
      <c r="BZ164" s="83" t="s">
        <v>1295</v>
      </c>
      <c r="CA164" s="83" t="s">
        <v>1328</v>
      </c>
    </row>
    <row r="165" spans="2:79">
      <c r="B165" s="1116" t="s">
        <v>294</v>
      </c>
      <c r="C165" s="1117"/>
      <c r="D165" s="81" t="s">
        <v>295</v>
      </c>
      <c r="E165" s="92" t="s">
        <v>995</v>
      </c>
      <c r="F165" s="93" t="s">
        <v>995</v>
      </c>
      <c r="G165" s="97" t="s">
        <v>995</v>
      </c>
      <c r="H165" s="95" t="s">
        <v>995</v>
      </c>
      <c r="I165" s="93" t="s">
        <v>995</v>
      </c>
      <c r="J165" s="94" t="s">
        <v>995</v>
      </c>
      <c r="K165" s="95" t="s">
        <v>995</v>
      </c>
      <c r="L165" s="93" t="s">
        <v>995</v>
      </c>
      <c r="M165" s="93" t="s">
        <v>995</v>
      </c>
      <c r="N165" s="94" t="s">
        <v>995</v>
      </c>
      <c r="O165" s="95" t="s">
        <v>995</v>
      </c>
      <c r="P165" s="94" t="s">
        <v>995</v>
      </c>
      <c r="Q165" s="94" t="s">
        <v>995</v>
      </c>
      <c r="R165" s="94" t="s">
        <v>995</v>
      </c>
      <c r="S165" s="95" t="s">
        <v>995</v>
      </c>
      <c r="T165" s="96" t="s">
        <v>995</v>
      </c>
      <c r="U165" s="96" t="s">
        <v>995</v>
      </c>
      <c r="V165" s="96" t="s">
        <v>995</v>
      </c>
      <c r="W165" s="96" t="s">
        <v>995</v>
      </c>
      <c r="X165" s="95" t="s">
        <v>995</v>
      </c>
      <c r="Y165" s="93" t="s">
        <v>995</v>
      </c>
      <c r="Z165" s="93" t="s">
        <v>995</v>
      </c>
      <c r="AA165" s="93" t="s">
        <v>995</v>
      </c>
      <c r="AB165" s="95" t="s">
        <v>995</v>
      </c>
      <c r="AC165" s="93" t="s">
        <v>995</v>
      </c>
      <c r="AD165" s="93" t="s">
        <v>995</v>
      </c>
      <c r="AE165" s="93" t="s">
        <v>995</v>
      </c>
      <c r="AF165" s="95" t="s">
        <v>995</v>
      </c>
      <c r="AG165" s="96" t="s">
        <v>995</v>
      </c>
      <c r="AH165" s="96" t="s">
        <v>995</v>
      </c>
      <c r="AI165" s="95" t="s">
        <v>995</v>
      </c>
      <c r="AJ165" s="96" t="s">
        <v>995</v>
      </c>
      <c r="AK165" s="96" t="s">
        <v>995</v>
      </c>
      <c r="AL165" s="96" t="s">
        <v>995</v>
      </c>
      <c r="AM165" s="95" t="s">
        <v>995</v>
      </c>
      <c r="AN165" s="96" t="s">
        <v>995</v>
      </c>
      <c r="AO165" s="96" t="s">
        <v>995</v>
      </c>
      <c r="AP165" s="96" t="s">
        <v>995</v>
      </c>
      <c r="AQ165" s="96" t="s">
        <v>995</v>
      </c>
      <c r="AR165" s="95" t="s">
        <v>995</v>
      </c>
      <c r="AS165" s="96" t="s">
        <v>995</v>
      </c>
      <c r="AT165" s="96" t="s">
        <v>995</v>
      </c>
      <c r="AU165" s="93" t="s">
        <v>995</v>
      </c>
      <c r="AV165" s="93" t="s">
        <v>995</v>
      </c>
      <c r="AW165" s="93" t="s">
        <v>995</v>
      </c>
      <c r="AX165" s="97" t="s">
        <v>995</v>
      </c>
      <c r="AY165" s="435" t="s">
        <v>995</v>
      </c>
      <c r="AZ165" s="95" t="s">
        <v>995</v>
      </c>
      <c r="BA165" s="93" t="s">
        <v>995</v>
      </c>
      <c r="BB165" s="93" t="s">
        <v>995</v>
      </c>
      <c r="BC165" s="93" t="s">
        <v>995</v>
      </c>
      <c r="BD165" s="97" t="s">
        <v>995</v>
      </c>
      <c r="BE165" s="95" t="s">
        <v>995</v>
      </c>
      <c r="BF165" s="93" t="s">
        <v>995</v>
      </c>
      <c r="BG165" s="93" t="s">
        <v>995</v>
      </c>
      <c r="BH165" s="94" t="s">
        <v>995</v>
      </c>
      <c r="BI165" s="94" t="s">
        <v>995</v>
      </c>
      <c r="BJ165" s="95" t="s">
        <v>995</v>
      </c>
      <c r="BK165" s="96" t="s">
        <v>995</v>
      </c>
      <c r="BL165" s="95" t="s">
        <v>995</v>
      </c>
      <c r="BM165" s="93" t="s">
        <v>995</v>
      </c>
      <c r="BN165" s="93" t="s">
        <v>995</v>
      </c>
      <c r="BO165" s="93" t="s">
        <v>995</v>
      </c>
      <c r="BP165" s="93" t="s">
        <v>995</v>
      </c>
      <c r="BQ165" s="93" t="s">
        <v>995</v>
      </c>
      <c r="BR165" s="93" t="s">
        <v>995</v>
      </c>
      <c r="BS165" s="93" t="s">
        <v>995</v>
      </c>
      <c r="BT165" s="95" t="s">
        <v>995</v>
      </c>
      <c r="BU165" s="93" t="s">
        <v>995</v>
      </c>
      <c r="BV165" s="93" t="s">
        <v>995</v>
      </c>
      <c r="BW165" s="93" t="s">
        <v>995</v>
      </c>
      <c r="BX165" s="93" t="s">
        <v>995</v>
      </c>
      <c r="BY165" s="93" t="s">
        <v>995</v>
      </c>
      <c r="BZ165" s="93" t="s">
        <v>995</v>
      </c>
      <c r="CA165" s="93" t="s">
        <v>995</v>
      </c>
    </row>
    <row r="166" spans="2:79">
      <c r="B166" s="79"/>
      <c r="C166" s="80" t="s">
        <v>296</v>
      </c>
      <c r="D166" s="81" t="s">
        <v>297</v>
      </c>
      <c r="E166" s="82" t="s">
        <v>1329</v>
      </c>
      <c r="F166" s="83" t="s">
        <v>1330</v>
      </c>
      <c r="G166" s="87" t="s">
        <v>1331</v>
      </c>
      <c r="H166" s="85" t="s">
        <v>1332</v>
      </c>
      <c r="I166" s="83" t="s">
        <v>1333</v>
      </c>
      <c r="J166" s="84" t="s">
        <v>1334</v>
      </c>
      <c r="K166" s="85" t="s">
        <v>1335</v>
      </c>
      <c r="L166" s="83" t="s">
        <v>1336</v>
      </c>
      <c r="M166" s="83" t="s">
        <v>1337</v>
      </c>
      <c r="N166" s="84" t="s">
        <v>1338</v>
      </c>
      <c r="O166" s="85" t="s">
        <v>1336</v>
      </c>
      <c r="P166" s="84" t="s">
        <v>1337</v>
      </c>
      <c r="Q166" s="84" t="s">
        <v>1338</v>
      </c>
      <c r="R166" s="84" t="s">
        <v>1339</v>
      </c>
      <c r="S166" s="85" t="s">
        <v>1335</v>
      </c>
      <c r="T166" s="86" t="s">
        <v>1340</v>
      </c>
      <c r="U166" s="86" t="s">
        <v>1341</v>
      </c>
      <c r="V166" s="86" t="s">
        <v>1342</v>
      </c>
      <c r="W166" s="86" t="s">
        <v>1339</v>
      </c>
      <c r="X166" s="85" t="s">
        <v>1335</v>
      </c>
      <c r="Y166" s="83" t="s">
        <v>1343</v>
      </c>
      <c r="Z166" s="83" t="s">
        <v>1341</v>
      </c>
      <c r="AA166" s="83" t="s">
        <v>1342</v>
      </c>
      <c r="AB166" s="85" t="s">
        <v>1344</v>
      </c>
      <c r="AC166" s="83" t="s">
        <v>1345</v>
      </c>
      <c r="AD166" s="83" t="s">
        <v>1346</v>
      </c>
      <c r="AE166" s="83" t="s">
        <v>1347</v>
      </c>
      <c r="AF166" s="85" t="s">
        <v>1348</v>
      </c>
      <c r="AG166" s="86" t="s">
        <v>1349</v>
      </c>
      <c r="AH166" s="86" t="s">
        <v>1350</v>
      </c>
      <c r="AI166" s="85" t="s">
        <v>1351</v>
      </c>
      <c r="AJ166" s="86" t="s">
        <v>1348</v>
      </c>
      <c r="AK166" s="86" t="s">
        <v>1349</v>
      </c>
      <c r="AL166" s="86" t="s">
        <v>1350</v>
      </c>
      <c r="AM166" s="85" t="s">
        <v>1352</v>
      </c>
      <c r="AN166" s="86" t="s">
        <v>1353</v>
      </c>
      <c r="AO166" s="86" t="s">
        <v>1354</v>
      </c>
      <c r="AP166" s="86" t="s">
        <v>1355</v>
      </c>
      <c r="AQ166" s="86" t="s">
        <v>1356</v>
      </c>
      <c r="AR166" s="85" t="s">
        <v>1357</v>
      </c>
      <c r="AS166" s="86" t="s">
        <v>1352</v>
      </c>
      <c r="AT166" s="86" t="s">
        <v>1353</v>
      </c>
      <c r="AU166" s="83" t="s">
        <v>1354</v>
      </c>
      <c r="AV166" s="83" t="s">
        <v>1355</v>
      </c>
      <c r="AW166" s="83" t="s">
        <v>1356</v>
      </c>
      <c r="AX166" s="87" t="s">
        <v>1219</v>
      </c>
      <c r="AY166" s="434" t="s">
        <v>1358</v>
      </c>
      <c r="AZ166" s="85" t="s">
        <v>1359</v>
      </c>
      <c r="BA166" s="83" t="s">
        <v>1360</v>
      </c>
      <c r="BB166" s="83" t="s">
        <v>1361</v>
      </c>
      <c r="BC166" s="83" t="s">
        <v>1362</v>
      </c>
      <c r="BD166" s="87" t="s">
        <v>1363</v>
      </c>
      <c r="BE166" s="85" t="s">
        <v>1348</v>
      </c>
      <c r="BF166" s="83" t="s">
        <v>1349</v>
      </c>
      <c r="BG166" s="83" t="s">
        <v>1350</v>
      </c>
      <c r="BH166" s="84" t="s">
        <v>1364</v>
      </c>
      <c r="BI166" s="84" t="s">
        <v>1365</v>
      </c>
      <c r="BJ166" s="85" t="s">
        <v>1364</v>
      </c>
      <c r="BK166" s="86" t="s">
        <v>1365</v>
      </c>
      <c r="BL166" s="85" t="s">
        <v>1357</v>
      </c>
      <c r="BM166" s="83" t="s">
        <v>1352</v>
      </c>
      <c r="BN166" s="83" t="s">
        <v>1366</v>
      </c>
      <c r="BO166" s="83" t="s">
        <v>1353</v>
      </c>
      <c r="BP166" s="83" t="s">
        <v>1367</v>
      </c>
      <c r="BQ166" s="83" t="s">
        <v>1354</v>
      </c>
      <c r="BR166" s="83" t="s">
        <v>1355</v>
      </c>
      <c r="BS166" s="83" t="s">
        <v>1356</v>
      </c>
      <c r="BT166" s="85" t="s">
        <v>1368</v>
      </c>
      <c r="BU166" s="83" t="s">
        <v>1369</v>
      </c>
      <c r="BV166" s="83" t="s">
        <v>1370</v>
      </c>
      <c r="BW166" s="83" t="s">
        <v>1371</v>
      </c>
      <c r="BX166" s="83" t="s">
        <v>1372</v>
      </c>
      <c r="BY166" s="83" t="s">
        <v>1373</v>
      </c>
      <c r="BZ166" s="83" t="s">
        <v>1374</v>
      </c>
      <c r="CA166" s="83" t="s">
        <v>1375</v>
      </c>
    </row>
    <row r="167" spans="2:79">
      <c r="B167" s="88"/>
      <c r="C167" s="89" t="s">
        <v>298</v>
      </c>
      <c r="D167" s="81" t="s">
        <v>299</v>
      </c>
      <c r="E167" s="82" t="s">
        <v>1376</v>
      </c>
      <c r="F167" s="83" t="s">
        <v>1377</v>
      </c>
      <c r="G167" s="87" t="s">
        <v>1378</v>
      </c>
      <c r="H167" s="85" t="s">
        <v>1379</v>
      </c>
      <c r="I167" s="83" t="s">
        <v>1380</v>
      </c>
      <c r="J167" s="84" t="s">
        <v>1381</v>
      </c>
      <c r="K167" s="85" t="s">
        <v>1382</v>
      </c>
      <c r="L167" s="83" t="s">
        <v>1383</v>
      </c>
      <c r="M167" s="83" t="s">
        <v>1384</v>
      </c>
      <c r="N167" s="84" t="s">
        <v>1385</v>
      </c>
      <c r="O167" s="85" t="s">
        <v>1386</v>
      </c>
      <c r="P167" s="84" t="s">
        <v>1384</v>
      </c>
      <c r="Q167" s="84" t="s">
        <v>1387</v>
      </c>
      <c r="R167" s="84" t="s">
        <v>1388</v>
      </c>
      <c r="S167" s="85" t="s">
        <v>1382</v>
      </c>
      <c r="T167" s="86" t="s">
        <v>1386</v>
      </c>
      <c r="U167" s="86" t="s">
        <v>1384</v>
      </c>
      <c r="V167" s="86" t="s">
        <v>1387</v>
      </c>
      <c r="W167" s="86" t="s">
        <v>1388</v>
      </c>
      <c r="X167" s="85" t="s">
        <v>1389</v>
      </c>
      <c r="Y167" s="83" t="s">
        <v>1390</v>
      </c>
      <c r="Z167" s="83" t="s">
        <v>1391</v>
      </c>
      <c r="AA167" s="83" t="s">
        <v>1392</v>
      </c>
      <c r="AB167" s="85" t="s">
        <v>1393</v>
      </c>
      <c r="AC167" s="83" t="s">
        <v>1394</v>
      </c>
      <c r="AD167" s="83" t="s">
        <v>1395</v>
      </c>
      <c r="AE167" s="83" t="s">
        <v>1396</v>
      </c>
      <c r="AF167" s="85" t="s">
        <v>1397</v>
      </c>
      <c r="AG167" s="86" t="s">
        <v>1398</v>
      </c>
      <c r="AH167" s="86" t="s">
        <v>1399</v>
      </c>
      <c r="AI167" s="85" t="s">
        <v>1400</v>
      </c>
      <c r="AJ167" s="86" t="s">
        <v>1401</v>
      </c>
      <c r="AK167" s="86" t="s">
        <v>1402</v>
      </c>
      <c r="AL167" s="86" t="s">
        <v>1403</v>
      </c>
      <c r="AM167" s="85" t="s">
        <v>1404</v>
      </c>
      <c r="AN167" s="86" t="s">
        <v>1405</v>
      </c>
      <c r="AO167" s="86" t="s">
        <v>1406</v>
      </c>
      <c r="AP167" s="86" t="s">
        <v>1407</v>
      </c>
      <c r="AQ167" s="86" t="s">
        <v>1408</v>
      </c>
      <c r="AR167" s="85" t="s">
        <v>1409</v>
      </c>
      <c r="AS167" s="86" t="s">
        <v>1404</v>
      </c>
      <c r="AT167" s="86" t="s">
        <v>1405</v>
      </c>
      <c r="AU167" s="83" t="s">
        <v>1406</v>
      </c>
      <c r="AV167" s="83" t="s">
        <v>1407</v>
      </c>
      <c r="AW167" s="83" t="s">
        <v>1408</v>
      </c>
      <c r="AX167" s="87" t="s">
        <v>1219</v>
      </c>
      <c r="AY167" s="434" t="s">
        <v>1410</v>
      </c>
      <c r="AZ167" s="85" t="s">
        <v>1411</v>
      </c>
      <c r="BA167" s="83" t="s">
        <v>1412</v>
      </c>
      <c r="BB167" s="83" t="s">
        <v>1413</v>
      </c>
      <c r="BC167" s="83" t="s">
        <v>1414</v>
      </c>
      <c r="BD167" s="87" t="s">
        <v>1415</v>
      </c>
      <c r="BE167" s="85" t="s">
        <v>1401</v>
      </c>
      <c r="BF167" s="83" t="s">
        <v>1402</v>
      </c>
      <c r="BG167" s="83" t="s">
        <v>1403</v>
      </c>
      <c r="BH167" s="84" t="s">
        <v>1416</v>
      </c>
      <c r="BI167" s="84" t="s">
        <v>1417</v>
      </c>
      <c r="BJ167" s="85" t="s">
        <v>1416</v>
      </c>
      <c r="BK167" s="86" t="s">
        <v>1417</v>
      </c>
      <c r="BL167" s="85" t="s">
        <v>1418</v>
      </c>
      <c r="BM167" s="83" t="s">
        <v>1419</v>
      </c>
      <c r="BN167" s="83" t="s">
        <v>1420</v>
      </c>
      <c r="BO167" s="83" t="s">
        <v>1421</v>
      </c>
      <c r="BP167" s="83" t="s">
        <v>1422</v>
      </c>
      <c r="BQ167" s="83" t="s">
        <v>1423</v>
      </c>
      <c r="BR167" s="83" t="s">
        <v>1424</v>
      </c>
      <c r="BS167" s="83" t="s">
        <v>1425</v>
      </c>
      <c r="BT167" s="85" t="s">
        <v>1426</v>
      </c>
      <c r="BU167" s="83" t="s">
        <v>1427</v>
      </c>
      <c r="BV167" s="83" t="s">
        <v>1428</v>
      </c>
      <c r="BW167" s="83" t="s">
        <v>1429</v>
      </c>
      <c r="BX167" s="83" t="s">
        <v>1430</v>
      </c>
      <c r="BY167" s="83" t="s">
        <v>1431</v>
      </c>
      <c r="BZ167" s="83" t="s">
        <v>1432</v>
      </c>
      <c r="CA167" s="83" t="s">
        <v>1433</v>
      </c>
    </row>
    <row r="168" spans="2:79">
      <c r="B168" s="88"/>
      <c r="C168" s="89" t="s">
        <v>300</v>
      </c>
      <c r="D168" s="81" t="s">
        <v>301</v>
      </c>
      <c r="E168" s="82" t="s">
        <v>1434</v>
      </c>
      <c r="F168" s="83" t="s">
        <v>1435</v>
      </c>
      <c r="G168" s="87" t="s">
        <v>1436</v>
      </c>
      <c r="H168" s="85" t="s">
        <v>1437</v>
      </c>
      <c r="I168" s="83" t="s">
        <v>1438</v>
      </c>
      <c r="J168" s="84" t="s">
        <v>1436</v>
      </c>
      <c r="K168" s="85" t="s">
        <v>1439</v>
      </c>
      <c r="L168" s="83" t="s">
        <v>1440</v>
      </c>
      <c r="M168" s="83" t="s">
        <v>1441</v>
      </c>
      <c r="N168" s="84" t="s">
        <v>1442</v>
      </c>
      <c r="O168" s="85" t="s">
        <v>1440</v>
      </c>
      <c r="P168" s="84" t="s">
        <v>1441</v>
      </c>
      <c r="Q168" s="84" t="s">
        <v>1442</v>
      </c>
      <c r="R168" s="84" t="s">
        <v>1443</v>
      </c>
      <c r="S168" s="85" t="s">
        <v>1439</v>
      </c>
      <c r="T168" s="86" t="s">
        <v>1440</v>
      </c>
      <c r="U168" s="86" t="s">
        <v>1441</v>
      </c>
      <c r="V168" s="86" t="s">
        <v>1442</v>
      </c>
      <c r="W168" s="86" t="s">
        <v>1443</v>
      </c>
      <c r="X168" s="85" t="s">
        <v>1444</v>
      </c>
      <c r="Y168" s="83" t="s">
        <v>1445</v>
      </c>
      <c r="Z168" s="83" t="s">
        <v>1446</v>
      </c>
      <c r="AA168" s="83" t="s">
        <v>1447</v>
      </c>
      <c r="AB168" s="85" t="s">
        <v>1448</v>
      </c>
      <c r="AC168" s="83" t="s">
        <v>1449</v>
      </c>
      <c r="AD168" s="83" t="s">
        <v>1450</v>
      </c>
      <c r="AE168" s="83" t="s">
        <v>1451</v>
      </c>
      <c r="AF168" s="85" t="s">
        <v>1452</v>
      </c>
      <c r="AG168" s="86" t="s">
        <v>1453</v>
      </c>
      <c r="AH168" s="86" t="s">
        <v>1454</v>
      </c>
      <c r="AI168" s="85" t="s">
        <v>1455</v>
      </c>
      <c r="AJ168" s="86" t="s">
        <v>1456</v>
      </c>
      <c r="AK168" s="86" t="s">
        <v>1457</v>
      </c>
      <c r="AL168" s="86" t="s">
        <v>1458</v>
      </c>
      <c r="AM168" s="85" t="s">
        <v>1459</v>
      </c>
      <c r="AN168" s="86" t="s">
        <v>1457</v>
      </c>
      <c r="AO168" s="86" t="s">
        <v>1458</v>
      </c>
      <c r="AP168" s="86" t="s">
        <v>1460</v>
      </c>
      <c r="AQ168" s="86" t="s">
        <v>1461</v>
      </c>
      <c r="AR168" s="85" t="s">
        <v>1462</v>
      </c>
      <c r="AS168" s="86" t="s">
        <v>1459</v>
      </c>
      <c r="AT168" s="86" t="s">
        <v>1457</v>
      </c>
      <c r="AU168" s="83" t="s">
        <v>1458</v>
      </c>
      <c r="AV168" s="83" t="s">
        <v>1460</v>
      </c>
      <c r="AW168" s="83" t="s">
        <v>1461</v>
      </c>
      <c r="AX168" s="87" t="s">
        <v>1219</v>
      </c>
      <c r="AY168" s="434" t="s">
        <v>1463</v>
      </c>
      <c r="AZ168" s="85" t="s">
        <v>1464</v>
      </c>
      <c r="BA168" s="83" t="s">
        <v>1465</v>
      </c>
      <c r="BB168" s="83" t="s">
        <v>1466</v>
      </c>
      <c r="BC168" s="83" t="s">
        <v>1467</v>
      </c>
      <c r="BD168" s="87" t="s">
        <v>1468</v>
      </c>
      <c r="BE168" s="85" t="s">
        <v>1456</v>
      </c>
      <c r="BF168" s="83" t="s">
        <v>1457</v>
      </c>
      <c r="BG168" s="83" t="s">
        <v>1458</v>
      </c>
      <c r="BH168" s="84" t="s">
        <v>1460</v>
      </c>
      <c r="BI168" s="84" t="s">
        <v>1461</v>
      </c>
      <c r="BJ168" s="85" t="s">
        <v>1460</v>
      </c>
      <c r="BK168" s="86" t="s">
        <v>1461</v>
      </c>
      <c r="BL168" s="85" t="s">
        <v>1462</v>
      </c>
      <c r="BM168" s="83" t="s">
        <v>1469</v>
      </c>
      <c r="BN168" s="83" t="s">
        <v>1470</v>
      </c>
      <c r="BO168" s="83" t="s">
        <v>1457</v>
      </c>
      <c r="BP168" s="83" t="s">
        <v>1471</v>
      </c>
      <c r="BQ168" s="83" t="s">
        <v>1458</v>
      </c>
      <c r="BR168" s="83" t="s">
        <v>1460</v>
      </c>
      <c r="BS168" s="83" t="s">
        <v>1461</v>
      </c>
      <c r="BT168" s="85" t="s">
        <v>1472</v>
      </c>
      <c r="BU168" s="83" t="s">
        <v>1473</v>
      </c>
      <c r="BV168" s="83" t="s">
        <v>1470</v>
      </c>
      <c r="BW168" s="83" t="s">
        <v>1474</v>
      </c>
      <c r="BX168" s="83" t="s">
        <v>1475</v>
      </c>
      <c r="BY168" s="83" t="s">
        <v>1476</v>
      </c>
      <c r="BZ168" s="83" t="s">
        <v>1477</v>
      </c>
      <c r="CA168" s="83" t="s">
        <v>1478</v>
      </c>
    </row>
    <row r="169" spans="2:79">
      <c r="B169" s="1116" t="s">
        <v>302</v>
      </c>
      <c r="C169" s="1117"/>
      <c r="D169" s="81" t="s">
        <v>303</v>
      </c>
      <c r="E169" s="92" t="s">
        <v>995</v>
      </c>
      <c r="F169" s="93" t="s">
        <v>995</v>
      </c>
      <c r="G169" s="97" t="s">
        <v>995</v>
      </c>
      <c r="H169" s="95" t="s">
        <v>995</v>
      </c>
      <c r="I169" s="93" t="s">
        <v>995</v>
      </c>
      <c r="J169" s="94" t="s">
        <v>995</v>
      </c>
      <c r="K169" s="95" t="s">
        <v>995</v>
      </c>
      <c r="L169" s="93" t="s">
        <v>995</v>
      </c>
      <c r="M169" s="93" t="s">
        <v>995</v>
      </c>
      <c r="N169" s="94" t="s">
        <v>995</v>
      </c>
      <c r="O169" s="95" t="s">
        <v>995</v>
      </c>
      <c r="P169" s="94" t="s">
        <v>995</v>
      </c>
      <c r="Q169" s="94" t="s">
        <v>995</v>
      </c>
      <c r="R169" s="94" t="s">
        <v>995</v>
      </c>
      <c r="S169" s="95" t="s">
        <v>995</v>
      </c>
      <c r="T169" s="96" t="s">
        <v>995</v>
      </c>
      <c r="U169" s="96" t="s">
        <v>995</v>
      </c>
      <c r="V169" s="96" t="s">
        <v>995</v>
      </c>
      <c r="W169" s="96" t="s">
        <v>995</v>
      </c>
      <c r="X169" s="95" t="s">
        <v>995</v>
      </c>
      <c r="Y169" s="93" t="s">
        <v>995</v>
      </c>
      <c r="Z169" s="93" t="s">
        <v>995</v>
      </c>
      <c r="AA169" s="93" t="s">
        <v>995</v>
      </c>
      <c r="AB169" s="95" t="s">
        <v>995</v>
      </c>
      <c r="AC169" s="93" t="s">
        <v>995</v>
      </c>
      <c r="AD169" s="93" t="s">
        <v>995</v>
      </c>
      <c r="AE169" s="93" t="s">
        <v>995</v>
      </c>
      <c r="AF169" s="95" t="s">
        <v>995</v>
      </c>
      <c r="AG169" s="96" t="s">
        <v>995</v>
      </c>
      <c r="AH169" s="96" t="s">
        <v>995</v>
      </c>
      <c r="AI169" s="95" t="s">
        <v>995</v>
      </c>
      <c r="AJ169" s="96" t="s">
        <v>995</v>
      </c>
      <c r="AK169" s="96" t="s">
        <v>995</v>
      </c>
      <c r="AL169" s="96" t="s">
        <v>995</v>
      </c>
      <c r="AM169" s="95" t="s">
        <v>995</v>
      </c>
      <c r="AN169" s="96" t="s">
        <v>995</v>
      </c>
      <c r="AO169" s="96" t="s">
        <v>995</v>
      </c>
      <c r="AP169" s="96" t="s">
        <v>995</v>
      </c>
      <c r="AQ169" s="96" t="s">
        <v>995</v>
      </c>
      <c r="AR169" s="95" t="s">
        <v>995</v>
      </c>
      <c r="AS169" s="96" t="s">
        <v>995</v>
      </c>
      <c r="AT169" s="96" t="s">
        <v>995</v>
      </c>
      <c r="AU169" s="93" t="s">
        <v>995</v>
      </c>
      <c r="AV169" s="93" t="s">
        <v>995</v>
      </c>
      <c r="AW169" s="93" t="s">
        <v>995</v>
      </c>
      <c r="AX169" s="97" t="s">
        <v>995</v>
      </c>
      <c r="AY169" s="435" t="s">
        <v>995</v>
      </c>
      <c r="AZ169" s="95" t="s">
        <v>995</v>
      </c>
      <c r="BA169" s="93" t="s">
        <v>995</v>
      </c>
      <c r="BB169" s="93" t="s">
        <v>995</v>
      </c>
      <c r="BC169" s="93" t="s">
        <v>995</v>
      </c>
      <c r="BD169" s="97" t="s">
        <v>995</v>
      </c>
      <c r="BE169" s="95" t="s">
        <v>995</v>
      </c>
      <c r="BF169" s="93" t="s">
        <v>995</v>
      </c>
      <c r="BG169" s="93" t="s">
        <v>995</v>
      </c>
      <c r="BH169" s="94" t="s">
        <v>995</v>
      </c>
      <c r="BI169" s="94" t="s">
        <v>995</v>
      </c>
      <c r="BJ169" s="95" t="s">
        <v>995</v>
      </c>
      <c r="BK169" s="96" t="s">
        <v>995</v>
      </c>
      <c r="BL169" s="95" t="s">
        <v>995</v>
      </c>
      <c r="BM169" s="93" t="s">
        <v>995</v>
      </c>
      <c r="BN169" s="93" t="s">
        <v>995</v>
      </c>
      <c r="BO169" s="93" t="s">
        <v>995</v>
      </c>
      <c r="BP169" s="93" t="s">
        <v>995</v>
      </c>
      <c r="BQ169" s="93" t="s">
        <v>995</v>
      </c>
      <c r="BR169" s="93" t="s">
        <v>995</v>
      </c>
      <c r="BS169" s="93" t="s">
        <v>995</v>
      </c>
      <c r="BT169" s="95" t="s">
        <v>995</v>
      </c>
      <c r="BU169" s="93" t="s">
        <v>995</v>
      </c>
      <c r="BV169" s="93" t="s">
        <v>995</v>
      </c>
      <c r="BW169" s="93" t="s">
        <v>995</v>
      </c>
      <c r="BX169" s="93" t="s">
        <v>995</v>
      </c>
      <c r="BY169" s="93" t="s">
        <v>995</v>
      </c>
      <c r="BZ169" s="93" t="s">
        <v>995</v>
      </c>
      <c r="CA169" s="93" t="s">
        <v>995</v>
      </c>
    </row>
    <row r="170" spans="2:79">
      <c r="B170" s="88"/>
      <c r="C170" s="89" t="s">
        <v>304</v>
      </c>
      <c r="D170" s="81" t="s">
        <v>305</v>
      </c>
      <c r="E170" s="82" t="s">
        <v>1479</v>
      </c>
      <c r="F170" s="83" t="s">
        <v>1480</v>
      </c>
      <c r="G170" s="87" t="s">
        <v>1481</v>
      </c>
      <c r="H170" s="85" t="s">
        <v>1479</v>
      </c>
      <c r="I170" s="83" t="s">
        <v>1480</v>
      </c>
      <c r="J170" s="84" t="s">
        <v>1482</v>
      </c>
      <c r="K170" s="85" t="s">
        <v>1483</v>
      </c>
      <c r="L170" s="83" t="s">
        <v>1484</v>
      </c>
      <c r="M170" s="83" t="s">
        <v>1485</v>
      </c>
      <c r="N170" s="84" t="s">
        <v>1486</v>
      </c>
      <c r="O170" s="85" t="s">
        <v>1484</v>
      </c>
      <c r="P170" s="84" t="s">
        <v>1485</v>
      </c>
      <c r="Q170" s="84" t="s">
        <v>1486</v>
      </c>
      <c r="R170" s="84" t="s">
        <v>1487</v>
      </c>
      <c r="S170" s="85" t="s">
        <v>1483</v>
      </c>
      <c r="T170" s="86" t="s">
        <v>1484</v>
      </c>
      <c r="U170" s="86" t="s">
        <v>1485</v>
      </c>
      <c r="V170" s="86" t="s">
        <v>1486</v>
      </c>
      <c r="W170" s="86" t="s">
        <v>1487</v>
      </c>
      <c r="X170" s="85" t="s">
        <v>1488</v>
      </c>
      <c r="Y170" s="83" t="s">
        <v>1489</v>
      </c>
      <c r="Z170" s="83" t="s">
        <v>1490</v>
      </c>
      <c r="AA170" s="83" t="s">
        <v>1491</v>
      </c>
      <c r="AB170" s="85" t="s">
        <v>1492</v>
      </c>
      <c r="AC170" s="83" t="s">
        <v>1493</v>
      </c>
      <c r="AD170" s="83" t="s">
        <v>1494</v>
      </c>
      <c r="AE170" s="83" t="s">
        <v>1495</v>
      </c>
      <c r="AF170" s="85" t="s">
        <v>1496</v>
      </c>
      <c r="AG170" s="86" t="s">
        <v>1497</v>
      </c>
      <c r="AH170" s="86" t="s">
        <v>1498</v>
      </c>
      <c r="AI170" s="85" t="s">
        <v>1499</v>
      </c>
      <c r="AJ170" s="86" t="s">
        <v>1500</v>
      </c>
      <c r="AK170" s="86" t="s">
        <v>1501</v>
      </c>
      <c r="AL170" s="86" t="s">
        <v>1502</v>
      </c>
      <c r="AM170" s="85" t="s">
        <v>1503</v>
      </c>
      <c r="AN170" s="86" t="s">
        <v>1504</v>
      </c>
      <c r="AO170" s="86" t="s">
        <v>1505</v>
      </c>
      <c r="AP170" s="86" t="s">
        <v>1506</v>
      </c>
      <c r="AQ170" s="86" t="s">
        <v>1507</v>
      </c>
      <c r="AR170" s="85" t="s">
        <v>1508</v>
      </c>
      <c r="AS170" s="86" t="s">
        <v>1503</v>
      </c>
      <c r="AT170" s="86" t="s">
        <v>1504</v>
      </c>
      <c r="AU170" s="83" t="s">
        <v>1505</v>
      </c>
      <c r="AV170" s="83" t="s">
        <v>1506</v>
      </c>
      <c r="AW170" s="83" t="s">
        <v>1507</v>
      </c>
      <c r="AX170" s="87" t="s">
        <v>1219</v>
      </c>
      <c r="AY170" s="434" t="s">
        <v>1509</v>
      </c>
      <c r="AZ170" s="85" t="s">
        <v>1510</v>
      </c>
      <c r="BA170" s="83" t="s">
        <v>1511</v>
      </c>
      <c r="BB170" s="83" t="s">
        <v>1512</v>
      </c>
      <c r="BC170" s="83" t="s">
        <v>1513</v>
      </c>
      <c r="BD170" s="87" t="s">
        <v>1514</v>
      </c>
      <c r="BE170" s="85" t="s">
        <v>1500</v>
      </c>
      <c r="BF170" s="83" t="s">
        <v>1515</v>
      </c>
      <c r="BG170" s="83" t="s">
        <v>1502</v>
      </c>
      <c r="BH170" s="84" t="s">
        <v>1516</v>
      </c>
      <c r="BI170" s="84" t="s">
        <v>1517</v>
      </c>
      <c r="BJ170" s="85" t="s">
        <v>1516</v>
      </c>
      <c r="BK170" s="86" t="s">
        <v>1517</v>
      </c>
      <c r="BL170" s="85" t="s">
        <v>1518</v>
      </c>
      <c r="BM170" s="83" t="s">
        <v>1519</v>
      </c>
      <c r="BN170" s="83" t="s">
        <v>1520</v>
      </c>
      <c r="BO170" s="83" t="s">
        <v>1504</v>
      </c>
      <c r="BP170" s="83" t="s">
        <v>1521</v>
      </c>
      <c r="BQ170" s="83" t="s">
        <v>1522</v>
      </c>
      <c r="BR170" s="83" t="s">
        <v>1523</v>
      </c>
      <c r="BS170" s="83" t="s">
        <v>1524</v>
      </c>
      <c r="BT170" s="85" t="s">
        <v>1525</v>
      </c>
      <c r="BU170" s="83" t="s">
        <v>1526</v>
      </c>
      <c r="BV170" s="83" t="s">
        <v>1527</v>
      </c>
      <c r="BW170" s="83" t="s">
        <v>1528</v>
      </c>
      <c r="BX170" s="83" t="s">
        <v>1529</v>
      </c>
      <c r="BY170" s="83" t="s">
        <v>1530</v>
      </c>
      <c r="BZ170" s="83" t="s">
        <v>1531</v>
      </c>
      <c r="CA170" s="83" t="s">
        <v>1532</v>
      </c>
    </row>
    <row r="171" spans="2:79">
      <c r="B171" s="88"/>
      <c r="C171" s="675" t="s">
        <v>306</v>
      </c>
      <c r="D171" s="81" t="s">
        <v>307</v>
      </c>
      <c r="E171" s="82" t="s">
        <v>1024</v>
      </c>
      <c r="F171" s="83" t="s">
        <v>1024</v>
      </c>
      <c r="G171" s="87" t="s">
        <v>1024</v>
      </c>
      <c r="H171" s="85" t="s">
        <v>1024</v>
      </c>
      <c r="I171" s="83" t="s">
        <v>1024</v>
      </c>
      <c r="J171" s="84" t="s">
        <v>1024</v>
      </c>
      <c r="K171" s="85" t="s">
        <v>1024</v>
      </c>
      <c r="L171" s="83" t="s">
        <v>1024</v>
      </c>
      <c r="M171" s="83" t="s">
        <v>1024</v>
      </c>
      <c r="N171" s="84" t="s">
        <v>1024</v>
      </c>
      <c r="O171" s="85" t="s">
        <v>1024</v>
      </c>
      <c r="P171" s="84" t="s">
        <v>1024</v>
      </c>
      <c r="Q171" s="84" t="s">
        <v>1024</v>
      </c>
      <c r="R171" s="84" t="s">
        <v>1024</v>
      </c>
      <c r="S171" s="85" t="s">
        <v>1024</v>
      </c>
      <c r="T171" s="86" t="s">
        <v>1024</v>
      </c>
      <c r="U171" s="86" t="s">
        <v>1024</v>
      </c>
      <c r="V171" s="86" t="s">
        <v>1024</v>
      </c>
      <c r="W171" s="86" t="s">
        <v>1024</v>
      </c>
      <c r="X171" s="85" t="s">
        <v>1024</v>
      </c>
      <c r="Y171" s="83" t="s">
        <v>1024</v>
      </c>
      <c r="Z171" s="83" t="s">
        <v>1024</v>
      </c>
      <c r="AA171" s="83" t="s">
        <v>1024</v>
      </c>
      <c r="AB171" s="85" t="s">
        <v>1024</v>
      </c>
      <c r="AC171" s="83" t="s">
        <v>1024</v>
      </c>
      <c r="AD171" s="83" t="s">
        <v>1024</v>
      </c>
      <c r="AE171" s="83" t="s">
        <v>1024</v>
      </c>
      <c r="AF171" s="85" t="s">
        <v>1024</v>
      </c>
      <c r="AG171" s="86" t="s">
        <v>1024</v>
      </c>
      <c r="AH171" s="86" t="s">
        <v>1024</v>
      </c>
      <c r="AI171" s="85" t="s">
        <v>1024</v>
      </c>
      <c r="AJ171" s="86" t="s">
        <v>1024</v>
      </c>
      <c r="AK171" s="86" t="s">
        <v>1024</v>
      </c>
      <c r="AL171" s="86" t="s">
        <v>1024</v>
      </c>
      <c r="AM171" s="85" t="s">
        <v>1533</v>
      </c>
      <c r="AN171" s="86" t="s">
        <v>1024</v>
      </c>
      <c r="AO171" s="86" t="s">
        <v>1024</v>
      </c>
      <c r="AP171" s="86" t="s">
        <v>1024</v>
      </c>
      <c r="AQ171" s="86" t="s">
        <v>1024</v>
      </c>
      <c r="AR171" s="85" t="s">
        <v>1534</v>
      </c>
      <c r="AS171" s="86" t="s">
        <v>1533</v>
      </c>
      <c r="AT171" s="86" t="s">
        <v>1024</v>
      </c>
      <c r="AU171" s="83" t="s">
        <v>1024</v>
      </c>
      <c r="AV171" s="83" t="s">
        <v>1024</v>
      </c>
      <c r="AW171" s="83" t="s">
        <v>1024</v>
      </c>
      <c r="AX171" s="87" t="s">
        <v>1219</v>
      </c>
      <c r="AY171" s="434" t="s">
        <v>1024</v>
      </c>
      <c r="AZ171" s="85" t="s">
        <v>1535</v>
      </c>
      <c r="BA171" s="83" t="s">
        <v>1535</v>
      </c>
      <c r="BB171" s="83" t="s">
        <v>1535</v>
      </c>
      <c r="BC171" s="83" t="s">
        <v>1535</v>
      </c>
      <c r="BD171" s="87" t="s">
        <v>1535</v>
      </c>
      <c r="BE171" s="85" t="s">
        <v>1024</v>
      </c>
      <c r="BF171" s="83" t="s">
        <v>1024</v>
      </c>
      <c r="BG171" s="83" t="s">
        <v>1024</v>
      </c>
      <c r="BH171" s="84" t="s">
        <v>1024</v>
      </c>
      <c r="BI171" s="84" t="s">
        <v>1024</v>
      </c>
      <c r="BJ171" s="85" t="s">
        <v>1024</v>
      </c>
      <c r="BK171" s="86" t="s">
        <v>1024</v>
      </c>
      <c r="BL171" s="85" t="s">
        <v>1536</v>
      </c>
      <c r="BM171" s="83" t="s">
        <v>1537</v>
      </c>
      <c r="BN171" s="83" t="s">
        <v>1024</v>
      </c>
      <c r="BO171" s="83" t="s">
        <v>1024</v>
      </c>
      <c r="BP171" s="83" t="s">
        <v>1024</v>
      </c>
      <c r="BQ171" s="83" t="s">
        <v>1024</v>
      </c>
      <c r="BR171" s="83" t="s">
        <v>1024</v>
      </c>
      <c r="BS171" s="83" t="s">
        <v>1024</v>
      </c>
      <c r="BT171" s="85" t="s">
        <v>1538</v>
      </c>
      <c r="BU171" s="83" t="s">
        <v>1024</v>
      </c>
      <c r="BV171" s="83" t="s">
        <v>1024</v>
      </c>
      <c r="BW171" s="83" t="s">
        <v>1024</v>
      </c>
      <c r="BX171" s="83" t="s">
        <v>1024</v>
      </c>
      <c r="BY171" s="83" t="s">
        <v>1024</v>
      </c>
      <c r="BZ171" s="83" t="s">
        <v>1024</v>
      </c>
      <c r="CA171" s="83" t="s">
        <v>1024</v>
      </c>
    </row>
    <row r="172" spans="2:79">
      <c r="B172" s="1116" t="s">
        <v>308</v>
      </c>
      <c r="C172" s="1117"/>
      <c r="D172" s="81" t="s">
        <v>309</v>
      </c>
      <c r="E172" s="92" t="s">
        <v>995</v>
      </c>
      <c r="F172" s="93" t="s">
        <v>995</v>
      </c>
      <c r="G172" s="97" t="s">
        <v>995</v>
      </c>
      <c r="H172" s="95" t="s">
        <v>995</v>
      </c>
      <c r="I172" s="93" t="s">
        <v>995</v>
      </c>
      <c r="J172" s="94" t="s">
        <v>995</v>
      </c>
      <c r="K172" s="95" t="s">
        <v>995</v>
      </c>
      <c r="L172" s="93" t="s">
        <v>995</v>
      </c>
      <c r="M172" s="93" t="s">
        <v>995</v>
      </c>
      <c r="N172" s="94" t="s">
        <v>995</v>
      </c>
      <c r="O172" s="95" t="s">
        <v>995</v>
      </c>
      <c r="P172" s="94" t="s">
        <v>995</v>
      </c>
      <c r="Q172" s="94" t="s">
        <v>995</v>
      </c>
      <c r="R172" s="94" t="s">
        <v>995</v>
      </c>
      <c r="S172" s="95" t="s">
        <v>995</v>
      </c>
      <c r="T172" s="96" t="s">
        <v>995</v>
      </c>
      <c r="U172" s="96" t="s">
        <v>995</v>
      </c>
      <c r="V172" s="96" t="s">
        <v>995</v>
      </c>
      <c r="W172" s="96" t="s">
        <v>995</v>
      </c>
      <c r="X172" s="95" t="s">
        <v>995</v>
      </c>
      <c r="Y172" s="93" t="s">
        <v>995</v>
      </c>
      <c r="Z172" s="93" t="s">
        <v>995</v>
      </c>
      <c r="AA172" s="93" t="s">
        <v>995</v>
      </c>
      <c r="AB172" s="95" t="s">
        <v>995</v>
      </c>
      <c r="AC172" s="93" t="s">
        <v>995</v>
      </c>
      <c r="AD172" s="93" t="s">
        <v>995</v>
      </c>
      <c r="AE172" s="93" t="s">
        <v>995</v>
      </c>
      <c r="AF172" s="95" t="s">
        <v>995</v>
      </c>
      <c r="AG172" s="96" t="s">
        <v>995</v>
      </c>
      <c r="AH172" s="96" t="s">
        <v>995</v>
      </c>
      <c r="AI172" s="95" t="s">
        <v>995</v>
      </c>
      <c r="AJ172" s="96" t="s">
        <v>995</v>
      </c>
      <c r="AK172" s="96" t="s">
        <v>995</v>
      </c>
      <c r="AL172" s="96" t="s">
        <v>995</v>
      </c>
      <c r="AM172" s="95" t="s">
        <v>995</v>
      </c>
      <c r="AN172" s="96" t="s">
        <v>995</v>
      </c>
      <c r="AO172" s="96" t="s">
        <v>995</v>
      </c>
      <c r="AP172" s="96" t="s">
        <v>995</v>
      </c>
      <c r="AQ172" s="96" t="s">
        <v>995</v>
      </c>
      <c r="AR172" s="95" t="s">
        <v>995</v>
      </c>
      <c r="AS172" s="96" t="s">
        <v>995</v>
      </c>
      <c r="AT172" s="96" t="s">
        <v>995</v>
      </c>
      <c r="AU172" s="93" t="s">
        <v>995</v>
      </c>
      <c r="AV172" s="93" t="s">
        <v>995</v>
      </c>
      <c r="AW172" s="93" t="s">
        <v>995</v>
      </c>
      <c r="AX172" s="97" t="s">
        <v>995</v>
      </c>
      <c r="AY172" s="435" t="s">
        <v>995</v>
      </c>
      <c r="AZ172" s="95" t="s">
        <v>995</v>
      </c>
      <c r="BA172" s="93" t="s">
        <v>995</v>
      </c>
      <c r="BB172" s="93" t="s">
        <v>995</v>
      </c>
      <c r="BC172" s="93" t="s">
        <v>995</v>
      </c>
      <c r="BD172" s="97" t="s">
        <v>995</v>
      </c>
      <c r="BE172" s="95" t="s">
        <v>995</v>
      </c>
      <c r="BF172" s="93" t="s">
        <v>995</v>
      </c>
      <c r="BG172" s="93" t="s">
        <v>995</v>
      </c>
      <c r="BH172" s="94" t="s">
        <v>995</v>
      </c>
      <c r="BI172" s="94" t="s">
        <v>995</v>
      </c>
      <c r="BJ172" s="95" t="s">
        <v>995</v>
      </c>
      <c r="BK172" s="96" t="s">
        <v>995</v>
      </c>
      <c r="BL172" s="95" t="s">
        <v>995</v>
      </c>
      <c r="BM172" s="93" t="s">
        <v>995</v>
      </c>
      <c r="BN172" s="93" t="s">
        <v>995</v>
      </c>
      <c r="BO172" s="93" t="s">
        <v>995</v>
      </c>
      <c r="BP172" s="93" t="s">
        <v>995</v>
      </c>
      <c r="BQ172" s="93" t="s">
        <v>995</v>
      </c>
      <c r="BR172" s="93" t="s">
        <v>995</v>
      </c>
      <c r="BS172" s="93" t="s">
        <v>995</v>
      </c>
      <c r="BT172" s="95" t="s">
        <v>995</v>
      </c>
      <c r="BU172" s="93" t="s">
        <v>995</v>
      </c>
      <c r="BV172" s="93" t="s">
        <v>995</v>
      </c>
      <c r="BW172" s="93" t="s">
        <v>995</v>
      </c>
      <c r="BX172" s="93" t="s">
        <v>995</v>
      </c>
      <c r="BY172" s="93" t="s">
        <v>995</v>
      </c>
      <c r="BZ172" s="93" t="s">
        <v>995</v>
      </c>
      <c r="CA172" s="93" t="s">
        <v>995</v>
      </c>
    </row>
    <row r="173" spans="2:79">
      <c r="B173" s="88"/>
      <c r="C173" s="89" t="s">
        <v>310</v>
      </c>
      <c r="D173" s="81" t="s">
        <v>311</v>
      </c>
      <c r="E173" s="82" t="s">
        <v>1539</v>
      </c>
      <c r="F173" s="83" t="s">
        <v>1540</v>
      </c>
      <c r="G173" s="87" t="s">
        <v>1541</v>
      </c>
      <c r="H173" s="85" t="s">
        <v>1542</v>
      </c>
      <c r="I173" s="83" t="s">
        <v>1543</v>
      </c>
      <c r="J173" s="84" t="s">
        <v>1544</v>
      </c>
      <c r="K173" s="85" t="s">
        <v>1545</v>
      </c>
      <c r="L173" s="83" t="s">
        <v>1546</v>
      </c>
      <c r="M173" s="83" t="s">
        <v>1547</v>
      </c>
      <c r="N173" s="84" t="s">
        <v>1548</v>
      </c>
      <c r="O173" s="85" t="s">
        <v>1549</v>
      </c>
      <c r="P173" s="84" t="s">
        <v>1550</v>
      </c>
      <c r="Q173" s="84" t="s">
        <v>1551</v>
      </c>
      <c r="R173" s="84" t="s">
        <v>1552</v>
      </c>
      <c r="S173" s="85" t="s">
        <v>1553</v>
      </c>
      <c r="T173" s="86" t="s">
        <v>1549</v>
      </c>
      <c r="U173" s="86" t="s">
        <v>1550</v>
      </c>
      <c r="V173" s="86" t="s">
        <v>1551</v>
      </c>
      <c r="W173" s="86" t="s">
        <v>1552</v>
      </c>
      <c r="X173" s="85" t="s">
        <v>1553</v>
      </c>
      <c r="Y173" s="83" t="s">
        <v>1554</v>
      </c>
      <c r="Z173" s="83" t="s">
        <v>1555</v>
      </c>
      <c r="AA173" s="83" t="s">
        <v>1551</v>
      </c>
      <c r="AB173" s="85" t="s">
        <v>1556</v>
      </c>
      <c r="AC173" s="83" t="s">
        <v>1557</v>
      </c>
      <c r="AD173" s="83" t="s">
        <v>1558</v>
      </c>
      <c r="AE173" s="83" t="s">
        <v>1559</v>
      </c>
      <c r="AF173" s="85" t="s">
        <v>1543</v>
      </c>
      <c r="AG173" s="86" t="s">
        <v>1560</v>
      </c>
      <c r="AH173" s="86" t="s">
        <v>1561</v>
      </c>
      <c r="AI173" s="85" t="s">
        <v>1562</v>
      </c>
      <c r="AJ173" s="86" t="s">
        <v>1543</v>
      </c>
      <c r="AK173" s="86" t="s">
        <v>1560</v>
      </c>
      <c r="AL173" s="86" t="s">
        <v>1561</v>
      </c>
      <c r="AM173" s="85" t="s">
        <v>1543</v>
      </c>
      <c r="AN173" s="86" t="s">
        <v>1560</v>
      </c>
      <c r="AO173" s="86" t="s">
        <v>1561</v>
      </c>
      <c r="AP173" s="86" t="s">
        <v>1563</v>
      </c>
      <c r="AQ173" s="86" t="s">
        <v>1564</v>
      </c>
      <c r="AR173" s="85" t="s">
        <v>1562</v>
      </c>
      <c r="AS173" s="86" t="s">
        <v>1543</v>
      </c>
      <c r="AT173" s="86" t="s">
        <v>1560</v>
      </c>
      <c r="AU173" s="83" t="s">
        <v>1561</v>
      </c>
      <c r="AV173" s="83" t="s">
        <v>1563</v>
      </c>
      <c r="AW173" s="83" t="s">
        <v>1564</v>
      </c>
      <c r="AX173" s="87" t="s">
        <v>1219</v>
      </c>
      <c r="AY173" s="434" t="s">
        <v>1565</v>
      </c>
      <c r="AZ173" s="85" t="s">
        <v>1549</v>
      </c>
      <c r="BA173" s="83" t="s">
        <v>1541</v>
      </c>
      <c r="BB173" s="83" t="s">
        <v>1566</v>
      </c>
      <c r="BC173" s="83" t="s">
        <v>1567</v>
      </c>
      <c r="BD173" s="87" t="s">
        <v>1568</v>
      </c>
      <c r="BE173" s="85" t="s">
        <v>1543</v>
      </c>
      <c r="BF173" s="83" t="s">
        <v>1560</v>
      </c>
      <c r="BG173" s="83" t="s">
        <v>1561</v>
      </c>
      <c r="BH173" s="84" t="s">
        <v>1563</v>
      </c>
      <c r="BI173" s="84" t="s">
        <v>1564</v>
      </c>
      <c r="BJ173" s="85" t="s">
        <v>1563</v>
      </c>
      <c r="BK173" s="86" t="s">
        <v>1564</v>
      </c>
      <c r="BL173" s="85" t="s">
        <v>1562</v>
      </c>
      <c r="BM173" s="83" t="s">
        <v>1543</v>
      </c>
      <c r="BN173" s="83" t="s">
        <v>1569</v>
      </c>
      <c r="BO173" s="83" t="s">
        <v>1560</v>
      </c>
      <c r="BP173" s="83" t="s">
        <v>1570</v>
      </c>
      <c r="BQ173" s="83" t="s">
        <v>1561</v>
      </c>
      <c r="BR173" s="83" t="s">
        <v>1563</v>
      </c>
      <c r="BS173" s="83" t="s">
        <v>1564</v>
      </c>
      <c r="BT173" s="85" t="s">
        <v>1571</v>
      </c>
      <c r="BU173" s="83" t="s">
        <v>1572</v>
      </c>
      <c r="BV173" s="83" t="s">
        <v>1573</v>
      </c>
      <c r="BW173" s="83" t="s">
        <v>1574</v>
      </c>
      <c r="BX173" s="83" t="s">
        <v>1575</v>
      </c>
      <c r="BY173" s="83" t="s">
        <v>1576</v>
      </c>
      <c r="BZ173" s="83" t="s">
        <v>1577</v>
      </c>
      <c r="CA173" s="83" t="s">
        <v>1578</v>
      </c>
    </row>
    <row r="174" spans="2:79">
      <c r="B174" s="88"/>
      <c r="C174" s="89" t="s">
        <v>312</v>
      </c>
      <c r="D174" s="81" t="s">
        <v>313</v>
      </c>
      <c r="E174" s="82" t="s">
        <v>1579</v>
      </c>
      <c r="F174" s="83" t="s">
        <v>1580</v>
      </c>
      <c r="G174" s="87" t="s">
        <v>1581</v>
      </c>
      <c r="H174" s="85" t="s">
        <v>1582</v>
      </c>
      <c r="I174" s="83" t="s">
        <v>1583</v>
      </c>
      <c r="J174" s="84" t="s">
        <v>1584</v>
      </c>
      <c r="K174" s="85" t="s">
        <v>1585</v>
      </c>
      <c r="L174" s="83" t="s">
        <v>1013</v>
      </c>
      <c r="M174" s="83" t="s">
        <v>1586</v>
      </c>
      <c r="N174" s="84" t="s">
        <v>1587</v>
      </c>
      <c r="O174" s="85" t="s">
        <v>1588</v>
      </c>
      <c r="P174" s="84" t="s">
        <v>1589</v>
      </c>
      <c r="Q174" s="84" t="s">
        <v>1590</v>
      </c>
      <c r="R174" s="84" t="s">
        <v>1570</v>
      </c>
      <c r="S174" s="85" t="s">
        <v>1591</v>
      </c>
      <c r="T174" s="86" t="s">
        <v>1588</v>
      </c>
      <c r="U174" s="86" t="s">
        <v>1589</v>
      </c>
      <c r="V174" s="86" t="s">
        <v>1590</v>
      </c>
      <c r="W174" s="86" t="s">
        <v>1570</v>
      </c>
      <c r="X174" s="85" t="s">
        <v>1592</v>
      </c>
      <c r="Y174" s="83" t="s">
        <v>1593</v>
      </c>
      <c r="Z174" s="83" t="s">
        <v>1594</v>
      </c>
      <c r="AA174" s="83" t="s">
        <v>1595</v>
      </c>
      <c r="AB174" s="85" t="s">
        <v>1596</v>
      </c>
      <c r="AC174" s="83" t="s">
        <v>1597</v>
      </c>
      <c r="AD174" s="83" t="s">
        <v>1587</v>
      </c>
      <c r="AE174" s="83" t="s">
        <v>1598</v>
      </c>
      <c r="AF174" s="85" t="s">
        <v>1599</v>
      </c>
      <c r="AG174" s="86" t="s">
        <v>1600</v>
      </c>
      <c r="AH174" s="86" t="s">
        <v>1601</v>
      </c>
      <c r="AI174" s="85" t="s">
        <v>1602</v>
      </c>
      <c r="AJ174" s="86" t="s">
        <v>1603</v>
      </c>
      <c r="AK174" s="86" t="s">
        <v>1604</v>
      </c>
      <c r="AL174" s="86" t="s">
        <v>1605</v>
      </c>
      <c r="AM174" s="85" t="s">
        <v>1606</v>
      </c>
      <c r="AN174" s="86" t="s">
        <v>1604</v>
      </c>
      <c r="AO174" s="86" t="s">
        <v>1607</v>
      </c>
      <c r="AP174" s="86" t="s">
        <v>1608</v>
      </c>
      <c r="AQ174" s="86" t="s">
        <v>1609</v>
      </c>
      <c r="AR174" s="85" t="s">
        <v>1610</v>
      </c>
      <c r="AS174" s="86" t="s">
        <v>1606</v>
      </c>
      <c r="AT174" s="86" t="s">
        <v>1604</v>
      </c>
      <c r="AU174" s="83" t="s">
        <v>1607</v>
      </c>
      <c r="AV174" s="83" t="s">
        <v>1608</v>
      </c>
      <c r="AW174" s="83" t="s">
        <v>1609</v>
      </c>
      <c r="AX174" s="87" t="s">
        <v>1219</v>
      </c>
      <c r="AY174" s="434" t="s">
        <v>1611</v>
      </c>
      <c r="AZ174" s="85" t="s">
        <v>1612</v>
      </c>
      <c r="BA174" s="83" t="s">
        <v>1613</v>
      </c>
      <c r="BB174" s="83" t="s">
        <v>1614</v>
      </c>
      <c r="BC174" s="83" t="s">
        <v>1608</v>
      </c>
      <c r="BD174" s="87" t="s">
        <v>1609</v>
      </c>
      <c r="BE174" s="85" t="s">
        <v>1546</v>
      </c>
      <c r="BF174" s="83" t="s">
        <v>1615</v>
      </c>
      <c r="BG174" s="83" t="s">
        <v>1607</v>
      </c>
      <c r="BH174" s="84" t="s">
        <v>1616</v>
      </c>
      <c r="BI174" s="84" t="s">
        <v>998</v>
      </c>
      <c r="BJ174" s="85" t="s">
        <v>1616</v>
      </c>
      <c r="BK174" s="86" t="s">
        <v>998</v>
      </c>
      <c r="BL174" s="85" t="s">
        <v>1617</v>
      </c>
      <c r="BM174" s="83" t="s">
        <v>1606</v>
      </c>
      <c r="BN174" s="83" t="s">
        <v>1618</v>
      </c>
      <c r="BO174" s="83" t="s">
        <v>1604</v>
      </c>
      <c r="BP174" s="83" t="s">
        <v>1619</v>
      </c>
      <c r="BQ174" s="83" t="s">
        <v>1607</v>
      </c>
      <c r="BR174" s="83" t="s">
        <v>1608</v>
      </c>
      <c r="BS174" s="83" t="s">
        <v>1609</v>
      </c>
      <c r="BT174" s="85" t="s">
        <v>1620</v>
      </c>
      <c r="BU174" s="83" t="s">
        <v>1584</v>
      </c>
      <c r="BV174" s="83" t="s">
        <v>1621</v>
      </c>
      <c r="BW174" s="83" t="s">
        <v>1560</v>
      </c>
      <c r="BX174" s="83" t="s">
        <v>1622</v>
      </c>
      <c r="BY174" s="83" t="s">
        <v>1623</v>
      </c>
      <c r="BZ174" s="83" t="s">
        <v>1624</v>
      </c>
      <c r="CA174" s="83" t="s">
        <v>1625</v>
      </c>
    </row>
    <row r="175" spans="2:79">
      <c r="B175" s="88"/>
      <c r="C175" s="89" t="s">
        <v>730</v>
      </c>
      <c r="D175" s="81" t="s">
        <v>314</v>
      </c>
      <c r="E175" s="82" t="s">
        <v>1626</v>
      </c>
      <c r="F175" s="83" t="s">
        <v>1627</v>
      </c>
      <c r="G175" s="87" t="s">
        <v>1628</v>
      </c>
      <c r="H175" s="85" t="s">
        <v>1629</v>
      </c>
      <c r="I175" s="83" t="s">
        <v>1630</v>
      </c>
      <c r="J175" s="84" t="s">
        <v>1631</v>
      </c>
      <c r="K175" s="85" t="s">
        <v>1632</v>
      </c>
      <c r="L175" s="83" t="s">
        <v>1591</v>
      </c>
      <c r="M175" s="83" t="s">
        <v>1633</v>
      </c>
      <c r="N175" s="84" t="s">
        <v>1572</v>
      </c>
      <c r="O175" s="85" t="s">
        <v>1634</v>
      </c>
      <c r="P175" s="84" t="s">
        <v>1635</v>
      </c>
      <c r="Q175" s="84" t="s">
        <v>1636</v>
      </c>
      <c r="R175" s="84" t="s">
        <v>1637</v>
      </c>
      <c r="S175" s="85" t="s">
        <v>1300</v>
      </c>
      <c r="T175" s="86" t="s">
        <v>1634</v>
      </c>
      <c r="U175" s="86" t="s">
        <v>1635</v>
      </c>
      <c r="V175" s="86" t="s">
        <v>1636</v>
      </c>
      <c r="W175" s="86" t="s">
        <v>1637</v>
      </c>
      <c r="X175" s="85" t="s">
        <v>1283</v>
      </c>
      <c r="Y175" s="83" t="s">
        <v>1638</v>
      </c>
      <c r="Z175" s="83" t="s">
        <v>1639</v>
      </c>
      <c r="AA175" s="83" t="s">
        <v>1640</v>
      </c>
      <c r="AB175" s="85" t="s">
        <v>1641</v>
      </c>
      <c r="AC175" s="83" t="s">
        <v>1642</v>
      </c>
      <c r="AD175" s="83" t="s">
        <v>1643</v>
      </c>
      <c r="AE175" s="83" t="s">
        <v>1644</v>
      </c>
      <c r="AF175" s="85" t="s">
        <v>1645</v>
      </c>
      <c r="AG175" s="86" t="s">
        <v>1584</v>
      </c>
      <c r="AH175" s="86" t="s">
        <v>1646</v>
      </c>
      <c r="AI175" s="85" t="s">
        <v>1647</v>
      </c>
      <c r="AJ175" s="86" t="s">
        <v>1648</v>
      </c>
      <c r="AK175" s="86" t="s">
        <v>1649</v>
      </c>
      <c r="AL175" s="86" t="s">
        <v>1650</v>
      </c>
      <c r="AM175" s="85" t="s">
        <v>1610</v>
      </c>
      <c r="AN175" s="86" t="s">
        <v>1649</v>
      </c>
      <c r="AO175" s="86" t="s">
        <v>1613</v>
      </c>
      <c r="AP175" s="86" t="s">
        <v>1651</v>
      </c>
      <c r="AQ175" s="86" t="s">
        <v>1616</v>
      </c>
      <c r="AR175" s="85" t="s">
        <v>1652</v>
      </c>
      <c r="AS175" s="86" t="s">
        <v>1610</v>
      </c>
      <c r="AT175" s="86" t="s">
        <v>1649</v>
      </c>
      <c r="AU175" s="83" t="s">
        <v>1613</v>
      </c>
      <c r="AV175" s="83" t="s">
        <v>1651</v>
      </c>
      <c r="AW175" s="83" t="s">
        <v>1616</v>
      </c>
      <c r="AX175" s="87" t="s">
        <v>1219</v>
      </c>
      <c r="AY175" s="434" t="s">
        <v>1653</v>
      </c>
      <c r="AZ175" s="85" t="s">
        <v>1654</v>
      </c>
      <c r="BA175" s="83" t="s">
        <v>1655</v>
      </c>
      <c r="BB175" s="83" t="s">
        <v>1656</v>
      </c>
      <c r="BC175" s="83" t="s">
        <v>1560</v>
      </c>
      <c r="BD175" s="87" t="s">
        <v>1561</v>
      </c>
      <c r="BE175" s="85" t="s">
        <v>1648</v>
      </c>
      <c r="BF175" s="83" t="s">
        <v>1657</v>
      </c>
      <c r="BG175" s="83" t="s">
        <v>1658</v>
      </c>
      <c r="BH175" s="84" t="s">
        <v>1659</v>
      </c>
      <c r="BI175" s="84" t="s">
        <v>1616</v>
      </c>
      <c r="BJ175" s="85" t="s">
        <v>1659</v>
      </c>
      <c r="BK175" s="86" t="s">
        <v>1616</v>
      </c>
      <c r="BL175" s="85" t="s">
        <v>1660</v>
      </c>
      <c r="BM175" s="83" t="s">
        <v>1610</v>
      </c>
      <c r="BN175" s="83" t="s">
        <v>1661</v>
      </c>
      <c r="BO175" s="83" t="s">
        <v>1649</v>
      </c>
      <c r="BP175" s="83" t="s">
        <v>1662</v>
      </c>
      <c r="BQ175" s="83" t="s">
        <v>1613</v>
      </c>
      <c r="BR175" s="83" t="s">
        <v>1651</v>
      </c>
      <c r="BS175" s="83" t="s">
        <v>1616</v>
      </c>
      <c r="BT175" s="85" t="s">
        <v>1663</v>
      </c>
      <c r="BU175" s="83" t="s">
        <v>1664</v>
      </c>
      <c r="BV175" s="83" t="s">
        <v>1665</v>
      </c>
      <c r="BW175" s="83" t="s">
        <v>1618</v>
      </c>
      <c r="BX175" s="83" t="s">
        <v>1666</v>
      </c>
      <c r="BY175" s="83" t="s">
        <v>1619</v>
      </c>
      <c r="BZ175" s="83" t="s">
        <v>1667</v>
      </c>
      <c r="CA175" s="83" t="s">
        <v>1567</v>
      </c>
    </row>
    <row r="176" spans="2:79">
      <c r="B176" s="1116" t="s">
        <v>315</v>
      </c>
      <c r="C176" s="1117"/>
      <c r="D176" s="81" t="s">
        <v>316</v>
      </c>
      <c r="E176" s="92" t="s">
        <v>995</v>
      </c>
      <c r="F176" s="93" t="s">
        <v>995</v>
      </c>
      <c r="G176" s="97" t="s">
        <v>995</v>
      </c>
      <c r="H176" s="95" t="s">
        <v>995</v>
      </c>
      <c r="I176" s="93" t="s">
        <v>995</v>
      </c>
      <c r="J176" s="94" t="s">
        <v>995</v>
      </c>
      <c r="K176" s="95" t="s">
        <v>995</v>
      </c>
      <c r="L176" s="93" t="s">
        <v>995</v>
      </c>
      <c r="M176" s="93" t="s">
        <v>995</v>
      </c>
      <c r="N176" s="94" t="s">
        <v>995</v>
      </c>
      <c r="O176" s="95" t="s">
        <v>995</v>
      </c>
      <c r="P176" s="94" t="s">
        <v>995</v>
      </c>
      <c r="Q176" s="94" t="s">
        <v>995</v>
      </c>
      <c r="R176" s="94" t="s">
        <v>995</v>
      </c>
      <c r="S176" s="95" t="s">
        <v>995</v>
      </c>
      <c r="T176" s="96" t="s">
        <v>995</v>
      </c>
      <c r="U176" s="96" t="s">
        <v>995</v>
      </c>
      <c r="V176" s="96" t="s">
        <v>995</v>
      </c>
      <c r="W176" s="96" t="s">
        <v>995</v>
      </c>
      <c r="X176" s="95" t="s">
        <v>995</v>
      </c>
      <c r="Y176" s="93" t="s">
        <v>995</v>
      </c>
      <c r="Z176" s="93" t="s">
        <v>995</v>
      </c>
      <c r="AA176" s="93" t="s">
        <v>995</v>
      </c>
      <c r="AB176" s="95" t="s">
        <v>995</v>
      </c>
      <c r="AC176" s="93" t="s">
        <v>995</v>
      </c>
      <c r="AD176" s="93" t="s">
        <v>995</v>
      </c>
      <c r="AE176" s="93" t="s">
        <v>995</v>
      </c>
      <c r="AF176" s="95" t="s">
        <v>995</v>
      </c>
      <c r="AG176" s="96" t="s">
        <v>995</v>
      </c>
      <c r="AH176" s="96" t="s">
        <v>995</v>
      </c>
      <c r="AI176" s="95" t="s">
        <v>995</v>
      </c>
      <c r="AJ176" s="96" t="s">
        <v>995</v>
      </c>
      <c r="AK176" s="96" t="s">
        <v>995</v>
      </c>
      <c r="AL176" s="96" t="s">
        <v>995</v>
      </c>
      <c r="AM176" s="95" t="s">
        <v>995</v>
      </c>
      <c r="AN176" s="96" t="s">
        <v>995</v>
      </c>
      <c r="AO176" s="96" t="s">
        <v>995</v>
      </c>
      <c r="AP176" s="96" t="s">
        <v>995</v>
      </c>
      <c r="AQ176" s="96" t="s">
        <v>995</v>
      </c>
      <c r="AR176" s="95" t="s">
        <v>995</v>
      </c>
      <c r="AS176" s="96" t="s">
        <v>995</v>
      </c>
      <c r="AT176" s="96" t="s">
        <v>995</v>
      </c>
      <c r="AU176" s="93" t="s">
        <v>995</v>
      </c>
      <c r="AV176" s="93" t="s">
        <v>995</v>
      </c>
      <c r="AW176" s="93" t="s">
        <v>995</v>
      </c>
      <c r="AX176" s="97" t="s">
        <v>995</v>
      </c>
      <c r="AY176" s="435" t="s">
        <v>995</v>
      </c>
      <c r="AZ176" s="95" t="s">
        <v>995</v>
      </c>
      <c r="BA176" s="93" t="s">
        <v>995</v>
      </c>
      <c r="BB176" s="93" t="s">
        <v>995</v>
      </c>
      <c r="BC176" s="93" t="s">
        <v>995</v>
      </c>
      <c r="BD176" s="97" t="s">
        <v>995</v>
      </c>
      <c r="BE176" s="95" t="s">
        <v>995</v>
      </c>
      <c r="BF176" s="93" t="s">
        <v>995</v>
      </c>
      <c r="BG176" s="93" t="s">
        <v>995</v>
      </c>
      <c r="BH176" s="94" t="s">
        <v>995</v>
      </c>
      <c r="BI176" s="94" t="s">
        <v>995</v>
      </c>
      <c r="BJ176" s="95" t="s">
        <v>995</v>
      </c>
      <c r="BK176" s="96" t="s">
        <v>995</v>
      </c>
      <c r="BL176" s="95" t="s">
        <v>995</v>
      </c>
      <c r="BM176" s="93" t="s">
        <v>995</v>
      </c>
      <c r="BN176" s="93" t="s">
        <v>995</v>
      </c>
      <c r="BO176" s="93" t="s">
        <v>995</v>
      </c>
      <c r="BP176" s="93" t="s">
        <v>995</v>
      </c>
      <c r="BQ176" s="93" t="s">
        <v>995</v>
      </c>
      <c r="BR176" s="93" t="s">
        <v>995</v>
      </c>
      <c r="BS176" s="93" t="s">
        <v>995</v>
      </c>
      <c r="BT176" s="95" t="s">
        <v>995</v>
      </c>
      <c r="BU176" s="93" t="s">
        <v>995</v>
      </c>
      <c r="BV176" s="93" t="s">
        <v>995</v>
      </c>
      <c r="BW176" s="93" t="s">
        <v>995</v>
      </c>
      <c r="BX176" s="93" t="s">
        <v>995</v>
      </c>
      <c r="BY176" s="93" t="s">
        <v>995</v>
      </c>
      <c r="BZ176" s="93" t="s">
        <v>995</v>
      </c>
      <c r="CA176" s="93" t="s">
        <v>995</v>
      </c>
    </row>
    <row r="177" spans="2:79" ht="58.2" customHeight="1">
      <c r="B177" s="88"/>
      <c r="C177" s="89" t="s">
        <v>317</v>
      </c>
      <c r="D177" s="81" t="s">
        <v>318</v>
      </c>
      <c r="E177" s="280" t="s">
        <v>1668</v>
      </c>
      <c r="F177" s="275" t="s">
        <v>1668</v>
      </c>
      <c r="G177" s="276" t="s">
        <v>1668</v>
      </c>
      <c r="H177" s="278" t="s">
        <v>1668</v>
      </c>
      <c r="I177" s="275" t="s">
        <v>1668</v>
      </c>
      <c r="J177" s="279" t="s">
        <v>1668</v>
      </c>
      <c r="K177" s="278" t="s">
        <v>1669</v>
      </c>
      <c r="L177" s="275" t="s">
        <v>1669</v>
      </c>
      <c r="M177" s="275" t="s">
        <v>1669</v>
      </c>
      <c r="N177" s="279" t="s">
        <v>1669</v>
      </c>
      <c r="O177" s="278" t="s">
        <v>1669</v>
      </c>
      <c r="P177" s="279" t="s">
        <v>1669</v>
      </c>
      <c r="Q177" s="279" t="s">
        <v>1669</v>
      </c>
      <c r="R177" s="279" t="s">
        <v>1669</v>
      </c>
      <c r="S177" s="278" t="s">
        <v>1669</v>
      </c>
      <c r="T177" s="277" t="s">
        <v>1669</v>
      </c>
      <c r="U177" s="277" t="s">
        <v>1669</v>
      </c>
      <c r="V177" s="277" t="s">
        <v>1669</v>
      </c>
      <c r="W177" s="277" t="s">
        <v>1669</v>
      </c>
      <c r="X177" s="278" t="s">
        <v>1670</v>
      </c>
      <c r="Y177" s="275" t="s">
        <v>1670</v>
      </c>
      <c r="Z177" s="275" t="s">
        <v>1670</v>
      </c>
      <c r="AA177" s="275" t="s">
        <v>1670</v>
      </c>
      <c r="AB177" s="278" t="s">
        <v>1671</v>
      </c>
      <c r="AC177" s="275" t="s">
        <v>1671</v>
      </c>
      <c r="AD177" s="275" t="s">
        <v>1671</v>
      </c>
      <c r="AE177" s="275" t="s">
        <v>1671</v>
      </c>
      <c r="AF177" s="278" t="s">
        <v>1672</v>
      </c>
      <c r="AG177" s="277" t="s">
        <v>1672</v>
      </c>
      <c r="AH177" s="277" t="s">
        <v>1672</v>
      </c>
      <c r="AI177" s="278" t="s">
        <v>1671</v>
      </c>
      <c r="AJ177" s="277" t="s">
        <v>1671</v>
      </c>
      <c r="AK177" s="277" t="s">
        <v>1671</v>
      </c>
      <c r="AL177" s="277" t="s">
        <v>1671</v>
      </c>
      <c r="AM177" s="278" t="s">
        <v>1673</v>
      </c>
      <c r="AN177" s="277" t="s">
        <v>1673</v>
      </c>
      <c r="AO177" s="277" t="s">
        <v>1673</v>
      </c>
      <c r="AP177" s="277" t="s">
        <v>1673</v>
      </c>
      <c r="AQ177" s="277" t="s">
        <v>1673</v>
      </c>
      <c r="AR177" s="278" t="s">
        <v>1673</v>
      </c>
      <c r="AS177" s="277" t="s">
        <v>1673</v>
      </c>
      <c r="AT177" s="277" t="s">
        <v>1673</v>
      </c>
      <c r="AU177" s="275" t="s">
        <v>1673</v>
      </c>
      <c r="AV177" s="275" t="s">
        <v>1673</v>
      </c>
      <c r="AW177" s="275" t="s">
        <v>1673</v>
      </c>
      <c r="AX177" s="276" t="s">
        <v>1674</v>
      </c>
      <c r="AY177" s="439" t="s">
        <v>1674</v>
      </c>
      <c r="AZ177" s="278" t="s">
        <v>1675</v>
      </c>
      <c r="BA177" s="277" t="s">
        <v>1675</v>
      </c>
      <c r="BB177" s="275" t="s">
        <v>1675</v>
      </c>
      <c r="BC177" s="275" t="s">
        <v>1675</v>
      </c>
      <c r="BD177" s="276" t="s">
        <v>1675</v>
      </c>
      <c r="BE177" s="278" t="s">
        <v>1676</v>
      </c>
      <c r="BF177" s="277" t="s">
        <v>1676</v>
      </c>
      <c r="BG177" s="275" t="s">
        <v>1676</v>
      </c>
      <c r="BH177" s="279" t="s">
        <v>1676</v>
      </c>
      <c r="BI177" s="279" t="s">
        <v>1676</v>
      </c>
      <c r="BJ177" s="278" t="s">
        <v>1676</v>
      </c>
      <c r="BK177" s="277" t="s">
        <v>1676</v>
      </c>
      <c r="BL177" s="278" t="s">
        <v>1676</v>
      </c>
      <c r="BM177" s="277" t="s">
        <v>1676</v>
      </c>
      <c r="BN177" s="275" t="s">
        <v>1676</v>
      </c>
      <c r="BO177" s="275" t="s">
        <v>1676</v>
      </c>
      <c r="BP177" s="275" t="s">
        <v>1676</v>
      </c>
      <c r="BQ177" s="275" t="s">
        <v>1676</v>
      </c>
      <c r="BR177" s="275" t="s">
        <v>1676</v>
      </c>
      <c r="BS177" s="275" t="s">
        <v>1676</v>
      </c>
      <c r="BT177" s="278" t="s">
        <v>1677</v>
      </c>
      <c r="BU177" s="277" t="s">
        <v>1677</v>
      </c>
      <c r="BV177" s="275" t="s">
        <v>1677</v>
      </c>
      <c r="BW177" s="275" t="s">
        <v>1677</v>
      </c>
      <c r="BX177" s="275" t="s">
        <v>1677</v>
      </c>
      <c r="BY177" s="275" t="s">
        <v>1677</v>
      </c>
      <c r="BZ177" s="275" t="s">
        <v>1677</v>
      </c>
      <c r="CA177" s="275" t="s">
        <v>1677</v>
      </c>
    </row>
    <row r="178" spans="2:79">
      <c r="B178" s="117"/>
      <c r="C178" s="109" t="s">
        <v>319</v>
      </c>
      <c r="D178" s="81" t="s">
        <v>320</v>
      </c>
      <c r="E178" s="82" t="s">
        <v>1678</v>
      </c>
      <c r="F178" s="83" t="s">
        <v>1678</v>
      </c>
      <c r="G178" s="87" t="s">
        <v>1678</v>
      </c>
      <c r="H178" s="85" t="s">
        <v>1678</v>
      </c>
      <c r="I178" s="83" t="s">
        <v>1678</v>
      </c>
      <c r="J178" s="84" t="s">
        <v>1678</v>
      </c>
      <c r="K178" s="85" t="s">
        <v>1024</v>
      </c>
      <c r="L178" s="83" t="s">
        <v>1024</v>
      </c>
      <c r="M178" s="83" t="s">
        <v>1679</v>
      </c>
      <c r="N178" s="84" t="s">
        <v>1024</v>
      </c>
      <c r="O178" s="85" t="s">
        <v>1024</v>
      </c>
      <c r="P178" s="84" t="s">
        <v>1024</v>
      </c>
      <c r="Q178" s="84" t="s">
        <v>1024</v>
      </c>
      <c r="R178" s="84" t="s">
        <v>1024</v>
      </c>
      <c r="S178" s="85" t="s">
        <v>1024</v>
      </c>
      <c r="T178" s="86" t="s">
        <v>1024</v>
      </c>
      <c r="U178" s="86" t="s">
        <v>1024</v>
      </c>
      <c r="V178" s="86" t="s">
        <v>1024</v>
      </c>
      <c r="W178" s="86" t="s">
        <v>1024</v>
      </c>
      <c r="X178" s="85" t="s">
        <v>1024</v>
      </c>
      <c r="Y178" s="83" t="s">
        <v>1024</v>
      </c>
      <c r="Z178" s="83" t="s">
        <v>1024</v>
      </c>
      <c r="AA178" s="83" t="s">
        <v>1024</v>
      </c>
      <c r="AB178" s="85" t="s">
        <v>1678</v>
      </c>
      <c r="AC178" s="83" t="s">
        <v>1678</v>
      </c>
      <c r="AD178" s="83" t="s">
        <v>1678</v>
      </c>
      <c r="AE178" s="83" t="s">
        <v>1678</v>
      </c>
      <c r="AF178" s="85" t="s">
        <v>1678</v>
      </c>
      <c r="AG178" s="86" t="s">
        <v>1678</v>
      </c>
      <c r="AH178" s="86" t="s">
        <v>1678</v>
      </c>
      <c r="AI178" s="85" t="s">
        <v>1678</v>
      </c>
      <c r="AJ178" s="86" t="s">
        <v>1678</v>
      </c>
      <c r="AK178" s="86" t="s">
        <v>1678</v>
      </c>
      <c r="AL178" s="86" t="s">
        <v>1678</v>
      </c>
      <c r="AM178" s="85" t="s">
        <v>1678</v>
      </c>
      <c r="AN178" s="86" t="s">
        <v>1678</v>
      </c>
      <c r="AO178" s="86" t="s">
        <v>1678</v>
      </c>
      <c r="AP178" s="86" t="s">
        <v>1678</v>
      </c>
      <c r="AQ178" s="86" t="s">
        <v>1678</v>
      </c>
      <c r="AR178" s="85" t="s">
        <v>1678</v>
      </c>
      <c r="AS178" s="86" t="s">
        <v>1678</v>
      </c>
      <c r="AT178" s="86" t="s">
        <v>1678</v>
      </c>
      <c r="AU178" s="83" t="s">
        <v>1678</v>
      </c>
      <c r="AV178" s="83" t="s">
        <v>1678</v>
      </c>
      <c r="AW178" s="83" t="s">
        <v>1678</v>
      </c>
      <c r="AX178" s="87" t="s">
        <v>1024</v>
      </c>
      <c r="AY178" s="434" t="s">
        <v>1024</v>
      </c>
      <c r="AZ178" s="85" t="s">
        <v>1678</v>
      </c>
      <c r="BA178" s="83" t="s">
        <v>1678</v>
      </c>
      <c r="BB178" s="83" t="s">
        <v>1678</v>
      </c>
      <c r="BC178" s="83" t="s">
        <v>1678</v>
      </c>
      <c r="BD178" s="87" t="s">
        <v>1678</v>
      </c>
      <c r="BE178" s="85" t="s">
        <v>1032</v>
      </c>
      <c r="BF178" s="83" t="s">
        <v>1032</v>
      </c>
      <c r="BG178" s="83" t="s">
        <v>1032</v>
      </c>
      <c r="BH178" s="84" t="s">
        <v>1032</v>
      </c>
      <c r="BI178" s="84" t="s">
        <v>1032</v>
      </c>
      <c r="BJ178" s="85" t="s">
        <v>1032</v>
      </c>
      <c r="BK178" s="86" t="s">
        <v>1032</v>
      </c>
      <c r="BL178" s="85" t="s">
        <v>1032</v>
      </c>
      <c r="BM178" s="83" t="s">
        <v>1032</v>
      </c>
      <c r="BN178" s="83" t="s">
        <v>1032</v>
      </c>
      <c r="BO178" s="83" t="s">
        <v>1032</v>
      </c>
      <c r="BP178" s="83" t="s">
        <v>1032</v>
      </c>
      <c r="BQ178" s="83" t="s">
        <v>1032</v>
      </c>
      <c r="BR178" s="83" t="s">
        <v>1032</v>
      </c>
      <c r="BS178" s="83" t="s">
        <v>1032</v>
      </c>
      <c r="BT178" s="85" t="s">
        <v>1032</v>
      </c>
      <c r="BU178" s="83" t="s">
        <v>1032</v>
      </c>
      <c r="BV178" s="83" t="s">
        <v>1032</v>
      </c>
      <c r="BW178" s="83" t="s">
        <v>1032</v>
      </c>
      <c r="BX178" s="83" t="s">
        <v>1032</v>
      </c>
      <c r="BY178" s="83" t="s">
        <v>1032</v>
      </c>
      <c r="BZ178" s="83" t="s">
        <v>1032</v>
      </c>
      <c r="CA178" s="83" t="s">
        <v>1032</v>
      </c>
    </row>
    <row r="179" spans="2:79">
      <c r="B179" s="88"/>
      <c r="C179" s="89" t="s">
        <v>321</v>
      </c>
      <c r="D179" s="81" t="s">
        <v>322</v>
      </c>
      <c r="E179" s="82" t="s">
        <v>1032</v>
      </c>
      <c r="F179" s="83" t="s">
        <v>1032</v>
      </c>
      <c r="G179" s="87" t="s">
        <v>1032</v>
      </c>
      <c r="H179" s="85" t="s">
        <v>1032</v>
      </c>
      <c r="I179" s="83" t="s">
        <v>1032</v>
      </c>
      <c r="J179" s="84" t="s">
        <v>1032</v>
      </c>
      <c r="K179" s="85" t="s">
        <v>1032</v>
      </c>
      <c r="L179" s="83" t="s">
        <v>1032</v>
      </c>
      <c r="M179" s="83" t="s">
        <v>1032</v>
      </c>
      <c r="N179" s="84" t="s">
        <v>1032</v>
      </c>
      <c r="O179" s="85" t="s">
        <v>1032</v>
      </c>
      <c r="P179" s="84" t="s">
        <v>1032</v>
      </c>
      <c r="Q179" s="84" t="s">
        <v>1032</v>
      </c>
      <c r="R179" s="84" t="s">
        <v>1032</v>
      </c>
      <c r="S179" s="85" t="s">
        <v>1032</v>
      </c>
      <c r="T179" s="86" t="s">
        <v>1032</v>
      </c>
      <c r="U179" s="86" t="s">
        <v>1032</v>
      </c>
      <c r="V179" s="86" t="s">
        <v>1032</v>
      </c>
      <c r="W179" s="86" t="s">
        <v>1032</v>
      </c>
      <c r="X179" s="85" t="s">
        <v>1032</v>
      </c>
      <c r="Y179" s="83" t="s">
        <v>1032</v>
      </c>
      <c r="Z179" s="83" t="s">
        <v>1032</v>
      </c>
      <c r="AA179" s="83" t="s">
        <v>1032</v>
      </c>
      <c r="AB179" s="85" t="s">
        <v>1032</v>
      </c>
      <c r="AC179" s="83" t="s">
        <v>1032</v>
      </c>
      <c r="AD179" s="83" t="s">
        <v>1032</v>
      </c>
      <c r="AE179" s="83" t="s">
        <v>1032</v>
      </c>
      <c r="AF179" s="85" t="s">
        <v>1032</v>
      </c>
      <c r="AG179" s="86" t="s">
        <v>1032</v>
      </c>
      <c r="AH179" s="86" t="s">
        <v>1032</v>
      </c>
      <c r="AI179" s="85" t="s">
        <v>1032</v>
      </c>
      <c r="AJ179" s="86" t="s">
        <v>1032</v>
      </c>
      <c r="AK179" s="86" t="s">
        <v>1032</v>
      </c>
      <c r="AL179" s="86" t="s">
        <v>1032</v>
      </c>
      <c r="AM179" s="85" t="s">
        <v>1032</v>
      </c>
      <c r="AN179" s="86" t="s">
        <v>1032</v>
      </c>
      <c r="AO179" s="86" t="s">
        <v>1032</v>
      </c>
      <c r="AP179" s="86" t="s">
        <v>1032</v>
      </c>
      <c r="AQ179" s="86" t="s">
        <v>1032</v>
      </c>
      <c r="AR179" s="85" t="s">
        <v>1032</v>
      </c>
      <c r="AS179" s="86" t="s">
        <v>1032</v>
      </c>
      <c r="AT179" s="86" t="s">
        <v>1032</v>
      </c>
      <c r="AU179" s="83" t="s">
        <v>1032</v>
      </c>
      <c r="AV179" s="83" t="s">
        <v>1032</v>
      </c>
      <c r="AW179" s="83" t="s">
        <v>1032</v>
      </c>
      <c r="AX179" s="87" t="s">
        <v>1032</v>
      </c>
      <c r="AY179" s="434" t="s">
        <v>1032</v>
      </c>
      <c r="AZ179" s="85" t="s">
        <v>1032</v>
      </c>
      <c r="BA179" s="83" t="s">
        <v>1032</v>
      </c>
      <c r="BB179" s="83" t="s">
        <v>1032</v>
      </c>
      <c r="BC179" s="83" t="s">
        <v>1032</v>
      </c>
      <c r="BD179" s="87" t="s">
        <v>1032</v>
      </c>
      <c r="BE179" s="85" t="s">
        <v>1032</v>
      </c>
      <c r="BF179" s="83" t="s">
        <v>1032</v>
      </c>
      <c r="BG179" s="83" t="s">
        <v>1032</v>
      </c>
      <c r="BH179" s="84" t="s">
        <v>1032</v>
      </c>
      <c r="BI179" s="84" t="s">
        <v>1032</v>
      </c>
      <c r="BJ179" s="85" t="s">
        <v>1032</v>
      </c>
      <c r="BK179" s="86" t="s">
        <v>1032</v>
      </c>
      <c r="BL179" s="85" t="s">
        <v>1032</v>
      </c>
      <c r="BM179" s="83" t="s">
        <v>1032</v>
      </c>
      <c r="BN179" s="83" t="s">
        <v>1032</v>
      </c>
      <c r="BO179" s="83" t="s">
        <v>1032</v>
      </c>
      <c r="BP179" s="83" t="s">
        <v>1032</v>
      </c>
      <c r="BQ179" s="83" t="s">
        <v>1032</v>
      </c>
      <c r="BR179" s="83" t="s">
        <v>1032</v>
      </c>
      <c r="BS179" s="83" t="s">
        <v>1032</v>
      </c>
      <c r="BT179" s="85" t="s">
        <v>1024</v>
      </c>
      <c r="BU179" s="83" t="s">
        <v>1024</v>
      </c>
      <c r="BV179" s="83" t="s">
        <v>1024</v>
      </c>
      <c r="BW179" s="83" t="s">
        <v>1024</v>
      </c>
      <c r="BX179" s="83" t="s">
        <v>1024</v>
      </c>
      <c r="BY179" s="83" t="s">
        <v>1024</v>
      </c>
      <c r="BZ179" s="83" t="s">
        <v>1024</v>
      </c>
      <c r="CA179" s="83" t="s">
        <v>1024</v>
      </c>
    </row>
    <row r="180" spans="2:79">
      <c r="B180" s="88"/>
      <c r="C180" s="140" t="s">
        <v>731</v>
      </c>
      <c r="D180" s="81" t="s">
        <v>732</v>
      </c>
      <c r="E180" s="82" t="s">
        <v>1032</v>
      </c>
      <c r="F180" s="83" t="s">
        <v>1032</v>
      </c>
      <c r="G180" s="87" t="s">
        <v>1032</v>
      </c>
      <c r="H180" s="85" t="s">
        <v>1032</v>
      </c>
      <c r="I180" s="83" t="s">
        <v>1032</v>
      </c>
      <c r="J180" s="84" t="s">
        <v>1032</v>
      </c>
      <c r="K180" s="85" t="s">
        <v>1032</v>
      </c>
      <c r="L180" s="83" t="s">
        <v>1032</v>
      </c>
      <c r="M180" s="83" t="s">
        <v>1032</v>
      </c>
      <c r="N180" s="84" t="s">
        <v>1032</v>
      </c>
      <c r="O180" s="85" t="s">
        <v>1032</v>
      </c>
      <c r="P180" s="84" t="s">
        <v>1032</v>
      </c>
      <c r="Q180" s="84" t="s">
        <v>1032</v>
      </c>
      <c r="R180" s="84" t="s">
        <v>1032</v>
      </c>
      <c r="S180" s="85" t="s">
        <v>1032</v>
      </c>
      <c r="T180" s="86" t="s">
        <v>1032</v>
      </c>
      <c r="U180" s="86" t="s">
        <v>1032</v>
      </c>
      <c r="V180" s="86" t="s">
        <v>1032</v>
      </c>
      <c r="W180" s="86" t="s">
        <v>1032</v>
      </c>
      <c r="X180" s="85" t="s">
        <v>1032</v>
      </c>
      <c r="Y180" s="83" t="s">
        <v>1032</v>
      </c>
      <c r="Z180" s="83" t="s">
        <v>1032</v>
      </c>
      <c r="AA180" s="83" t="s">
        <v>1032</v>
      </c>
      <c r="AB180" s="85" t="s">
        <v>1024</v>
      </c>
      <c r="AC180" s="83" t="s">
        <v>1024</v>
      </c>
      <c r="AD180" s="83" t="s">
        <v>1024</v>
      </c>
      <c r="AE180" s="83" t="s">
        <v>1024</v>
      </c>
      <c r="AF180" s="85" t="s">
        <v>1032</v>
      </c>
      <c r="AG180" s="86" t="s">
        <v>1032</v>
      </c>
      <c r="AH180" s="86" t="s">
        <v>1032</v>
      </c>
      <c r="AI180" s="85" t="s">
        <v>1032</v>
      </c>
      <c r="AJ180" s="86" t="s">
        <v>1032</v>
      </c>
      <c r="AK180" s="86" t="s">
        <v>1032</v>
      </c>
      <c r="AL180" s="86" t="s">
        <v>1032</v>
      </c>
      <c r="AM180" s="85" t="s">
        <v>1032</v>
      </c>
      <c r="AN180" s="86" t="s">
        <v>1032</v>
      </c>
      <c r="AO180" s="86" t="s">
        <v>1032</v>
      </c>
      <c r="AP180" s="86" t="s">
        <v>1032</v>
      </c>
      <c r="AQ180" s="86" t="s">
        <v>1032</v>
      </c>
      <c r="AR180" s="85" t="s">
        <v>1032</v>
      </c>
      <c r="AS180" s="86" t="s">
        <v>1032</v>
      </c>
      <c r="AT180" s="86" t="s">
        <v>1032</v>
      </c>
      <c r="AU180" s="83" t="s">
        <v>1032</v>
      </c>
      <c r="AV180" s="83" t="s">
        <v>1032</v>
      </c>
      <c r="AW180" s="83" t="s">
        <v>1032</v>
      </c>
      <c r="AX180" s="87" t="s">
        <v>1032</v>
      </c>
      <c r="AY180" s="434" t="s">
        <v>1024</v>
      </c>
      <c r="AZ180" s="85" t="s">
        <v>1032</v>
      </c>
      <c r="BA180" s="83" t="s">
        <v>1032</v>
      </c>
      <c r="BB180" s="83" t="s">
        <v>1032</v>
      </c>
      <c r="BC180" s="83" t="s">
        <v>1032</v>
      </c>
      <c r="BD180" s="87" t="s">
        <v>1032</v>
      </c>
      <c r="BE180" s="85" t="s">
        <v>1032</v>
      </c>
      <c r="BF180" s="83" t="s">
        <v>1032</v>
      </c>
      <c r="BG180" s="83" t="s">
        <v>1032</v>
      </c>
      <c r="BH180" s="84" t="s">
        <v>1032</v>
      </c>
      <c r="BI180" s="84" t="s">
        <v>1032</v>
      </c>
      <c r="BJ180" s="85" t="s">
        <v>1032</v>
      </c>
      <c r="BK180" s="86" t="s">
        <v>1032</v>
      </c>
      <c r="BL180" s="85" t="s">
        <v>1032</v>
      </c>
      <c r="BM180" s="83" t="s">
        <v>1032</v>
      </c>
      <c r="BN180" s="83" t="s">
        <v>1032</v>
      </c>
      <c r="BO180" s="83" t="s">
        <v>1032</v>
      </c>
      <c r="BP180" s="83" t="s">
        <v>1032</v>
      </c>
      <c r="BQ180" s="83" t="s">
        <v>1032</v>
      </c>
      <c r="BR180" s="83" t="s">
        <v>1032</v>
      </c>
      <c r="BS180" s="83" t="s">
        <v>1032</v>
      </c>
      <c r="BT180" s="85" t="s">
        <v>1024</v>
      </c>
      <c r="BU180" s="83" t="s">
        <v>1024</v>
      </c>
      <c r="BV180" s="83" t="s">
        <v>1024</v>
      </c>
      <c r="BW180" s="83" t="s">
        <v>1024</v>
      </c>
      <c r="BX180" s="83" t="s">
        <v>1024</v>
      </c>
      <c r="BY180" s="83" t="s">
        <v>1024</v>
      </c>
      <c r="BZ180" s="83" t="s">
        <v>1024</v>
      </c>
      <c r="CA180" s="83" t="s">
        <v>1024</v>
      </c>
    </row>
    <row r="181" spans="2:79">
      <c r="B181" s="88"/>
      <c r="C181" s="281" t="s">
        <v>371</v>
      </c>
      <c r="D181" s="81" t="s">
        <v>372</v>
      </c>
      <c r="E181" s="82" t="s">
        <v>1024</v>
      </c>
      <c r="F181" s="83" t="s">
        <v>1024</v>
      </c>
      <c r="G181" s="87" t="s">
        <v>1032</v>
      </c>
      <c r="H181" s="85" t="s">
        <v>1024</v>
      </c>
      <c r="I181" s="83" t="s">
        <v>1024</v>
      </c>
      <c r="J181" s="84" t="s">
        <v>1032</v>
      </c>
      <c r="K181" s="85" t="s">
        <v>1024</v>
      </c>
      <c r="L181" s="83" t="s">
        <v>1024</v>
      </c>
      <c r="M181" s="83" t="s">
        <v>1032</v>
      </c>
      <c r="N181" s="84" t="s">
        <v>1032</v>
      </c>
      <c r="O181" s="85" t="s">
        <v>1024</v>
      </c>
      <c r="P181" s="84" t="s">
        <v>1032</v>
      </c>
      <c r="Q181" s="84" t="s">
        <v>1032</v>
      </c>
      <c r="R181" s="84" t="s">
        <v>1024</v>
      </c>
      <c r="S181" s="85" t="s">
        <v>1024</v>
      </c>
      <c r="T181" s="86" t="s">
        <v>1024</v>
      </c>
      <c r="U181" s="86" t="s">
        <v>1032</v>
      </c>
      <c r="V181" s="86" t="s">
        <v>1032</v>
      </c>
      <c r="W181" s="86" t="s">
        <v>1024</v>
      </c>
      <c r="X181" s="85" t="s">
        <v>1024</v>
      </c>
      <c r="Y181" s="83" t="s">
        <v>1024</v>
      </c>
      <c r="Z181" s="83" t="s">
        <v>1032</v>
      </c>
      <c r="AA181" s="83" t="s">
        <v>1032</v>
      </c>
      <c r="AB181" s="85" t="s">
        <v>1024</v>
      </c>
      <c r="AC181" s="83" t="s">
        <v>1032</v>
      </c>
      <c r="AD181" s="83" t="s">
        <v>1032</v>
      </c>
      <c r="AE181" s="83" t="s">
        <v>1032</v>
      </c>
      <c r="AF181" s="85" t="s">
        <v>1024</v>
      </c>
      <c r="AG181" s="86" t="s">
        <v>1032</v>
      </c>
      <c r="AH181" s="86" t="s">
        <v>1032</v>
      </c>
      <c r="AI181" s="85" t="s">
        <v>1024</v>
      </c>
      <c r="AJ181" s="86" t="s">
        <v>1024</v>
      </c>
      <c r="AK181" s="86" t="s">
        <v>1032</v>
      </c>
      <c r="AL181" s="86" t="s">
        <v>1032</v>
      </c>
      <c r="AM181" s="85" t="s">
        <v>1024</v>
      </c>
      <c r="AN181" s="86" t="s">
        <v>1032</v>
      </c>
      <c r="AO181" s="86" t="s">
        <v>1032</v>
      </c>
      <c r="AP181" s="86" t="s">
        <v>1024</v>
      </c>
      <c r="AQ181" s="86" t="s">
        <v>1024</v>
      </c>
      <c r="AR181" s="85" t="s">
        <v>1024</v>
      </c>
      <c r="AS181" s="86" t="s">
        <v>1024</v>
      </c>
      <c r="AT181" s="86" t="s">
        <v>1032</v>
      </c>
      <c r="AU181" s="83" t="s">
        <v>1032</v>
      </c>
      <c r="AV181" s="83" t="s">
        <v>1024</v>
      </c>
      <c r="AW181" s="83" t="s">
        <v>1024</v>
      </c>
      <c r="AX181" s="87" t="s">
        <v>1024</v>
      </c>
      <c r="AY181" s="434" t="s">
        <v>1024</v>
      </c>
      <c r="AZ181" s="85" t="s">
        <v>1024</v>
      </c>
      <c r="BA181" s="83" t="s">
        <v>1032</v>
      </c>
      <c r="BB181" s="83" t="s">
        <v>1032</v>
      </c>
      <c r="BC181" s="83" t="s">
        <v>1032</v>
      </c>
      <c r="BD181" s="87" t="s">
        <v>1024</v>
      </c>
      <c r="BE181" s="85" t="s">
        <v>1024</v>
      </c>
      <c r="BF181" s="83" t="s">
        <v>1032</v>
      </c>
      <c r="BG181" s="83" t="s">
        <v>1032</v>
      </c>
      <c r="BH181" s="84" t="s">
        <v>1024</v>
      </c>
      <c r="BI181" s="84" t="s">
        <v>1024</v>
      </c>
      <c r="BJ181" s="85" t="s">
        <v>1024</v>
      </c>
      <c r="BK181" s="86" t="s">
        <v>1024</v>
      </c>
      <c r="BL181" s="85" t="s">
        <v>1024</v>
      </c>
      <c r="BM181" s="83" t="s">
        <v>1024</v>
      </c>
      <c r="BN181" s="83" t="s">
        <v>1024</v>
      </c>
      <c r="BO181" s="83" t="s">
        <v>1032</v>
      </c>
      <c r="BP181" s="83" t="s">
        <v>1032</v>
      </c>
      <c r="BQ181" s="83" t="s">
        <v>1032</v>
      </c>
      <c r="BR181" s="83" t="s">
        <v>1024</v>
      </c>
      <c r="BS181" s="83" t="s">
        <v>1024</v>
      </c>
      <c r="BT181" s="85" t="s">
        <v>1024</v>
      </c>
      <c r="BU181" s="83" t="s">
        <v>1024</v>
      </c>
      <c r="BV181" s="83" t="s">
        <v>1024</v>
      </c>
      <c r="BW181" s="83" t="s">
        <v>1032</v>
      </c>
      <c r="BX181" s="83" t="s">
        <v>1032</v>
      </c>
      <c r="BY181" s="83" t="s">
        <v>1024</v>
      </c>
      <c r="BZ181" s="83" t="s">
        <v>1024</v>
      </c>
      <c r="CA181" s="83" t="s">
        <v>1024</v>
      </c>
    </row>
    <row r="182" spans="2:79">
      <c r="B182" s="88"/>
      <c r="C182" s="281" t="s">
        <v>373</v>
      </c>
      <c r="D182" s="81" t="s">
        <v>374</v>
      </c>
      <c r="E182" s="82" t="s">
        <v>1032</v>
      </c>
      <c r="F182" s="83" t="s">
        <v>1032</v>
      </c>
      <c r="G182" s="87" t="s">
        <v>1032</v>
      </c>
      <c r="H182" s="85" t="s">
        <v>1032</v>
      </c>
      <c r="I182" s="83" t="s">
        <v>1032</v>
      </c>
      <c r="J182" s="84" t="s">
        <v>1032</v>
      </c>
      <c r="K182" s="85" t="s">
        <v>1032</v>
      </c>
      <c r="L182" s="83" t="s">
        <v>1032</v>
      </c>
      <c r="M182" s="83" t="s">
        <v>1032</v>
      </c>
      <c r="N182" s="84" t="s">
        <v>1032</v>
      </c>
      <c r="O182" s="85" t="s">
        <v>1024</v>
      </c>
      <c r="P182" s="84" t="s">
        <v>1024</v>
      </c>
      <c r="Q182" s="84" t="s">
        <v>1024</v>
      </c>
      <c r="R182" s="84" t="s">
        <v>1024</v>
      </c>
      <c r="S182" s="85" t="s">
        <v>1024</v>
      </c>
      <c r="T182" s="86" t="s">
        <v>1024</v>
      </c>
      <c r="U182" s="86" t="s">
        <v>1024</v>
      </c>
      <c r="V182" s="86" t="s">
        <v>1024</v>
      </c>
      <c r="W182" s="86" t="s">
        <v>1024</v>
      </c>
      <c r="X182" s="85" t="s">
        <v>1024</v>
      </c>
      <c r="Y182" s="83" t="s">
        <v>1024</v>
      </c>
      <c r="Z182" s="83" t="s">
        <v>1024</v>
      </c>
      <c r="AA182" s="83" t="s">
        <v>1024</v>
      </c>
      <c r="AB182" s="85" t="s">
        <v>1024</v>
      </c>
      <c r="AC182" s="83" t="s">
        <v>1024</v>
      </c>
      <c r="AD182" s="83" t="s">
        <v>1024</v>
      </c>
      <c r="AE182" s="83" t="s">
        <v>1024</v>
      </c>
      <c r="AF182" s="85" t="s">
        <v>1024</v>
      </c>
      <c r="AG182" s="86" t="s">
        <v>1024</v>
      </c>
      <c r="AH182" s="86" t="s">
        <v>1024</v>
      </c>
      <c r="AI182" s="85" t="s">
        <v>1024</v>
      </c>
      <c r="AJ182" s="86" t="s">
        <v>1024</v>
      </c>
      <c r="AK182" s="86" t="s">
        <v>1024</v>
      </c>
      <c r="AL182" s="86" t="s">
        <v>1024</v>
      </c>
      <c r="AM182" s="85" t="s">
        <v>1024</v>
      </c>
      <c r="AN182" s="86" t="s">
        <v>1024</v>
      </c>
      <c r="AO182" s="86" t="s">
        <v>1024</v>
      </c>
      <c r="AP182" s="86" t="s">
        <v>1024</v>
      </c>
      <c r="AQ182" s="86" t="s">
        <v>1024</v>
      </c>
      <c r="AR182" s="85" t="s">
        <v>1024</v>
      </c>
      <c r="AS182" s="86" t="s">
        <v>1024</v>
      </c>
      <c r="AT182" s="86" t="s">
        <v>1024</v>
      </c>
      <c r="AU182" s="83" t="s">
        <v>1024</v>
      </c>
      <c r="AV182" s="83" t="s">
        <v>1024</v>
      </c>
      <c r="AW182" s="83" t="s">
        <v>1024</v>
      </c>
      <c r="AX182" s="87" t="s">
        <v>1024</v>
      </c>
      <c r="AY182" s="434" t="s">
        <v>1024</v>
      </c>
      <c r="AZ182" s="85" t="s">
        <v>1032</v>
      </c>
      <c r="BA182" s="83" t="s">
        <v>1032</v>
      </c>
      <c r="BB182" s="83" t="s">
        <v>1032</v>
      </c>
      <c r="BC182" s="83" t="s">
        <v>1032</v>
      </c>
      <c r="BD182" s="87" t="s">
        <v>1032</v>
      </c>
      <c r="BE182" s="85" t="s">
        <v>1024</v>
      </c>
      <c r="BF182" s="83" t="s">
        <v>1024</v>
      </c>
      <c r="BG182" s="83" t="s">
        <v>1024</v>
      </c>
      <c r="BH182" s="84" t="s">
        <v>1024</v>
      </c>
      <c r="BI182" s="84" t="s">
        <v>1024</v>
      </c>
      <c r="BJ182" s="85" t="s">
        <v>1024</v>
      </c>
      <c r="BK182" s="86" t="s">
        <v>1024</v>
      </c>
      <c r="BL182" s="85" t="s">
        <v>1024</v>
      </c>
      <c r="BM182" s="83" t="s">
        <v>1024</v>
      </c>
      <c r="BN182" s="83" t="s">
        <v>1024</v>
      </c>
      <c r="BO182" s="83" t="s">
        <v>1024</v>
      </c>
      <c r="BP182" s="83" t="s">
        <v>1024</v>
      </c>
      <c r="BQ182" s="83" t="s">
        <v>1024</v>
      </c>
      <c r="BR182" s="83" t="s">
        <v>1024</v>
      </c>
      <c r="BS182" s="83" t="s">
        <v>1024</v>
      </c>
      <c r="BT182" s="85" t="s">
        <v>1024</v>
      </c>
      <c r="BU182" s="83" t="s">
        <v>1024</v>
      </c>
      <c r="BV182" s="83" t="s">
        <v>1024</v>
      </c>
      <c r="BW182" s="83" t="s">
        <v>1024</v>
      </c>
      <c r="BX182" s="83" t="s">
        <v>1024</v>
      </c>
      <c r="BY182" s="83" t="s">
        <v>1024</v>
      </c>
      <c r="BZ182" s="83" t="s">
        <v>1024</v>
      </c>
      <c r="CA182" s="83" t="s">
        <v>1024</v>
      </c>
    </row>
    <row r="183" spans="2:79">
      <c r="B183" s="88"/>
      <c r="C183" s="89" t="s">
        <v>323</v>
      </c>
      <c r="D183" s="81" t="s">
        <v>324</v>
      </c>
      <c r="E183" s="82" t="s">
        <v>1024</v>
      </c>
      <c r="F183" s="83" t="s">
        <v>1024</v>
      </c>
      <c r="G183" s="87" t="s">
        <v>1032</v>
      </c>
      <c r="H183" s="85" t="s">
        <v>1024</v>
      </c>
      <c r="I183" s="83" t="s">
        <v>1024</v>
      </c>
      <c r="J183" s="84" t="s">
        <v>1032</v>
      </c>
      <c r="K183" s="85" t="s">
        <v>1024</v>
      </c>
      <c r="L183" s="83" t="s">
        <v>1024</v>
      </c>
      <c r="M183" s="83" t="s">
        <v>1032</v>
      </c>
      <c r="N183" s="84" t="s">
        <v>1032</v>
      </c>
      <c r="O183" s="85" t="s">
        <v>1024</v>
      </c>
      <c r="P183" s="84" t="s">
        <v>1032</v>
      </c>
      <c r="Q183" s="84" t="s">
        <v>1032</v>
      </c>
      <c r="R183" s="84" t="s">
        <v>1032</v>
      </c>
      <c r="S183" s="85" t="s">
        <v>1024</v>
      </c>
      <c r="T183" s="86" t="s">
        <v>1024</v>
      </c>
      <c r="U183" s="86" t="s">
        <v>1032</v>
      </c>
      <c r="V183" s="86" t="s">
        <v>1032</v>
      </c>
      <c r="W183" s="86" t="s">
        <v>1032</v>
      </c>
      <c r="X183" s="85" t="s">
        <v>1024</v>
      </c>
      <c r="Y183" s="83" t="s">
        <v>1024</v>
      </c>
      <c r="Z183" s="83" t="s">
        <v>1032</v>
      </c>
      <c r="AA183" s="83" t="s">
        <v>1032</v>
      </c>
      <c r="AB183" s="85" t="s">
        <v>1024</v>
      </c>
      <c r="AC183" s="83" t="s">
        <v>1032</v>
      </c>
      <c r="AD183" s="83" t="s">
        <v>1032</v>
      </c>
      <c r="AE183" s="83" t="s">
        <v>1032</v>
      </c>
      <c r="AF183" s="85" t="s">
        <v>1024</v>
      </c>
      <c r="AG183" s="86" t="s">
        <v>1032</v>
      </c>
      <c r="AH183" s="86" t="s">
        <v>1032</v>
      </c>
      <c r="AI183" s="85" t="s">
        <v>1024</v>
      </c>
      <c r="AJ183" s="86" t="s">
        <v>1024</v>
      </c>
      <c r="AK183" s="86" t="s">
        <v>1032</v>
      </c>
      <c r="AL183" s="86" t="s">
        <v>1032</v>
      </c>
      <c r="AM183" s="85" t="s">
        <v>1024</v>
      </c>
      <c r="AN183" s="86" t="s">
        <v>1032</v>
      </c>
      <c r="AO183" s="86" t="s">
        <v>1032</v>
      </c>
      <c r="AP183" s="86" t="s">
        <v>1032</v>
      </c>
      <c r="AQ183" s="86" t="s">
        <v>1032</v>
      </c>
      <c r="AR183" s="85" t="s">
        <v>1024</v>
      </c>
      <c r="AS183" s="86" t="s">
        <v>1024</v>
      </c>
      <c r="AT183" s="86" t="s">
        <v>1032</v>
      </c>
      <c r="AU183" s="83" t="s">
        <v>1032</v>
      </c>
      <c r="AV183" s="83" t="s">
        <v>1032</v>
      </c>
      <c r="AW183" s="83" t="s">
        <v>1032</v>
      </c>
      <c r="AX183" s="87" t="s">
        <v>1024</v>
      </c>
      <c r="AY183" s="434" t="s">
        <v>1024</v>
      </c>
      <c r="AZ183" s="85" t="s">
        <v>1024</v>
      </c>
      <c r="BA183" s="83" t="s">
        <v>1032</v>
      </c>
      <c r="BB183" s="83" t="s">
        <v>1032</v>
      </c>
      <c r="BC183" s="83" t="s">
        <v>1032</v>
      </c>
      <c r="BD183" s="87" t="s">
        <v>1032</v>
      </c>
      <c r="BE183" s="85" t="s">
        <v>1024</v>
      </c>
      <c r="BF183" s="83" t="s">
        <v>1032</v>
      </c>
      <c r="BG183" s="83" t="s">
        <v>1032</v>
      </c>
      <c r="BH183" s="84" t="s">
        <v>1032</v>
      </c>
      <c r="BI183" s="84" t="s">
        <v>1032</v>
      </c>
      <c r="BJ183" s="85" t="s">
        <v>1032</v>
      </c>
      <c r="BK183" s="86" t="s">
        <v>1032</v>
      </c>
      <c r="BL183" s="85" t="s">
        <v>1024</v>
      </c>
      <c r="BM183" s="83" t="s">
        <v>1024</v>
      </c>
      <c r="BN183" s="83" t="s">
        <v>1024</v>
      </c>
      <c r="BO183" s="83" t="s">
        <v>1032</v>
      </c>
      <c r="BP183" s="83" t="s">
        <v>1032</v>
      </c>
      <c r="BQ183" s="83" t="s">
        <v>1032</v>
      </c>
      <c r="BR183" s="83" t="s">
        <v>1032</v>
      </c>
      <c r="BS183" s="83" t="s">
        <v>1032</v>
      </c>
      <c r="BT183" s="85" t="s">
        <v>1024</v>
      </c>
      <c r="BU183" s="83" t="s">
        <v>1024</v>
      </c>
      <c r="BV183" s="83" t="s">
        <v>1024</v>
      </c>
      <c r="BW183" s="83" t="s">
        <v>1032</v>
      </c>
      <c r="BX183" s="83" t="s">
        <v>1032</v>
      </c>
      <c r="BY183" s="83" t="s">
        <v>1032</v>
      </c>
      <c r="BZ183" s="83" t="s">
        <v>1032</v>
      </c>
      <c r="CA183" s="83" t="s">
        <v>1032</v>
      </c>
    </row>
    <row r="184" spans="2:79">
      <c r="B184" s="88"/>
      <c r="C184" s="89" t="s">
        <v>325</v>
      </c>
      <c r="D184" s="81" t="s">
        <v>326</v>
      </c>
      <c r="E184" s="82" t="s">
        <v>1032</v>
      </c>
      <c r="F184" s="83" t="s">
        <v>1032</v>
      </c>
      <c r="G184" s="87" t="s">
        <v>1032</v>
      </c>
      <c r="H184" s="85" t="s">
        <v>1032</v>
      </c>
      <c r="I184" s="83" t="s">
        <v>1032</v>
      </c>
      <c r="J184" s="84" t="s">
        <v>1032</v>
      </c>
      <c r="K184" s="85" t="s">
        <v>1032</v>
      </c>
      <c r="L184" s="83" t="s">
        <v>1032</v>
      </c>
      <c r="M184" s="83" t="s">
        <v>1032</v>
      </c>
      <c r="N184" s="84" t="s">
        <v>1032</v>
      </c>
      <c r="O184" s="85" t="s">
        <v>1032</v>
      </c>
      <c r="P184" s="84" t="s">
        <v>1032</v>
      </c>
      <c r="Q184" s="84" t="s">
        <v>1032</v>
      </c>
      <c r="R184" s="84" t="s">
        <v>1032</v>
      </c>
      <c r="S184" s="85" t="s">
        <v>1032</v>
      </c>
      <c r="T184" s="86" t="s">
        <v>1032</v>
      </c>
      <c r="U184" s="86" t="s">
        <v>1032</v>
      </c>
      <c r="V184" s="86" t="s">
        <v>1032</v>
      </c>
      <c r="W184" s="86" t="s">
        <v>1032</v>
      </c>
      <c r="X184" s="85" t="s">
        <v>1032</v>
      </c>
      <c r="Y184" s="83" t="s">
        <v>1032</v>
      </c>
      <c r="Z184" s="83" t="s">
        <v>1032</v>
      </c>
      <c r="AA184" s="83" t="s">
        <v>1032</v>
      </c>
      <c r="AB184" s="85" t="s">
        <v>1032</v>
      </c>
      <c r="AC184" s="83" t="s">
        <v>1032</v>
      </c>
      <c r="AD184" s="83" t="s">
        <v>1032</v>
      </c>
      <c r="AE184" s="83" t="s">
        <v>1032</v>
      </c>
      <c r="AF184" s="85" t="s">
        <v>1032</v>
      </c>
      <c r="AG184" s="86" t="s">
        <v>1032</v>
      </c>
      <c r="AH184" s="86" t="s">
        <v>1032</v>
      </c>
      <c r="AI184" s="85" t="s">
        <v>1032</v>
      </c>
      <c r="AJ184" s="86" t="s">
        <v>1032</v>
      </c>
      <c r="AK184" s="86" t="s">
        <v>1032</v>
      </c>
      <c r="AL184" s="86" t="s">
        <v>1032</v>
      </c>
      <c r="AM184" s="85" t="s">
        <v>1032</v>
      </c>
      <c r="AN184" s="86" t="s">
        <v>1032</v>
      </c>
      <c r="AO184" s="86" t="s">
        <v>1032</v>
      </c>
      <c r="AP184" s="86" t="s">
        <v>1032</v>
      </c>
      <c r="AQ184" s="86" t="s">
        <v>1032</v>
      </c>
      <c r="AR184" s="85" t="s">
        <v>1032</v>
      </c>
      <c r="AS184" s="86" t="s">
        <v>1032</v>
      </c>
      <c r="AT184" s="86" t="s">
        <v>1032</v>
      </c>
      <c r="AU184" s="83" t="s">
        <v>1032</v>
      </c>
      <c r="AV184" s="83" t="s">
        <v>1032</v>
      </c>
      <c r="AW184" s="83" t="s">
        <v>1032</v>
      </c>
      <c r="AX184" s="87" t="s">
        <v>1032</v>
      </c>
      <c r="AY184" s="434" t="s">
        <v>1032</v>
      </c>
      <c r="AZ184" s="85" t="s">
        <v>1032</v>
      </c>
      <c r="BA184" s="83" t="s">
        <v>1032</v>
      </c>
      <c r="BB184" s="83" t="s">
        <v>1032</v>
      </c>
      <c r="BC184" s="83" t="s">
        <v>1032</v>
      </c>
      <c r="BD184" s="87" t="s">
        <v>1032</v>
      </c>
      <c r="BE184" s="85" t="s">
        <v>1032</v>
      </c>
      <c r="BF184" s="83" t="s">
        <v>1032</v>
      </c>
      <c r="BG184" s="83" t="s">
        <v>1032</v>
      </c>
      <c r="BH184" s="84" t="s">
        <v>1032</v>
      </c>
      <c r="BI184" s="84" t="s">
        <v>1032</v>
      </c>
      <c r="BJ184" s="85" t="s">
        <v>1032</v>
      </c>
      <c r="BK184" s="86" t="s">
        <v>1032</v>
      </c>
      <c r="BL184" s="85" t="s">
        <v>1032</v>
      </c>
      <c r="BM184" s="83" t="s">
        <v>1032</v>
      </c>
      <c r="BN184" s="83" t="s">
        <v>1032</v>
      </c>
      <c r="BO184" s="83" t="s">
        <v>1032</v>
      </c>
      <c r="BP184" s="83" t="s">
        <v>1032</v>
      </c>
      <c r="BQ184" s="83" t="s">
        <v>1032</v>
      </c>
      <c r="BR184" s="83" t="s">
        <v>1032</v>
      </c>
      <c r="BS184" s="83" t="s">
        <v>1032</v>
      </c>
      <c r="BT184" s="85" t="s">
        <v>1032</v>
      </c>
      <c r="BU184" s="83" t="s">
        <v>1032</v>
      </c>
      <c r="BV184" s="83" t="s">
        <v>1032</v>
      </c>
      <c r="BW184" s="83" t="s">
        <v>1032</v>
      </c>
      <c r="BX184" s="83" t="s">
        <v>1032</v>
      </c>
      <c r="BY184" s="83" t="s">
        <v>1032</v>
      </c>
      <c r="BZ184" s="83" t="s">
        <v>1032</v>
      </c>
      <c r="CA184" s="83" t="s">
        <v>1032</v>
      </c>
    </row>
    <row r="185" spans="2:79">
      <c r="B185" s="88"/>
      <c r="C185" s="89" t="s">
        <v>733</v>
      </c>
      <c r="D185" s="81" t="s">
        <v>327</v>
      </c>
      <c r="E185" s="82" t="s">
        <v>1024</v>
      </c>
      <c r="F185" s="83" t="s">
        <v>1024</v>
      </c>
      <c r="G185" s="87" t="s">
        <v>1024</v>
      </c>
      <c r="H185" s="85" t="s">
        <v>1024</v>
      </c>
      <c r="I185" s="83" t="s">
        <v>1024</v>
      </c>
      <c r="J185" s="84" t="s">
        <v>1024</v>
      </c>
      <c r="K185" s="85" t="s">
        <v>1024</v>
      </c>
      <c r="L185" s="83" t="s">
        <v>1024</v>
      </c>
      <c r="M185" s="83" t="s">
        <v>1024</v>
      </c>
      <c r="N185" s="84" t="s">
        <v>1024</v>
      </c>
      <c r="O185" s="85" t="s">
        <v>1024</v>
      </c>
      <c r="P185" s="84" t="s">
        <v>1024</v>
      </c>
      <c r="Q185" s="84" t="s">
        <v>1024</v>
      </c>
      <c r="R185" s="84" t="s">
        <v>1024</v>
      </c>
      <c r="S185" s="85" t="s">
        <v>1024</v>
      </c>
      <c r="T185" s="86" t="s">
        <v>1024</v>
      </c>
      <c r="U185" s="86" t="s">
        <v>1024</v>
      </c>
      <c r="V185" s="86" t="s">
        <v>1024</v>
      </c>
      <c r="W185" s="86" t="s">
        <v>1024</v>
      </c>
      <c r="X185" s="85" t="s">
        <v>1024</v>
      </c>
      <c r="Y185" s="83" t="s">
        <v>1024</v>
      </c>
      <c r="Z185" s="83" t="s">
        <v>1024</v>
      </c>
      <c r="AA185" s="83" t="s">
        <v>1024</v>
      </c>
      <c r="AB185" s="85" t="s">
        <v>1024</v>
      </c>
      <c r="AC185" s="83" t="s">
        <v>1024</v>
      </c>
      <c r="AD185" s="83" t="s">
        <v>1024</v>
      </c>
      <c r="AE185" s="83" t="s">
        <v>1024</v>
      </c>
      <c r="AF185" s="85" t="s">
        <v>1024</v>
      </c>
      <c r="AG185" s="86" t="s">
        <v>1024</v>
      </c>
      <c r="AH185" s="86" t="s">
        <v>1024</v>
      </c>
      <c r="AI185" s="85" t="s">
        <v>1024</v>
      </c>
      <c r="AJ185" s="86" t="s">
        <v>1024</v>
      </c>
      <c r="AK185" s="86" t="s">
        <v>1024</v>
      </c>
      <c r="AL185" s="86" t="s">
        <v>1024</v>
      </c>
      <c r="AM185" s="85" t="s">
        <v>1024</v>
      </c>
      <c r="AN185" s="86" t="s">
        <v>1024</v>
      </c>
      <c r="AO185" s="86" t="s">
        <v>1024</v>
      </c>
      <c r="AP185" s="86" t="s">
        <v>1024</v>
      </c>
      <c r="AQ185" s="86" t="s">
        <v>1024</v>
      </c>
      <c r="AR185" s="85" t="s">
        <v>1024</v>
      </c>
      <c r="AS185" s="86" t="s">
        <v>1024</v>
      </c>
      <c r="AT185" s="86" t="s">
        <v>1024</v>
      </c>
      <c r="AU185" s="83" t="s">
        <v>1024</v>
      </c>
      <c r="AV185" s="83" t="s">
        <v>1024</v>
      </c>
      <c r="AW185" s="83" t="s">
        <v>1024</v>
      </c>
      <c r="AX185" s="87" t="s">
        <v>1024</v>
      </c>
      <c r="AY185" s="434" t="s">
        <v>1024</v>
      </c>
      <c r="AZ185" s="85" t="s">
        <v>1032</v>
      </c>
      <c r="BA185" s="83" t="s">
        <v>1032</v>
      </c>
      <c r="BB185" s="83" t="s">
        <v>1032</v>
      </c>
      <c r="BC185" s="83" t="s">
        <v>1032</v>
      </c>
      <c r="BD185" s="87" t="s">
        <v>1032</v>
      </c>
      <c r="BE185" s="85" t="s">
        <v>1024</v>
      </c>
      <c r="BF185" s="83" t="s">
        <v>1024</v>
      </c>
      <c r="BG185" s="83" t="s">
        <v>1024</v>
      </c>
      <c r="BH185" s="84" t="s">
        <v>1024</v>
      </c>
      <c r="BI185" s="84" t="s">
        <v>1024</v>
      </c>
      <c r="BJ185" s="85" t="s">
        <v>1024</v>
      </c>
      <c r="BK185" s="86" t="s">
        <v>1024</v>
      </c>
      <c r="BL185" s="85" t="s">
        <v>1024</v>
      </c>
      <c r="BM185" s="83" t="s">
        <v>1024</v>
      </c>
      <c r="BN185" s="83" t="s">
        <v>1024</v>
      </c>
      <c r="BO185" s="83" t="s">
        <v>1024</v>
      </c>
      <c r="BP185" s="83" t="s">
        <v>1024</v>
      </c>
      <c r="BQ185" s="83" t="s">
        <v>1024</v>
      </c>
      <c r="BR185" s="83" t="s">
        <v>1024</v>
      </c>
      <c r="BS185" s="83" t="s">
        <v>1024</v>
      </c>
      <c r="BT185" s="85" t="s">
        <v>1024</v>
      </c>
      <c r="BU185" s="83" t="s">
        <v>1024</v>
      </c>
      <c r="BV185" s="83" t="s">
        <v>1024</v>
      </c>
      <c r="BW185" s="83" t="s">
        <v>1024</v>
      </c>
      <c r="BX185" s="83" t="s">
        <v>1024</v>
      </c>
      <c r="BY185" s="83" t="s">
        <v>1024</v>
      </c>
      <c r="BZ185" s="83" t="s">
        <v>1024</v>
      </c>
      <c r="CA185" s="83" t="s">
        <v>1024</v>
      </c>
    </row>
    <row r="186" spans="2:79">
      <c r="B186" s="88"/>
      <c r="C186" s="140" t="s">
        <v>734</v>
      </c>
      <c r="D186" s="81" t="s">
        <v>735</v>
      </c>
      <c r="E186" s="82" t="s">
        <v>1024</v>
      </c>
      <c r="F186" s="83" t="s">
        <v>1024</v>
      </c>
      <c r="G186" s="87" t="s">
        <v>1024</v>
      </c>
      <c r="H186" s="85" t="s">
        <v>1024</v>
      </c>
      <c r="I186" s="83" t="s">
        <v>1024</v>
      </c>
      <c r="J186" s="84" t="s">
        <v>1024</v>
      </c>
      <c r="K186" s="85" t="s">
        <v>1024</v>
      </c>
      <c r="L186" s="83" t="s">
        <v>1024</v>
      </c>
      <c r="M186" s="83" t="s">
        <v>1024</v>
      </c>
      <c r="N186" s="84" t="s">
        <v>1024</v>
      </c>
      <c r="O186" s="85" t="s">
        <v>1024</v>
      </c>
      <c r="P186" s="84" t="s">
        <v>1024</v>
      </c>
      <c r="Q186" s="84" t="s">
        <v>1024</v>
      </c>
      <c r="R186" s="84" t="s">
        <v>1024</v>
      </c>
      <c r="S186" s="85" t="s">
        <v>1024</v>
      </c>
      <c r="T186" s="86" t="s">
        <v>1024</v>
      </c>
      <c r="U186" s="86" t="s">
        <v>1024</v>
      </c>
      <c r="V186" s="86" t="s">
        <v>1024</v>
      </c>
      <c r="W186" s="86" t="s">
        <v>1024</v>
      </c>
      <c r="X186" s="85" t="s">
        <v>1024</v>
      </c>
      <c r="Y186" s="83" t="s">
        <v>1024</v>
      </c>
      <c r="Z186" s="83" t="s">
        <v>1024</v>
      </c>
      <c r="AA186" s="83" t="s">
        <v>1024</v>
      </c>
      <c r="AB186" s="85" t="s">
        <v>1024</v>
      </c>
      <c r="AC186" s="83" t="s">
        <v>1024</v>
      </c>
      <c r="AD186" s="83" t="s">
        <v>1024</v>
      </c>
      <c r="AE186" s="83" t="s">
        <v>1024</v>
      </c>
      <c r="AF186" s="85" t="s">
        <v>1024</v>
      </c>
      <c r="AG186" s="86" t="s">
        <v>1024</v>
      </c>
      <c r="AH186" s="86" t="s">
        <v>1024</v>
      </c>
      <c r="AI186" s="85" t="s">
        <v>1024</v>
      </c>
      <c r="AJ186" s="86" t="s">
        <v>1024</v>
      </c>
      <c r="AK186" s="86" t="s">
        <v>1024</v>
      </c>
      <c r="AL186" s="86" t="s">
        <v>1024</v>
      </c>
      <c r="AM186" s="85" t="s">
        <v>1024</v>
      </c>
      <c r="AN186" s="86" t="s">
        <v>1024</v>
      </c>
      <c r="AO186" s="86" t="s">
        <v>1024</v>
      </c>
      <c r="AP186" s="86" t="s">
        <v>1024</v>
      </c>
      <c r="AQ186" s="86" t="s">
        <v>1024</v>
      </c>
      <c r="AR186" s="85" t="s">
        <v>1024</v>
      </c>
      <c r="AS186" s="86" t="s">
        <v>1024</v>
      </c>
      <c r="AT186" s="86" t="s">
        <v>1024</v>
      </c>
      <c r="AU186" s="83" t="s">
        <v>1024</v>
      </c>
      <c r="AV186" s="83" t="s">
        <v>1024</v>
      </c>
      <c r="AW186" s="83" t="s">
        <v>1024</v>
      </c>
      <c r="AX186" s="87" t="s">
        <v>1024</v>
      </c>
      <c r="AY186" s="434" t="s">
        <v>1024</v>
      </c>
      <c r="AZ186" s="85" t="s">
        <v>1024</v>
      </c>
      <c r="BA186" s="83" t="s">
        <v>1024</v>
      </c>
      <c r="BB186" s="83" t="s">
        <v>1024</v>
      </c>
      <c r="BC186" s="83" t="s">
        <v>1024</v>
      </c>
      <c r="BD186" s="87" t="s">
        <v>1024</v>
      </c>
      <c r="BE186" s="85" t="s">
        <v>1024</v>
      </c>
      <c r="BF186" s="83" t="s">
        <v>1024</v>
      </c>
      <c r="BG186" s="83" t="s">
        <v>1024</v>
      </c>
      <c r="BH186" s="84" t="s">
        <v>1024</v>
      </c>
      <c r="BI186" s="84" t="s">
        <v>1024</v>
      </c>
      <c r="BJ186" s="85" t="s">
        <v>1024</v>
      </c>
      <c r="BK186" s="86" t="s">
        <v>1024</v>
      </c>
      <c r="BL186" s="85" t="s">
        <v>1024</v>
      </c>
      <c r="BM186" s="83" t="s">
        <v>1024</v>
      </c>
      <c r="BN186" s="83" t="s">
        <v>1024</v>
      </c>
      <c r="BO186" s="83" t="s">
        <v>1024</v>
      </c>
      <c r="BP186" s="83" t="s">
        <v>1024</v>
      </c>
      <c r="BQ186" s="83" t="s">
        <v>1024</v>
      </c>
      <c r="BR186" s="83" t="s">
        <v>1024</v>
      </c>
      <c r="BS186" s="83" t="s">
        <v>1024</v>
      </c>
      <c r="BT186" s="85" t="s">
        <v>1024</v>
      </c>
      <c r="BU186" s="83" t="s">
        <v>1024</v>
      </c>
      <c r="BV186" s="83" t="s">
        <v>1024</v>
      </c>
      <c r="BW186" s="83" t="s">
        <v>1024</v>
      </c>
      <c r="BX186" s="83" t="s">
        <v>1024</v>
      </c>
      <c r="BY186" s="83" t="s">
        <v>1024</v>
      </c>
      <c r="BZ186" s="83" t="s">
        <v>1024</v>
      </c>
      <c r="CA186" s="83" t="s">
        <v>1024</v>
      </c>
    </row>
    <row r="187" spans="2:79">
      <c r="B187" s="88"/>
      <c r="C187" s="89" t="s">
        <v>328</v>
      </c>
      <c r="D187" s="81" t="s">
        <v>329</v>
      </c>
      <c r="E187" s="82" t="s">
        <v>1032</v>
      </c>
      <c r="F187" s="83" t="s">
        <v>1032</v>
      </c>
      <c r="G187" s="87" t="s">
        <v>1032</v>
      </c>
      <c r="H187" s="85" t="s">
        <v>1032</v>
      </c>
      <c r="I187" s="83" t="s">
        <v>1032</v>
      </c>
      <c r="J187" s="84" t="s">
        <v>1032</v>
      </c>
      <c r="K187" s="85" t="s">
        <v>1032</v>
      </c>
      <c r="L187" s="83" t="s">
        <v>1032</v>
      </c>
      <c r="M187" s="83" t="s">
        <v>1032</v>
      </c>
      <c r="N187" s="84" t="s">
        <v>1032</v>
      </c>
      <c r="O187" s="85" t="s">
        <v>1032</v>
      </c>
      <c r="P187" s="84" t="s">
        <v>1032</v>
      </c>
      <c r="Q187" s="84" t="s">
        <v>1032</v>
      </c>
      <c r="R187" s="84" t="s">
        <v>1032</v>
      </c>
      <c r="S187" s="85" t="s">
        <v>1032</v>
      </c>
      <c r="T187" s="86" t="s">
        <v>1032</v>
      </c>
      <c r="U187" s="86" t="s">
        <v>1032</v>
      </c>
      <c r="V187" s="86" t="s">
        <v>1032</v>
      </c>
      <c r="W187" s="86" t="s">
        <v>1032</v>
      </c>
      <c r="X187" s="85" t="s">
        <v>1032</v>
      </c>
      <c r="Y187" s="83" t="s">
        <v>1032</v>
      </c>
      <c r="Z187" s="83" t="s">
        <v>1032</v>
      </c>
      <c r="AA187" s="83" t="s">
        <v>1032</v>
      </c>
      <c r="AB187" s="85" t="s">
        <v>1032</v>
      </c>
      <c r="AC187" s="83" t="s">
        <v>1032</v>
      </c>
      <c r="AD187" s="83" t="s">
        <v>1032</v>
      </c>
      <c r="AE187" s="83" t="s">
        <v>1032</v>
      </c>
      <c r="AF187" s="85" t="s">
        <v>1032</v>
      </c>
      <c r="AG187" s="86" t="s">
        <v>1032</v>
      </c>
      <c r="AH187" s="86" t="s">
        <v>1032</v>
      </c>
      <c r="AI187" s="85" t="s">
        <v>1032</v>
      </c>
      <c r="AJ187" s="86" t="s">
        <v>1032</v>
      </c>
      <c r="AK187" s="86" t="s">
        <v>1032</v>
      </c>
      <c r="AL187" s="86" t="s">
        <v>1032</v>
      </c>
      <c r="AM187" s="85" t="s">
        <v>1032</v>
      </c>
      <c r="AN187" s="86" t="s">
        <v>1032</v>
      </c>
      <c r="AO187" s="86" t="s">
        <v>1032</v>
      </c>
      <c r="AP187" s="86" t="s">
        <v>1032</v>
      </c>
      <c r="AQ187" s="86" t="s">
        <v>1032</v>
      </c>
      <c r="AR187" s="85" t="s">
        <v>1032</v>
      </c>
      <c r="AS187" s="86" t="s">
        <v>1032</v>
      </c>
      <c r="AT187" s="86" t="s">
        <v>1032</v>
      </c>
      <c r="AU187" s="83" t="s">
        <v>1032</v>
      </c>
      <c r="AV187" s="83" t="s">
        <v>1032</v>
      </c>
      <c r="AW187" s="83" t="s">
        <v>1032</v>
      </c>
      <c r="AX187" s="87" t="s">
        <v>1032</v>
      </c>
      <c r="AY187" s="434" t="s">
        <v>1032</v>
      </c>
      <c r="AZ187" s="85" t="s">
        <v>1032</v>
      </c>
      <c r="BA187" s="83" t="s">
        <v>1032</v>
      </c>
      <c r="BB187" s="83" t="s">
        <v>1032</v>
      </c>
      <c r="BC187" s="83" t="s">
        <v>1032</v>
      </c>
      <c r="BD187" s="87" t="s">
        <v>1032</v>
      </c>
      <c r="BE187" s="85" t="s">
        <v>1032</v>
      </c>
      <c r="BF187" s="83" t="s">
        <v>1032</v>
      </c>
      <c r="BG187" s="83" t="s">
        <v>1032</v>
      </c>
      <c r="BH187" s="84" t="s">
        <v>1032</v>
      </c>
      <c r="BI187" s="84" t="s">
        <v>1032</v>
      </c>
      <c r="BJ187" s="85" t="s">
        <v>1032</v>
      </c>
      <c r="BK187" s="86" t="s">
        <v>1032</v>
      </c>
      <c r="BL187" s="85" t="s">
        <v>1032</v>
      </c>
      <c r="BM187" s="83" t="s">
        <v>1032</v>
      </c>
      <c r="BN187" s="83" t="s">
        <v>1032</v>
      </c>
      <c r="BO187" s="83" t="s">
        <v>1032</v>
      </c>
      <c r="BP187" s="83" t="s">
        <v>1032</v>
      </c>
      <c r="BQ187" s="83" t="s">
        <v>1032</v>
      </c>
      <c r="BR187" s="83" t="s">
        <v>1032</v>
      </c>
      <c r="BS187" s="83" t="s">
        <v>1032</v>
      </c>
      <c r="BT187" s="85" t="s">
        <v>1032</v>
      </c>
      <c r="BU187" s="83" t="s">
        <v>1032</v>
      </c>
      <c r="BV187" s="83" t="s">
        <v>1032</v>
      </c>
      <c r="BW187" s="83" t="s">
        <v>1032</v>
      </c>
      <c r="BX187" s="83" t="s">
        <v>1032</v>
      </c>
      <c r="BY187" s="83" t="s">
        <v>1032</v>
      </c>
      <c r="BZ187" s="83" t="s">
        <v>1032</v>
      </c>
      <c r="CA187" s="83" t="s">
        <v>1032</v>
      </c>
    </row>
    <row r="188" spans="2:79">
      <c r="B188" s="1102"/>
      <c r="C188" s="675" t="s">
        <v>330</v>
      </c>
      <c r="D188" s="81" t="s">
        <v>331</v>
      </c>
      <c r="E188" s="82" t="s">
        <v>1032</v>
      </c>
      <c r="F188" s="83" t="s">
        <v>1032</v>
      </c>
      <c r="G188" s="87" t="s">
        <v>1032</v>
      </c>
      <c r="H188" s="85" t="s">
        <v>1032</v>
      </c>
      <c r="I188" s="83" t="s">
        <v>1032</v>
      </c>
      <c r="J188" s="84" t="s">
        <v>1032</v>
      </c>
      <c r="K188" s="85" t="s">
        <v>1032</v>
      </c>
      <c r="L188" s="83" t="s">
        <v>1032</v>
      </c>
      <c r="M188" s="83" t="s">
        <v>1032</v>
      </c>
      <c r="N188" s="84" t="s">
        <v>1032</v>
      </c>
      <c r="O188" s="85" t="s">
        <v>1032</v>
      </c>
      <c r="P188" s="84" t="s">
        <v>1032</v>
      </c>
      <c r="Q188" s="84" t="s">
        <v>1032</v>
      </c>
      <c r="R188" s="84" t="s">
        <v>1032</v>
      </c>
      <c r="S188" s="85" t="s">
        <v>1032</v>
      </c>
      <c r="T188" s="86" t="s">
        <v>1032</v>
      </c>
      <c r="U188" s="86" t="s">
        <v>1032</v>
      </c>
      <c r="V188" s="86" t="s">
        <v>1032</v>
      </c>
      <c r="W188" s="86" t="s">
        <v>1032</v>
      </c>
      <c r="X188" s="85" t="s">
        <v>1032</v>
      </c>
      <c r="Y188" s="83" t="s">
        <v>1032</v>
      </c>
      <c r="Z188" s="83" t="s">
        <v>1032</v>
      </c>
      <c r="AA188" s="83" t="s">
        <v>1032</v>
      </c>
      <c r="AB188" s="85" t="s">
        <v>1032</v>
      </c>
      <c r="AC188" s="83" t="s">
        <v>1032</v>
      </c>
      <c r="AD188" s="83" t="s">
        <v>1032</v>
      </c>
      <c r="AE188" s="83" t="s">
        <v>1032</v>
      </c>
      <c r="AF188" s="85" t="s">
        <v>1032</v>
      </c>
      <c r="AG188" s="86" t="s">
        <v>1032</v>
      </c>
      <c r="AH188" s="86" t="s">
        <v>1032</v>
      </c>
      <c r="AI188" s="85" t="s">
        <v>1032</v>
      </c>
      <c r="AJ188" s="86" t="s">
        <v>1032</v>
      </c>
      <c r="AK188" s="86" t="s">
        <v>1032</v>
      </c>
      <c r="AL188" s="86" t="s">
        <v>1032</v>
      </c>
      <c r="AM188" s="85" t="s">
        <v>1032</v>
      </c>
      <c r="AN188" s="86" t="s">
        <v>1032</v>
      </c>
      <c r="AO188" s="86" t="s">
        <v>1032</v>
      </c>
      <c r="AP188" s="86" t="s">
        <v>1032</v>
      </c>
      <c r="AQ188" s="86" t="s">
        <v>1032</v>
      </c>
      <c r="AR188" s="85" t="s">
        <v>1032</v>
      </c>
      <c r="AS188" s="86" t="s">
        <v>1032</v>
      </c>
      <c r="AT188" s="86" t="s">
        <v>1032</v>
      </c>
      <c r="AU188" s="83" t="s">
        <v>1032</v>
      </c>
      <c r="AV188" s="83" t="s">
        <v>1032</v>
      </c>
      <c r="AW188" s="83" t="s">
        <v>1032</v>
      </c>
      <c r="AX188" s="87" t="s">
        <v>1032</v>
      </c>
      <c r="AY188" s="434" t="s">
        <v>1032</v>
      </c>
      <c r="AZ188" s="85" t="s">
        <v>1032</v>
      </c>
      <c r="BA188" s="83" t="s">
        <v>1032</v>
      </c>
      <c r="BB188" s="83" t="s">
        <v>1032</v>
      </c>
      <c r="BC188" s="83" t="s">
        <v>1032</v>
      </c>
      <c r="BD188" s="87" t="s">
        <v>1032</v>
      </c>
      <c r="BE188" s="85" t="s">
        <v>1032</v>
      </c>
      <c r="BF188" s="83" t="s">
        <v>1032</v>
      </c>
      <c r="BG188" s="83" t="s">
        <v>1032</v>
      </c>
      <c r="BH188" s="84" t="s">
        <v>1032</v>
      </c>
      <c r="BI188" s="84" t="s">
        <v>1032</v>
      </c>
      <c r="BJ188" s="85" t="s">
        <v>1032</v>
      </c>
      <c r="BK188" s="86" t="s">
        <v>1032</v>
      </c>
      <c r="BL188" s="85" t="s">
        <v>1032</v>
      </c>
      <c r="BM188" s="83" t="s">
        <v>1032</v>
      </c>
      <c r="BN188" s="83" t="s">
        <v>1032</v>
      </c>
      <c r="BO188" s="83" t="s">
        <v>1032</v>
      </c>
      <c r="BP188" s="83" t="s">
        <v>1032</v>
      </c>
      <c r="BQ188" s="83" t="s">
        <v>1032</v>
      </c>
      <c r="BR188" s="83" t="s">
        <v>1032</v>
      </c>
      <c r="BS188" s="83" t="s">
        <v>1032</v>
      </c>
      <c r="BT188" s="85" t="s">
        <v>1032</v>
      </c>
      <c r="BU188" s="83" t="s">
        <v>1032</v>
      </c>
      <c r="BV188" s="83" t="s">
        <v>1032</v>
      </c>
      <c r="BW188" s="83" t="s">
        <v>1032</v>
      </c>
      <c r="BX188" s="83" t="s">
        <v>1032</v>
      </c>
      <c r="BY188" s="83" t="s">
        <v>1032</v>
      </c>
      <c r="BZ188" s="83" t="s">
        <v>1032</v>
      </c>
      <c r="CA188" s="83" t="s">
        <v>1032</v>
      </c>
    </row>
    <row r="189" spans="2:79">
      <c r="B189" s="1102"/>
      <c r="C189" s="675" t="s">
        <v>375</v>
      </c>
      <c r="D189" s="161" t="s">
        <v>332</v>
      </c>
      <c r="E189" s="144" t="s">
        <v>1032</v>
      </c>
      <c r="F189" s="145" t="s">
        <v>1032</v>
      </c>
      <c r="G189" s="149" t="s">
        <v>1032</v>
      </c>
      <c r="H189" s="296" t="s">
        <v>1032</v>
      </c>
      <c r="I189" s="145" t="s">
        <v>1032</v>
      </c>
      <c r="J189" s="294" t="s">
        <v>1032</v>
      </c>
      <c r="K189" s="296" t="s">
        <v>1032</v>
      </c>
      <c r="L189" s="145" t="s">
        <v>1032</v>
      </c>
      <c r="M189" s="145" t="s">
        <v>1032</v>
      </c>
      <c r="N189" s="294" t="s">
        <v>1032</v>
      </c>
      <c r="O189" s="296" t="s">
        <v>1032</v>
      </c>
      <c r="P189" s="294" t="s">
        <v>1032</v>
      </c>
      <c r="Q189" s="294" t="s">
        <v>1032</v>
      </c>
      <c r="R189" s="294" t="s">
        <v>1032</v>
      </c>
      <c r="S189" s="296" t="s">
        <v>1032</v>
      </c>
      <c r="T189" s="343" t="s">
        <v>1032</v>
      </c>
      <c r="U189" s="343" t="s">
        <v>1032</v>
      </c>
      <c r="V189" s="343" t="s">
        <v>1032</v>
      </c>
      <c r="W189" s="343" t="s">
        <v>1032</v>
      </c>
      <c r="X189" s="296" t="s">
        <v>1032</v>
      </c>
      <c r="Y189" s="145" t="s">
        <v>1032</v>
      </c>
      <c r="Z189" s="145" t="s">
        <v>1032</v>
      </c>
      <c r="AA189" s="145" t="s">
        <v>1032</v>
      </c>
      <c r="AB189" s="296" t="s">
        <v>1032</v>
      </c>
      <c r="AC189" s="145" t="s">
        <v>1032</v>
      </c>
      <c r="AD189" s="145" t="s">
        <v>1032</v>
      </c>
      <c r="AE189" s="145" t="s">
        <v>1032</v>
      </c>
      <c r="AF189" s="296" t="s">
        <v>1032</v>
      </c>
      <c r="AG189" s="343" t="s">
        <v>1032</v>
      </c>
      <c r="AH189" s="343" t="s">
        <v>1032</v>
      </c>
      <c r="AI189" s="296" t="s">
        <v>1032</v>
      </c>
      <c r="AJ189" s="343" t="s">
        <v>1032</v>
      </c>
      <c r="AK189" s="343" t="s">
        <v>1032</v>
      </c>
      <c r="AL189" s="343" t="s">
        <v>1032</v>
      </c>
      <c r="AM189" s="296" t="s">
        <v>1032</v>
      </c>
      <c r="AN189" s="343" t="s">
        <v>1032</v>
      </c>
      <c r="AO189" s="343" t="s">
        <v>1032</v>
      </c>
      <c r="AP189" s="343" t="s">
        <v>1032</v>
      </c>
      <c r="AQ189" s="343" t="s">
        <v>1032</v>
      </c>
      <c r="AR189" s="296" t="s">
        <v>1032</v>
      </c>
      <c r="AS189" s="343" t="s">
        <v>1032</v>
      </c>
      <c r="AT189" s="343" t="s">
        <v>1032</v>
      </c>
      <c r="AU189" s="145" t="s">
        <v>1032</v>
      </c>
      <c r="AV189" s="145" t="s">
        <v>1032</v>
      </c>
      <c r="AW189" s="145" t="s">
        <v>1032</v>
      </c>
      <c r="AX189" s="149" t="s">
        <v>1032</v>
      </c>
      <c r="AY189" s="440" t="s">
        <v>1032</v>
      </c>
      <c r="AZ189" s="296" t="s">
        <v>1032</v>
      </c>
      <c r="BA189" s="145" t="s">
        <v>1032</v>
      </c>
      <c r="BB189" s="145" t="s">
        <v>1032</v>
      </c>
      <c r="BC189" s="145" t="s">
        <v>1032</v>
      </c>
      <c r="BD189" s="149" t="s">
        <v>1032</v>
      </c>
      <c r="BE189" s="296" t="s">
        <v>1032</v>
      </c>
      <c r="BF189" s="145" t="s">
        <v>1032</v>
      </c>
      <c r="BG189" s="145" t="s">
        <v>1032</v>
      </c>
      <c r="BH189" s="294" t="s">
        <v>1032</v>
      </c>
      <c r="BI189" s="294" t="s">
        <v>1032</v>
      </c>
      <c r="BJ189" s="296" t="s">
        <v>1032</v>
      </c>
      <c r="BK189" s="343" t="s">
        <v>1032</v>
      </c>
      <c r="BL189" s="296" t="s">
        <v>1032</v>
      </c>
      <c r="BM189" s="145" t="s">
        <v>1032</v>
      </c>
      <c r="BN189" s="145" t="s">
        <v>1032</v>
      </c>
      <c r="BO189" s="145" t="s">
        <v>1032</v>
      </c>
      <c r="BP189" s="145" t="s">
        <v>1032</v>
      </c>
      <c r="BQ189" s="145" t="s">
        <v>1032</v>
      </c>
      <c r="BR189" s="145" t="s">
        <v>1032</v>
      </c>
      <c r="BS189" s="145" t="s">
        <v>1032</v>
      </c>
      <c r="BT189" s="296" t="s">
        <v>1032</v>
      </c>
      <c r="BU189" s="145" t="s">
        <v>1032</v>
      </c>
      <c r="BV189" s="145" t="s">
        <v>1032</v>
      </c>
      <c r="BW189" s="145" t="s">
        <v>1032</v>
      </c>
      <c r="BX189" s="145" t="s">
        <v>1032</v>
      </c>
      <c r="BY189" s="145" t="s">
        <v>1032</v>
      </c>
      <c r="BZ189" s="145" t="s">
        <v>1032</v>
      </c>
      <c r="CA189" s="145" t="s">
        <v>1032</v>
      </c>
    </row>
    <row r="190" spans="2:79">
      <c r="B190" s="1102"/>
      <c r="C190" s="281" t="s">
        <v>376</v>
      </c>
      <c r="D190" s="678" t="s">
        <v>378</v>
      </c>
      <c r="E190" s="155" t="s">
        <v>1024</v>
      </c>
      <c r="F190" s="446" t="s">
        <v>1024</v>
      </c>
      <c r="G190" s="450" t="s">
        <v>1024</v>
      </c>
      <c r="H190" s="297" t="s">
        <v>1024</v>
      </c>
      <c r="I190" s="446" t="s">
        <v>1024</v>
      </c>
      <c r="J190" s="295" t="s">
        <v>1024</v>
      </c>
      <c r="K190" s="297" t="s">
        <v>1024</v>
      </c>
      <c r="L190" s="446" t="s">
        <v>1024</v>
      </c>
      <c r="M190" s="446" t="s">
        <v>1024</v>
      </c>
      <c r="N190" s="295" t="s">
        <v>1024</v>
      </c>
      <c r="O190" s="297" t="s">
        <v>1024</v>
      </c>
      <c r="P190" s="295" t="s">
        <v>1024</v>
      </c>
      <c r="Q190" s="295" t="s">
        <v>1024</v>
      </c>
      <c r="R190" s="295" t="s">
        <v>1024</v>
      </c>
      <c r="S190" s="297" t="s">
        <v>1024</v>
      </c>
      <c r="T190" s="344" t="s">
        <v>1024</v>
      </c>
      <c r="U190" s="344" t="s">
        <v>1024</v>
      </c>
      <c r="V190" s="344" t="s">
        <v>1024</v>
      </c>
      <c r="W190" s="344" t="s">
        <v>1024</v>
      </c>
      <c r="X190" s="297" t="s">
        <v>1024</v>
      </c>
      <c r="Y190" s="446" t="s">
        <v>1024</v>
      </c>
      <c r="Z190" s="446" t="s">
        <v>1024</v>
      </c>
      <c r="AA190" s="446" t="s">
        <v>1024</v>
      </c>
      <c r="AB190" s="297" t="s">
        <v>1024</v>
      </c>
      <c r="AC190" s="446" t="s">
        <v>1024</v>
      </c>
      <c r="AD190" s="446" t="s">
        <v>1024</v>
      </c>
      <c r="AE190" s="446" t="s">
        <v>1024</v>
      </c>
      <c r="AF190" s="297" t="s">
        <v>1024</v>
      </c>
      <c r="AG190" s="344" t="s">
        <v>1024</v>
      </c>
      <c r="AH190" s="344" t="s">
        <v>1024</v>
      </c>
      <c r="AI190" s="297" t="s">
        <v>1024</v>
      </c>
      <c r="AJ190" s="344" t="s">
        <v>1024</v>
      </c>
      <c r="AK190" s="344" t="s">
        <v>1024</v>
      </c>
      <c r="AL190" s="344" t="s">
        <v>1024</v>
      </c>
      <c r="AM190" s="297" t="s">
        <v>1024</v>
      </c>
      <c r="AN190" s="344" t="s">
        <v>1024</v>
      </c>
      <c r="AO190" s="344" t="s">
        <v>1024</v>
      </c>
      <c r="AP190" s="344" t="s">
        <v>1024</v>
      </c>
      <c r="AQ190" s="344" t="s">
        <v>1024</v>
      </c>
      <c r="AR190" s="297" t="s">
        <v>1024</v>
      </c>
      <c r="AS190" s="344" t="s">
        <v>1024</v>
      </c>
      <c r="AT190" s="344" t="s">
        <v>1024</v>
      </c>
      <c r="AU190" s="446" t="s">
        <v>1024</v>
      </c>
      <c r="AV190" s="446" t="s">
        <v>1024</v>
      </c>
      <c r="AW190" s="446" t="s">
        <v>1024</v>
      </c>
      <c r="AX190" s="450" t="s">
        <v>1024</v>
      </c>
      <c r="AY190" s="441" t="s">
        <v>1024</v>
      </c>
      <c r="AZ190" s="297" t="s">
        <v>1024</v>
      </c>
      <c r="BA190" s="446" t="s">
        <v>1024</v>
      </c>
      <c r="BB190" s="446" t="s">
        <v>1024</v>
      </c>
      <c r="BC190" s="446" t="s">
        <v>1024</v>
      </c>
      <c r="BD190" s="450" t="s">
        <v>1024</v>
      </c>
      <c r="BE190" s="297" t="s">
        <v>1024</v>
      </c>
      <c r="BF190" s="446" t="s">
        <v>1024</v>
      </c>
      <c r="BG190" s="446" t="s">
        <v>1024</v>
      </c>
      <c r="BH190" s="295" t="s">
        <v>1024</v>
      </c>
      <c r="BI190" s="295" t="s">
        <v>1024</v>
      </c>
      <c r="BJ190" s="297" t="s">
        <v>1024</v>
      </c>
      <c r="BK190" s="344" t="s">
        <v>1024</v>
      </c>
      <c r="BL190" s="297" t="s">
        <v>1024</v>
      </c>
      <c r="BM190" s="446" t="s">
        <v>1024</v>
      </c>
      <c r="BN190" s="446" t="s">
        <v>1024</v>
      </c>
      <c r="BO190" s="446" t="s">
        <v>1024</v>
      </c>
      <c r="BP190" s="446" t="s">
        <v>1024</v>
      </c>
      <c r="BQ190" s="446" t="s">
        <v>1024</v>
      </c>
      <c r="BR190" s="446" t="s">
        <v>1024</v>
      </c>
      <c r="BS190" s="446" t="s">
        <v>1024</v>
      </c>
      <c r="BT190" s="297" t="s">
        <v>1024</v>
      </c>
      <c r="BU190" s="446" t="s">
        <v>1024</v>
      </c>
      <c r="BV190" s="446" t="s">
        <v>1024</v>
      </c>
      <c r="BW190" s="446" t="s">
        <v>1024</v>
      </c>
      <c r="BX190" s="446" t="s">
        <v>1024</v>
      </c>
      <c r="BY190" s="446" t="s">
        <v>1024</v>
      </c>
      <c r="BZ190" s="446" t="s">
        <v>1024</v>
      </c>
      <c r="CA190" s="446" t="s">
        <v>1024</v>
      </c>
    </row>
    <row r="191" spans="2:79" ht="15" thickBot="1">
      <c r="B191" s="1115"/>
      <c r="C191" s="431" t="s">
        <v>377</v>
      </c>
      <c r="D191" s="136" t="s">
        <v>379</v>
      </c>
      <c r="E191" s="164" t="s">
        <v>1024</v>
      </c>
      <c r="F191" s="165" t="s">
        <v>1024</v>
      </c>
      <c r="G191" s="166" t="s">
        <v>1024</v>
      </c>
      <c r="H191" s="151" t="s">
        <v>1024</v>
      </c>
      <c r="I191" s="150" t="s">
        <v>1024</v>
      </c>
      <c r="J191" s="152" t="s">
        <v>1024</v>
      </c>
      <c r="K191" s="151" t="s">
        <v>1024</v>
      </c>
      <c r="L191" s="150" t="s">
        <v>1024</v>
      </c>
      <c r="M191" s="150" t="s">
        <v>1024</v>
      </c>
      <c r="N191" s="152" t="s">
        <v>1024</v>
      </c>
      <c r="O191" s="151" t="s">
        <v>1024</v>
      </c>
      <c r="P191" s="152" t="s">
        <v>1024</v>
      </c>
      <c r="Q191" s="152" t="s">
        <v>1024</v>
      </c>
      <c r="R191" s="152" t="s">
        <v>1024</v>
      </c>
      <c r="S191" s="151" t="s">
        <v>1024</v>
      </c>
      <c r="T191" s="153" t="s">
        <v>1024</v>
      </c>
      <c r="U191" s="153" t="s">
        <v>1024</v>
      </c>
      <c r="V191" s="153" t="s">
        <v>1024</v>
      </c>
      <c r="W191" s="153" t="s">
        <v>1024</v>
      </c>
      <c r="X191" s="151" t="s">
        <v>1024</v>
      </c>
      <c r="Y191" s="150" t="s">
        <v>1024</v>
      </c>
      <c r="Z191" s="150" t="s">
        <v>1024</v>
      </c>
      <c r="AA191" s="150" t="s">
        <v>1024</v>
      </c>
      <c r="AB191" s="151" t="s">
        <v>1024</v>
      </c>
      <c r="AC191" s="150" t="s">
        <v>1024</v>
      </c>
      <c r="AD191" s="150" t="s">
        <v>1024</v>
      </c>
      <c r="AE191" s="150" t="s">
        <v>1024</v>
      </c>
      <c r="AF191" s="151" t="s">
        <v>1024</v>
      </c>
      <c r="AG191" s="153" t="s">
        <v>1024</v>
      </c>
      <c r="AH191" s="153" t="s">
        <v>1024</v>
      </c>
      <c r="AI191" s="151" t="s">
        <v>1024</v>
      </c>
      <c r="AJ191" s="153" t="s">
        <v>1024</v>
      </c>
      <c r="AK191" s="153" t="s">
        <v>1024</v>
      </c>
      <c r="AL191" s="153" t="s">
        <v>1024</v>
      </c>
      <c r="AM191" s="151" t="s">
        <v>1024</v>
      </c>
      <c r="AN191" s="153" t="s">
        <v>1024</v>
      </c>
      <c r="AO191" s="153" t="s">
        <v>1024</v>
      </c>
      <c r="AP191" s="153" t="s">
        <v>1024</v>
      </c>
      <c r="AQ191" s="153" t="s">
        <v>1024</v>
      </c>
      <c r="AR191" s="151" t="s">
        <v>1024</v>
      </c>
      <c r="AS191" s="153" t="s">
        <v>1024</v>
      </c>
      <c r="AT191" s="153" t="s">
        <v>1024</v>
      </c>
      <c r="AU191" s="150" t="s">
        <v>1024</v>
      </c>
      <c r="AV191" s="150" t="s">
        <v>1024</v>
      </c>
      <c r="AW191" s="150" t="s">
        <v>1024</v>
      </c>
      <c r="AX191" s="154" t="s">
        <v>1024</v>
      </c>
      <c r="AY191" s="443" t="s">
        <v>1024</v>
      </c>
      <c r="AZ191" s="151" t="s">
        <v>1024</v>
      </c>
      <c r="BA191" s="150" t="s">
        <v>1024</v>
      </c>
      <c r="BB191" s="150" t="s">
        <v>1024</v>
      </c>
      <c r="BC191" s="150" t="s">
        <v>1024</v>
      </c>
      <c r="BD191" s="154" t="s">
        <v>1024</v>
      </c>
      <c r="BE191" s="151" t="s">
        <v>1024</v>
      </c>
      <c r="BF191" s="150" t="s">
        <v>1024</v>
      </c>
      <c r="BG191" s="150" t="s">
        <v>1024</v>
      </c>
      <c r="BH191" s="152" t="s">
        <v>1024</v>
      </c>
      <c r="BI191" s="152" t="s">
        <v>1024</v>
      </c>
      <c r="BJ191" s="151" t="s">
        <v>1024</v>
      </c>
      <c r="BK191" s="153" t="s">
        <v>1024</v>
      </c>
      <c r="BL191" s="151" t="s">
        <v>1024</v>
      </c>
      <c r="BM191" s="150" t="s">
        <v>1024</v>
      </c>
      <c r="BN191" s="150" t="s">
        <v>1024</v>
      </c>
      <c r="BO191" s="150" t="s">
        <v>1024</v>
      </c>
      <c r="BP191" s="150" t="s">
        <v>1024</v>
      </c>
      <c r="BQ191" s="150" t="s">
        <v>1024</v>
      </c>
      <c r="BR191" s="150" t="s">
        <v>1024</v>
      </c>
      <c r="BS191" s="150" t="s">
        <v>1024</v>
      </c>
      <c r="BT191" s="151" t="s">
        <v>1024</v>
      </c>
      <c r="BU191" s="150" t="s">
        <v>1024</v>
      </c>
      <c r="BV191" s="150" t="s">
        <v>1024</v>
      </c>
      <c r="BW191" s="150" t="s">
        <v>1024</v>
      </c>
      <c r="BX191" s="150" t="s">
        <v>1024</v>
      </c>
      <c r="BY191" s="150" t="s">
        <v>1024</v>
      </c>
      <c r="BZ191" s="150" t="s">
        <v>1024</v>
      </c>
      <c r="CA191" s="150" t="s">
        <v>1024</v>
      </c>
    </row>
  </sheetData>
  <mergeCells count="45">
    <mergeCell ref="BT2:CA2"/>
    <mergeCell ref="B3:C3"/>
    <mergeCell ref="X2:AA2"/>
    <mergeCell ref="AB2:AE2"/>
    <mergeCell ref="AF2:AH2"/>
    <mergeCell ref="AI2:AL2"/>
    <mergeCell ref="AM2:AQ2"/>
    <mergeCell ref="AR2:AX2"/>
    <mergeCell ref="B2:C2"/>
    <mergeCell ref="E2:G2"/>
    <mergeCell ref="H2:J2"/>
    <mergeCell ref="K2:N2"/>
    <mergeCell ref="O2:R2"/>
    <mergeCell ref="S2:W2"/>
    <mergeCell ref="B31:B43"/>
    <mergeCell ref="AZ2:BD2"/>
    <mergeCell ref="BE2:BI2"/>
    <mergeCell ref="BJ2:BK2"/>
    <mergeCell ref="BL2:BS2"/>
    <mergeCell ref="B4:C4"/>
    <mergeCell ref="B8:C8"/>
    <mergeCell ref="B14:C14"/>
    <mergeCell ref="B17:B29"/>
    <mergeCell ref="B30:C30"/>
    <mergeCell ref="B130:C130"/>
    <mergeCell ref="B44:C44"/>
    <mergeCell ref="B45:B51"/>
    <mergeCell ref="B59:C59"/>
    <mergeCell ref="B63:C63"/>
    <mergeCell ref="B64:B77"/>
    <mergeCell ref="B78:C78"/>
    <mergeCell ref="B79:B87"/>
    <mergeCell ref="B88:C88"/>
    <mergeCell ref="B89:B97"/>
    <mergeCell ref="B121:C121"/>
    <mergeCell ref="B122:C122"/>
    <mergeCell ref="B172:C172"/>
    <mergeCell ref="B176:C176"/>
    <mergeCell ref="B188:B191"/>
    <mergeCell ref="B141:C141"/>
    <mergeCell ref="B148:C148"/>
    <mergeCell ref="B155:C155"/>
    <mergeCell ref="B158:C158"/>
    <mergeCell ref="B165:C165"/>
    <mergeCell ref="B169:C169"/>
  </mergeCells>
  <phoneticPr fontId="2" type="noConversion"/>
  <conditionalFormatting sqref="X46:AA46 X100:AA100 X112:AA112 X128:AA128 X138:AA138 M138:O138 M128:O128 M112:O112 M100:O100 M46:O46 M177:O177 M50:O51 Q50:Q51 Q177 Q46 Q100 Q112 Q128 Q138 AF138:AH138 AF128:AH128 AF112:AH112 AF100:AH100 AF46:AH46 BE46:BK46 BE100:BK100 BE112:BK112 BE128:BK128 BE138:BK138 BE50:BK51 BE177:BK177 BC46 BC100 BC112 BC128 BC138 BC50:BC51 BC177 AZ46:BA46 AZ100:BA100 AZ112:BA112 AZ128:BA128 AZ138:BA138 AZ50:BA51 AZ177:BA177 F138:H138 E128:H128 E112:H112 E100:H100 E46:H46 H177 E50:H51 J138:K138 J128:K128 J112:K112 J100:K100 J46:K46 J177:K177 J50:K51 S138 S128 S112 S100 S46 S177 S50:S51">
    <cfRule type="cellIs" dxfId="245" priority="51" operator="equal">
      <formula>"N/A"</formula>
    </cfRule>
  </conditionalFormatting>
  <conditionalFormatting sqref="X50:AA51 AF50:AH51">
    <cfRule type="cellIs" dxfId="244" priority="50" operator="equal">
      <formula>"N/A"</formula>
    </cfRule>
  </conditionalFormatting>
  <conditionalFormatting sqref="E177:CA177">
    <cfRule type="cellIs" dxfId="243" priority="49" operator="equal">
      <formula>"N/A"</formula>
    </cfRule>
  </conditionalFormatting>
  <conditionalFormatting sqref="I50:I51 I177 I46 I100 I112 I128 I138">
    <cfRule type="cellIs" dxfId="242" priority="48" operator="equal">
      <formula>"N/A"</formula>
    </cfRule>
  </conditionalFormatting>
  <conditionalFormatting sqref="L138 L128 L112 L100 L46 L177 L50:L51">
    <cfRule type="cellIs" dxfId="241" priority="47" operator="equal">
      <formula>"N/A"</formula>
    </cfRule>
  </conditionalFormatting>
  <conditionalFormatting sqref="P50:P51 P177 P46 P100 P112 P128 P138">
    <cfRule type="cellIs" dxfId="240" priority="46" operator="equal">
      <formula>"N/A"</formula>
    </cfRule>
  </conditionalFormatting>
  <conditionalFormatting sqref="V138:W138 V128:W128 V112:W112 V100:W100 V46:W46">
    <cfRule type="cellIs" dxfId="239" priority="45" operator="equal">
      <formula>"N/A"</formula>
    </cfRule>
  </conditionalFormatting>
  <conditionalFormatting sqref="V50:W51">
    <cfRule type="cellIs" dxfId="238" priority="44" operator="equal">
      <formula>"N/A"</formula>
    </cfRule>
  </conditionalFormatting>
  <conditionalFormatting sqref="V177:W177">
    <cfRule type="cellIs" dxfId="237" priority="43" operator="equal">
      <formula>"N/A"</formula>
    </cfRule>
  </conditionalFormatting>
  <conditionalFormatting sqref="U177">
    <cfRule type="cellIs" dxfId="236" priority="40" operator="equal">
      <formula>"N/A"</formula>
    </cfRule>
  </conditionalFormatting>
  <conditionalFormatting sqref="T177">
    <cfRule type="cellIs" dxfId="235" priority="37" operator="equal">
      <formula>"N/A"</formula>
    </cfRule>
  </conditionalFormatting>
  <conditionalFormatting sqref="AB177:AC177 AE177">
    <cfRule type="cellIs" dxfId="234" priority="34" operator="equal">
      <formula>"N/A"</formula>
    </cfRule>
  </conditionalFormatting>
  <conditionalFormatting sqref="AR177:AT177 AW177:AY177">
    <cfRule type="cellIs" dxfId="233" priority="31" operator="equal">
      <formula>"N/A"</formula>
    </cfRule>
  </conditionalFormatting>
  <conditionalFormatting sqref="AV177">
    <cfRule type="cellIs" dxfId="232" priority="28" operator="equal">
      <formula>"N/A"</formula>
    </cfRule>
  </conditionalFormatting>
  <conditionalFormatting sqref="AU177">
    <cfRule type="cellIs" dxfId="231" priority="25" operator="equal">
      <formula>"N/A"</formula>
    </cfRule>
  </conditionalFormatting>
  <conditionalFormatting sqref="U138 U128 U112 U100 U46">
    <cfRule type="cellIs" dxfId="230" priority="42" operator="equal">
      <formula>"N/A"</formula>
    </cfRule>
  </conditionalFormatting>
  <conditionalFormatting sqref="U50:U51">
    <cfRule type="cellIs" dxfId="229" priority="41" operator="equal">
      <formula>"N/A"</formula>
    </cfRule>
  </conditionalFormatting>
  <conditionalFormatting sqref="T138 T128 T112 T100 T46">
    <cfRule type="cellIs" dxfId="228" priority="39" operator="equal">
      <formula>"N/A"</formula>
    </cfRule>
  </conditionalFormatting>
  <conditionalFormatting sqref="T50:T51">
    <cfRule type="cellIs" dxfId="227" priority="38" operator="equal">
      <formula>"N/A"</formula>
    </cfRule>
  </conditionalFormatting>
  <conditionalFormatting sqref="AB46:AC46 AB100:AC100 AB112:AC112 AB128:AC128 AB138:AC138 AE138 AE128 AE112 AE100 AE46">
    <cfRule type="cellIs" dxfId="226" priority="36" operator="equal">
      <formula>"N/A"</formula>
    </cfRule>
  </conditionalFormatting>
  <conditionalFormatting sqref="AB50:AC51 AE50:AE51">
    <cfRule type="cellIs" dxfId="225" priority="35" operator="equal">
      <formula>"N/A"</formula>
    </cfRule>
  </conditionalFormatting>
  <conditionalFormatting sqref="AR138:AT138 AR128:AT128 AR112:AT112 AR100:AT100 AR46:AT46 AW46:AY46 AW100:AY100 AW112:AY112 AW128:AY128 AW138:AY138">
    <cfRule type="cellIs" dxfId="224" priority="33" operator="equal">
      <formula>"N/A"</formula>
    </cfRule>
  </conditionalFormatting>
  <conditionalFormatting sqref="AR50:AT51 AW50:AY51">
    <cfRule type="cellIs" dxfId="223" priority="32" operator="equal">
      <formula>"N/A"</formula>
    </cfRule>
  </conditionalFormatting>
  <conditionalFormatting sqref="AV46 AV100 AV112 AV128 AV138">
    <cfRule type="cellIs" dxfId="222" priority="30" operator="equal">
      <formula>"N/A"</formula>
    </cfRule>
  </conditionalFormatting>
  <conditionalFormatting sqref="AV50:AV51">
    <cfRule type="cellIs" dxfId="221" priority="29" operator="equal">
      <formula>"N/A"</formula>
    </cfRule>
  </conditionalFormatting>
  <conditionalFormatting sqref="AU46 AU100 AU112 AU128 AU138">
    <cfRule type="cellIs" dxfId="220" priority="27" operator="equal">
      <formula>"N/A"</formula>
    </cfRule>
  </conditionalFormatting>
  <conditionalFormatting sqref="AU50:AU51">
    <cfRule type="cellIs" dxfId="219" priority="26" operator="equal">
      <formula>"N/A"</formula>
    </cfRule>
  </conditionalFormatting>
  <conditionalFormatting sqref="BL46:BM46 BL100:BM100 BL112:BM112 BL128:BM128 BL138:BM138 BL50:BM51 BL177:BM177 BQ177:BS177 BQ50:BS51 BQ138:BS138 BQ128:BS128 BQ112:BS112 BQ100:BS100 BQ46:BS46">
    <cfRule type="cellIs" dxfId="218" priority="24" operator="equal">
      <formula>"N/A"</formula>
    </cfRule>
  </conditionalFormatting>
  <conditionalFormatting sqref="BP177 BP50:BP51 BP138 BP128 BP112 BP100 BP46">
    <cfRule type="cellIs" dxfId="217" priority="23" operator="equal">
      <formula>"N/A"</formula>
    </cfRule>
  </conditionalFormatting>
  <conditionalFormatting sqref="BO177 BO50:BO51 BO138 BO128 BO112 BO100 BO46">
    <cfRule type="cellIs" dxfId="216" priority="22" operator="equal">
      <formula>"N/A"</formula>
    </cfRule>
  </conditionalFormatting>
  <conditionalFormatting sqref="BW177 BW50:BW51 BW138 BW128 BW112 BW100 BW46">
    <cfRule type="cellIs" dxfId="215" priority="19" operator="equal">
      <formula>"N/A"</formula>
    </cfRule>
  </conditionalFormatting>
  <conditionalFormatting sqref="BX177 BX50:BX51 BX138 BX128 BX112 BX100 BX46">
    <cfRule type="cellIs" dxfId="214" priority="18" operator="equal">
      <formula>"N/A"</formula>
    </cfRule>
  </conditionalFormatting>
  <conditionalFormatting sqref="BT46:BU46 BT100:BU100 BT112:BU112 BT128:BU128 BT138:BU138 BT50:BU51 BT177:BU177 BZ177:CA177 BZ50:CA51 BZ138:CA138 BZ128:CA128 BZ112:CA112 BZ100:CA100 BZ46:CA46">
    <cfRule type="cellIs" dxfId="213" priority="21" operator="equal">
      <formula>"N/A"</formula>
    </cfRule>
  </conditionalFormatting>
  <conditionalFormatting sqref="BY177 BY50:BY51 BY138 BY128 BY112 BY100 BY46">
    <cfRule type="cellIs" dxfId="212" priority="20" operator="equal">
      <formula>"N/A"</formula>
    </cfRule>
  </conditionalFormatting>
  <conditionalFormatting sqref="BB46 BB100 BB112 BB128 BB138 BB50:BB51 BB177">
    <cfRule type="cellIs" dxfId="211" priority="17" operator="equal">
      <formula>"N/A"</formula>
    </cfRule>
  </conditionalFormatting>
  <conditionalFormatting sqref="BD177 BD50:BD51 BD138 BD128 BD112 BD100 BD46">
    <cfRule type="cellIs" dxfId="210" priority="16" operator="equal">
      <formula>"N/A"</formula>
    </cfRule>
  </conditionalFormatting>
  <conditionalFormatting sqref="R50:R51 R177 R46 R100 R112 R128 R138">
    <cfRule type="cellIs" dxfId="209" priority="15" operator="equal">
      <formula>"N/A"</formula>
    </cfRule>
  </conditionalFormatting>
  <conditionalFormatting sqref="AI138:AL138 AI128:AL128 AI112:AL112 AI100:AL100 AI46:AL46">
    <cfRule type="cellIs" dxfId="208" priority="14" operator="equal">
      <formula>"N/A"</formula>
    </cfRule>
  </conditionalFormatting>
  <conditionalFormatting sqref="AI50:AL51">
    <cfRule type="cellIs" dxfId="207" priority="13" operator="equal">
      <formula>"N/A"</formula>
    </cfRule>
  </conditionalFormatting>
  <conditionalFormatting sqref="AI177:AL177">
    <cfRule type="cellIs" dxfId="206" priority="12" operator="equal">
      <formula>"N/A"</formula>
    </cfRule>
  </conditionalFormatting>
  <conditionalFormatting sqref="AM138:AQ138 AM128:AQ128 AM112:AQ112 AM100:AQ100 AM46:AQ46">
    <cfRule type="cellIs" dxfId="205" priority="11" operator="equal">
      <formula>"N/A"</formula>
    </cfRule>
  </conditionalFormatting>
  <conditionalFormatting sqref="AM50:AQ51">
    <cfRule type="cellIs" dxfId="204" priority="10" operator="equal">
      <formula>"N/A"</formula>
    </cfRule>
  </conditionalFormatting>
  <conditionalFormatting sqref="AM177:AQ177">
    <cfRule type="cellIs" dxfId="203" priority="9" operator="equal">
      <formula>"N/A"</formula>
    </cfRule>
  </conditionalFormatting>
  <conditionalFormatting sqref="AD177">
    <cfRule type="cellIs" dxfId="202" priority="8" operator="equal">
      <formula>"N/A"</formula>
    </cfRule>
  </conditionalFormatting>
  <conditionalFormatting sqref="AD177">
    <cfRule type="cellIs" dxfId="201" priority="5" operator="equal">
      <formula>"N/A"</formula>
    </cfRule>
  </conditionalFormatting>
  <conditionalFormatting sqref="AD138 AD128 AD112 AD100 AD46">
    <cfRule type="cellIs" dxfId="200" priority="7" operator="equal">
      <formula>"N/A"</formula>
    </cfRule>
  </conditionalFormatting>
  <conditionalFormatting sqref="AD50:AD51">
    <cfRule type="cellIs" dxfId="199" priority="6" operator="equal">
      <formula>"N/A"</formula>
    </cfRule>
  </conditionalFormatting>
  <conditionalFormatting sqref="BN177">
    <cfRule type="cellIs" dxfId="198" priority="4" operator="equal">
      <formula>"N/A"</formula>
    </cfRule>
  </conditionalFormatting>
  <conditionalFormatting sqref="BN177 BN50:BN51 BN138 BN128 BN112 BN100 BN46">
    <cfRule type="cellIs" dxfId="197" priority="3" operator="equal">
      <formula>"N/A"</formula>
    </cfRule>
  </conditionalFormatting>
  <conditionalFormatting sqref="BV177">
    <cfRule type="cellIs" dxfId="196" priority="2" operator="equal">
      <formula>"N/A"</formula>
    </cfRule>
  </conditionalFormatting>
  <conditionalFormatting sqref="BV177 BV50:BV51 BV138 BV128 BV112 BV100 BV46">
    <cfRule type="cellIs" dxfId="195" priority="1" operator="equal">
      <formula>"N/A"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8"/>
  <sheetViews>
    <sheetView workbookViewId="0">
      <pane xSplit="5" ySplit="4" topLeftCell="F5" activePane="bottomRight" state="frozen"/>
      <selection activeCell="AB12" sqref="AB12"/>
      <selection pane="topRight" activeCell="AB12" sqref="AB12"/>
      <selection pane="bottomLeft" activeCell="AB12" sqref="AB12"/>
      <selection pane="bottomRight" activeCell="AB12" sqref="AB12"/>
    </sheetView>
  </sheetViews>
  <sheetFormatPr defaultColWidth="8" defaultRowHeight="13.8"/>
  <cols>
    <col min="1" max="1" width="1.88671875" style="457" customWidth="1"/>
    <col min="2" max="2" width="6.21875" style="457" customWidth="1"/>
    <col min="3" max="3" width="0.88671875" style="457" customWidth="1"/>
    <col min="4" max="4" width="21.88671875" style="457" bestFit="1" customWidth="1"/>
    <col min="5" max="5" width="21.88671875" style="457" hidden="1" customWidth="1"/>
    <col min="6" max="6" width="25.21875" style="457" customWidth="1"/>
    <col min="7" max="7" width="5.77734375" style="457" customWidth="1"/>
    <col min="8" max="8" width="6.21875" style="457" customWidth="1"/>
    <col min="9" max="9" width="17.33203125" style="457" customWidth="1"/>
    <col min="10" max="10" width="4.21875" style="457" customWidth="1"/>
    <col min="11" max="11" width="8.77734375" style="457" customWidth="1"/>
    <col min="12" max="12" width="10.33203125" style="457" bestFit="1" customWidth="1"/>
    <col min="13" max="13" width="6.33203125" style="457" customWidth="1"/>
    <col min="14" max="14" width="14.21875" style="457" bestFit="1" customWidth="1"/>
    <col min="15" max="15" width="21" style="457" bestFit="1" customWidth="1"/>
    <col min="16" max="16" width="14.77734375" style="457" customWidth="1"/>
    <col min="17" max="18" width="14.88671875" style="457" customWidth="1"/>
    <col min="19" max="19" width="15.77734375" style="457" customWidth="1"/>
    <col min="20" max="20" width="12.88671875" style="457" customWidth="1"/>
    <col min="21" max="21" width="45.21875" style="457" customWidth="1"/>
    <col min="22" max="22" width="8.109375" style="457" customWidth="1"/>
    <col min="23" max="23" width="6.77734375" style="457" customWidth="1"/>
    <col min="24" max="24" width="13.33203125" style="457" customWidth="1"/>
    <col min="25" max="25" width="14.77734375" style="457" customWidth="1"/>
    <col min="26" max="26" width="9" style="457" customWidth="1"/>
    <col min="27" max="28" width="10.21875" style="457" customWidth="1"/>
    <col min="29" max="29" width="16.44140625" style="457" customWidth="1"/>
    <col min="30" max="30" width="9.44140625" style="457" bestFit="1" customWidth="1"/>
    <col min="31" max="31" width="9.88671875" style="457" customWidth="1"/>
    <col min="32" max="16384" width="8" style="457"/>
  </cols>
  <sheetData>
    <row r="1" spans="2:31" ht="7.2" customHeight="1">
      <c r="Q1" s="458"/>
      <c r="R1" s="458"/>
    </row>
    <row r="2" spans="2:31" s="460" customFormat="1" ht="42" customHeight="1" thickBot="1">
      <c r="B2" s="1140" t="s">
        <v>978</v>
      </c>
      <c r="C2" s="1140"/>
      <c r="D2" s="1140"/>
      <c r="E2" s="459"/>
      <c r="Q2" s="619"/>
      <c r="R2" s="461"/>
      <c r="S2" s="1141"/>
      <c r="T2" s="1142"/>
      <c r="U2" s="462"/>
      <c r="Y2" s="463"/>
      <c r="AC2" s="1127" t="s">
        <v>748</v>
      </c>
      <c r="AD2" s="1127"/>
      <c r="AE2" s="1127"/>
    </row>
    <row r="3" spans="2:31" ht="15.6" customHeight="1">
      <c r="B3" s="1128" t="s">
        <v>979</v>
      </c>
      <c r="C3" s="1130" t="s">
        <v>980</v>
      </c>
      <c r="D3" s="1131"/>
      <c r="E3" s="1134" t="s">
        <v>749</v>
      </c>
      <c r="F3" s="1136" t="s">
        <v>750</v>
      </c>
      <c r="G3" s="1138" t="s">
        <v>751</v>
      </c>
      <c r="H3" s="1136" t="s">
        <v>752</v>
      </c>
      <c r="I3" s="1136" t="s">
        <v>753</v>
      </c>
      <c r="J3" s="1138" t="s">
        <v>754</v>
      </c>
      <c r="K3" s="1131" t="s">
        <v>755</v>
      </c>
      <c r="L3" s="1136" t="s">
        <v>756</v>
      </c>
      <c r="M3" s="1131" t="s">
        <v>757</v>
      </c>
      <c r="N3" s="1131" t="s">
        <v>758</v>
      </c>
      <c r="O3" s="1136" t="s">
        <v>759</v>
      </c>
      <c r="P3" s="1146" t="s">
        <v>760</v>
      </c>
      <c r="Q3" s="614" t="s">
        <v>986</v>
      </c>
      <c r="R3" s="1148" t="s">
        <v>762</v>
      </c>
      <c r="S3" s="1150" t="s">
        <v>763</v>
      </c>
      <c r="T3" s="1150"/>
      <c r="U3" s="1162" t="s">
        <v>764</v>
      </c>
      <c r="V3" s="1143" t="s">
        <v>765</v>
      </c>
      <c r="W3" s="1144"/>
      <c r="X3" s="1144"/>
      <c r="Y3" s="1144"/>
      <c r="Z3" s="1144"/>
      <c r="AA3" s="1144"/>
      <c r="AB3" s="1144"/>
      <c r="AC3" s="1144"/>
      <c r="AD3" s="1144"/>
      <c r="AE3" s="1145"/>
    </row>
    <row r="4" spans="2:31" ht="30" customHeight="1" thickBot="1">
      <c r="B4" s="1129"/>
      <c r="C4" s="1132"/>
      <c r="D4" s="1133"/>
      <c r="E4" s="1135"/>
      <c r="F4" s="1137"/>
      <c r="G4" s="1139"/>
      <c r="H4" s="1137"/>
      <c r="I4" s="1137"/>
      <c r="J4" s="1139"/>
      <c r="K4" s="1137"/>
      <c r="L4" s="1137"/>
      <c r="M4" s="1137"/>
      <c r="N4" s="1137"/>
      <c r="O4" s="1137"/>
      <c r="P4" s="1147"/>
      <c r="Q4" s="464" t="s">
        <v>985</v>
      </c>
      <c r="R4" s="1149"/>
      <c r="S4" s="465" t="s">
        <v>763</v>
      </c>
      <c r="T4" s="466" t="s">
        <v>766</v>
      </c>
      <c r="U4" s="1163"/>
      <c r="V4" s="467" t="s">
        <v>767</v>
      </c>
      <c r="W4" s="467" t="s">
        <v>768</v>
      </c>
      <c r="X4" s="468" t="s">
        <v>769</v>
      </c>
      <c r="Y4" s="468" t="s">
        <v>770</v>
      </c>
      <c r="Z4" s="468" t="s">
        <v>771</v>
      </c>
      <c r="AA4" s="468" t="s">
        <v>772</v>
      </c>
      <c r="AB4" s="620" t="s">
        <v>987</v>
      </c>
      <c r="AC4" s="467" t="s">
        <v>773</v>
      </c>
      <c r="AD4" s="467" t="s">
        <v>774</v>
      </c>
      <c r="AE4" s="469" t="s">
        <v>775</v>
      </c>
    </row>
    <row r="5" spans="2:31" ht="28.2" customHeight="1" thickBot="1">
      <c r="B5" s="470" t="s">
        <v>776</v>
      </c>
      <c r="C5" s="1151" t="s">
        <v>777</v>
      </c>
      <c r="D5" s="1152"/>
      <c r="E5" s="471"/>
      <c r="F5" s="472" t="s">
        <v>778</v>
      </c>
      <c r="G5" s="472" t="s">
        <v>779</v>
      </c>
      <c r="H5" s="472" t="s">
        <v>780</v>
      </c>
      <c r="I5" s="472" t="s">
        <v>781</v>
      </c>
      <c r="J5" s="472" t="s">
        <v>782</v>
      </c>
      <c r="K5" s="472" t="s">
        <v>783</v>
      </c>
      <c r="L5" s="472" t="s">
        <v>784</v>
      </c>
      <c r="M5" s="472" t="s">
        <v>783</v>
      </c>
      <c r="N5" s="472" t="s">
        <v>782</v>
      </c>
      <c r="O5" s="472" t="s">
        <v>782</v>
      </c>
      <c r="P5" s="473" t="s">
        <v>785</v>
      </c>
      <c r="Q5" s="472" t="s">
        <v>786</v>
      </c>
      <c r="R5" s="472" t="s">
        <v>787</v>
      </c>
      <c r="S5" s="472" t="s">
        <v>788</v>
      </c>
      <c r="T5" s="473" t="s">
        <v>783</v>
      </c>
      <c r="U5" s="472" t="s">
        <v>783</v>
      </c>
      <c r="V5" s="473" t="s">
        <v>767</v>
      </c>
      <c r="W5" s="473" t="s">
        <v>783</v>
      </c>
      <c r="X5" s="473" t="s">
        <v>789</v>
      </c>
      <c r="Y5" s="473" t="s">
        <v>783</v>
      </c>
      <c r="Z5" s="473" t="s">
        <v>790</v>
      </c>
      <c r="AA5" s="473" t="s">
        <v>783</v>
      </c>
      <c r="AB5" s="473" t="s">
        <v>782</v>
      </c>
      <c r="AC5" s="473" t="s">
        <v>783</v>
      </c>
      <c r="AD5" s="473" t="s">
        <v>791</v>
      </c>
      <c r="AE5" s="474" t="s">
        <v>775</v>
      </c>
    </row>
    <row r="6" spans="2:31" ht="28.2" customHeight="1" thickBot="1">
      <c r="B6" s="1153" t="s">
        <v>792</v>
      </c>
      <c r="C6" s="1156" t="s">
        <v>793</v>
      </c>
      <c r="D6" s="1157"/>
      <c r="E6" s="475"/>
      <c r="F6" s="476" t="s">
        <v>794</v>
      </c>
      <c r="G6" s="476" t="s">
        <v>795</v>
      </c>
      <c r="H6" s="477" t="s">
        <v>780</v>
      </c>
      <c r="I6" s="478" t="s">
        <v>796</v>
      </c>
      <c r="J6" s="478" t="s">
        <v>754</v>
      </c>
      <c r="K6" s="479" t="s">
        <v>797</v>
      </c>
      <c r="L6" s="477" t="s">
        <v>784</v>
      </c>
      <c r="M6" s="477" t="s">
        <v>798</v>
      </c>
      <c r="N6" s="477" t="s">
        <v>799</v>
      </c>
      <c r="O6" s="477">
        <f>'[2]21년 PQI_Logic'!E5</f>
        <v>4900</v>
      </c>
      <c r="P6" s="479" t="s">
        <v>785</v>
      </c>
      <c r="Q6" s="479" t="s">
        <v>800</v>
      </c>
      <c r="R6" s="479" t="s">
        <v>801</v>
      </c>
      <c r="S6" s="479" t="s">
        <v>802</v>
      </c>
      <c r="T6" s="479" t="s">
        <v>803</v>
      </c>
      <c r="U6" s="480" t="s">
        <v>804</v>
      </c>
      <c r="V6" s="479" t="s">
        <v>767</v>
      </c>
      <c r="W6" s="477" t="s">
        <v>783</v>
      </c>
      <c r="X6" s="479" t="s">
        <v>805</v>
      </c>
      <c r="Y6" s="479" t="s">
        <v>783</v>
      </c>
      <c r="Z6" s="479" t="s">
        <v>771</v>
      </c>
      <c r="AA6" s="479" t="s">
        <v>806</v>
      </c>
      <c r="AB6" s="479" t="s">
        <v>807</v>
      </c>
      <c r="AC6" s="481" t="s">
        <v>808</v>
      </c>
      <c r="AD6" s="479" t="s">
        <v>809</v>
      </c>
      <c r="AE6" s="482" t="s">
        <v>775</v>
      </c>
    </row>
    <row r="7" spans="2:31" ht="28.2" customHeight="1">
      <c r="B7" s="1154"/>
      <c r="C7" s="1158" t="s">
        <v>810</v>
      </c>
      <c r="D7" s="1159"/>
      <c r="E7" s="483"/>
      <c r="F7" s="484" t="s">
        <v>794</v>
      </c>
      <c r="G7" s="484" t="s">
        <v>795</v>
      </c>
      <c r="H7" s="485" t="s">
        <v>780</v>
      </c>
      <c r="I7" s="486" t="s">
        <v>796</v>
      </c>
      <c r="J7" s="486" t="s">
        <v>754</v>
      </c>
      <c r="K7" s="485">
        <v>2000</v>
      </c>
      <c r="L7" s="485" t="s">
        <v>784</v>
      </c>
      <c r="M7" s="485" t="s">
        <v>798</v>
      </c>
      <c r="N7" s="485" t="s">
        <v>799</v>
      </c>
      <c r="O7" s="485">
        <f>'[2]21년 PQI_Logic'!E6</f>
        <v>4700</v>
      </c>
      <c r="P7" s="487" t="s">
        <v>785</v>
      </c>
      <c r="Q7" s="485" t="s">
        <v>811</v>
      </c>
      <c r="R7" s="479" t="s">
        <v>801</v>
      </c>
      <c r="S7" s="487" t="s">
        <v>802</v>
      </c>
      <c r="T7" s="487" t="s">
        <v>803</v>
      </c>
      <c r="U7" s="488" t="s">
        <v>804</v>
      </c>
      <c r="V7" s="487" t="s">
        <v>767</v>
      </c>
      <c r="W7" s="485" t="s">
        <v>783</v>
      </c>
      <c r="X7" s="487" t="s">
        <v>805</v>
      </c>
      <c r="Y7" s="485" t="s">
        <v>783</v>
      </c>
      <c r="Z7" s="485" t="s">
        <v>783</v>
      </c>
      <c r="AA7" s="487" t="s">
        <v>806</v>
      </c>
      <c r="AB7" s="487" t="s">
        <v>807</v>
      </c>
      <c r="AC7" s="489" t="s">
        <v>812</v>
      </c>
      <c r="AD7" s="487" t="s">
        <v>809</v>
      </c>
      <c r="AE7" s="490" t="s">
        <v>775</v>
      </c>
    </row>
    <row r="8" spans="2:31" s="508" customFormat="1" ht="28.2" customHeight="1" thickBot="1">
      <c r="B8" s="1155"/>
      <c r="C8" s="1160" t="s">
        <v>813</v>
      </c>
      <c r="D8" s="1161"/>
      <c r="E8" s="500"/>
      <c r="F8" s="501" t="s">
        <v>814</v>
      </c>
      <c r="G8" s="501" t="s">
        <v>795</v>
      </c>
      <c r="H8" s="502" t="s">
        <v>815</v>
      </c>
      <c r="I8" s="503" t="s">
        <v>816</v>
      </c>
      <c r="J8" s="503" t="s">
        <v>754</v>
      </c>
      <c r="K8" s="502">
        <v>1000</v>
      </c>
      <c r="L8" s="502" t="s">
        <v>817</v>
      </c>
      <c r="M8" s="502" t="s">
        <v>816</v>
      </c>
      <c r="N8" s="502" t="s">
        <v>818</v>
      </c>
      <c r="O8" s="504">
        <f>'[2]21년 PQI_Logic'!E8</f>
        <v>4500</v>
      </c>
      <c r="P8" s="505" t="s">
        <v>785</v>
      </c>
      <c r="Q8" s="502" t="s">
        <v>819</v>
      </c>
      <c r="R8" s="502"/>
      <c r="S8" s="506" t="s">
        <v>820</v>
      </c>
      <c r="T8" s="505" t="s">
        <v>783</v>
      </c>
      <c r="U8" s="502" t="s">
        <v>816</v>
      </c>
      <c r="V8" s="506" t="s">
        <v>767</v>
      </c>
      <c r="W8" s="502" t="s">
        <v>783</v>
      </c>
      <c r="X8" s="505" t="s">
        <v>821</v>
      </c>
      <c r="Y8" s="506" t="s">
        <v>822</v>
      </c>
      <c r="Z8" s="502" t="s">
        <v>783</v>
      </c>
      <c r="AA8" s="506" t="s">
        <v>772</v>
      </c>
      <c r="AB8" s="506" t="s">
        <v>807</v>
      </c>
      <c r="AC8" s="506" t="s">
        <v>812</v>
      </c>
      <c r="AD8" s="506" t="s">
        <v>823</v>
      </c>
      <c r="AE8" s="507" t="s">
        <v>775</v>
      </c>
    </row>
    <row r="9" spans="2:31" ht="28.2" customHeight="1">
      <c r="B9" s="1164" t="s">
        <v>824</v>
      </c>
      <c r="C9" s="1156" t="s">
        <v>825</v>
      </c>
      <c r="D9" s="1157"/>
      <c r="E9" s="475"/>
      <c r="F9" s="476" t="s">
        <v>826</v>
      </c>
      <c r="G9" s="476" t="s">
        <v>827</v>
      </c>
      <c r="H9" s="477" t="s">
        <v>780</v>
      </c>
      <c r="I9" s="478" t="s">
        <v>796</v>
      </c>
      <c r="J9" s="478" t="s">
        <v>754</v>
      </c>
      <c r="K9" s="477">
        <v>2000</v>
      </c>
      <c r="L9" s="477" t="s">
        <v>828</v>
      </c>
      <c r="M9" s="477" t="s">
        <v>798</v>
      </c>
      <c r="N9" s="477" t="s">
        <v>799</v>
      </c>
      <c r="O9" s="477">
        <f>'[2]21년 PQI_Logic'!E9</f>
        <v>4600</v>
      </c>
      <c r="P9" s="479" t="s">
        <v>785</v>
      </c>
      <c r="Q9" s="477" t="s">
        <v>811</v>
      </c>
      <c r="R9" s="477" t="s">
        <v>829</v>
      </c>
      <c r="S9" s="479" t="s">
        <v>802</v>
      </c>
      <c r="T9" s="479" t="s">
        <v>803</v>
      </c>
      <c r="U9" s="480" t="s">
        <v>804</v>
      </c>
      <c r="V9" s="479" t="s">
        <v>767</v>
      </c>
      <c r="W9" s="477" t="s">
        <v>783</v>
      </c>
      <c r="X9" s="479" t="s">
        <v>805</v>
      </c>
      <c r="Y9" s="477" t="s">
        <v>783</v>
      </c>
      <c r="Z9" s="479" t="s">
        <v>771</v>
      </c>
      <c r="AA9" s="479" t="s">
        <v>772</v>
      </c>
      <c r="AB9" s="479" t="s">
        <v>807</v>
      </c>
      <c r="AC9" s="509" t="s">
        <v>830</v>
      </c>
      <c r="AD9" s="479" t="s">
        <v>831</v>
      </c>
      <c r="AE9" s="482" t="s">
        <v>775</v>
      </c>
    </row>
    <row r="10" spans="2:31" ht="34.200000000000003">
      <c r="B10" s="1165"/>
      <c r="C10" s="1158" t="s">
        <v>832</v>
      </c>
      <c r="D10" s="1159"/>
      <c r="E10" s="510"/>
      <c r="F10" s="484" t="s">
        <v>833</v>
      </c>
      <c r="G10" s="484" t="s">
        <v>827</v>
      </c>
      <c r="H10" s="485" t="s">
        <v>780</v>
      </c>
      <c r="I10" s="486" t="s">
        <v>796</v>
      </c>
      <c r="J10" s="486" t="s">
        <v>754</v>
      </c>
      <c r="K10" s="487" t="s">
        <v>834</v>
      </c>
      <c r="L10" s="485" t="s">
        <v>828</v>
      </c>
      <c r="M10" s="485" t="s">
        <v>783</v>
      </c>
      <c r="N10" s="485" t="s">
        <v>799</v>
      </c>
      <c r="O10" s="487" t="str">
        <f>'[2]21년 PQI_Logic'!E10 &amp; "(50''" &amp; '[2]21년 PQI_Logic'!E11 &amp; ")"</f>
        <v>4500(50''4400)</v>
      </c>
      <c r="P10" s="487" t="s">
        <v>785</v>
      </c>
      <c r="Q10" s="512" t="s">
        <v>835</v>
      </c>
      <c r="R10" s="512" t="s">
        <v>829</v>
      </c>
      <c r="S10" s="487" t="s">
        <v>802</v>
      </c>
      <c r="T10" s="487" t="s">
        <v>803</v>
      </c>
      <c r="U10" s="511" t="s">
        <v>836</v>
      </c>
      <c r="V10" s="487" t="s">
        <v>767</v>
      </c>
      <c r="W10" s="485" t="s">
        <v>783</v>
      </c>
      <c r="X10" s="487" t="s">
        <v>805</v>
      </c>
      <c r="Y10" s="485" t="s">
        <v>783</v>
      </c>
      <c r="Z10" s="487" t="s">
        <v>771</v>
      </c>
      <c r="AA10" s="487" t="s">
        <v>772</v>
      </c>
      <c r="AB10" s="487" t="s">
        <v>807</v>
      </c>
      <c r="AC10" s="487" t="s">
        <v>837</v>
      </c>
      <c r="AD10" s="487" t="s">
        <v>831</v>
      </c>
      <c r="AE10" s="490" t="s">
        <v>775</v>
      </c>
    </row>
    <row r="11" spans="2:31" ht="28.2" customHeight="1">
      <c r="B11" s="1165"/>
      <c r="C11" s="513"/>
      <c r="D11" s="492" t="s">
        <v>981</v>
      </c>
      <c r="E11" s="514"/>
      <c r="F11" s="493" t="s">
        <v>833</v>
      </c>
      <c r="G11" s="493" t="s">
        <v>827</v>
      </c>
      <c r="H11" s="494" t="s">
        <v>780</v>
      </c>
      <c r="I11" s="495" t="s">
        <v>796</v>
      </c>
      <c r="J11" s="495" t="s">
        <v>754</v>
      </c>
      <c r="K11" s="496" t="s">
        <v>834</v>
      </c>
      <c r="L11" s="494" t="s">
        <v>828</v>
      </c>
      <c r="M11" s="494" t="s">
        <v>783</v>
      </c>
      <c r="N11" s="494" t="s">
        <v>799</v>
      </c>
      <c r="O11" s="494" t="str">
        <f>'[2]21년 PQI_Logic'!E12 &amp; "(50''" &amp; '[2]21년 PQI_Logic'!E13 &amp; ")"</f>
        <v>4600(50''4500)</v>
      </c>
      <c r="P11" s="496" t="s">
        <v>785</v>
      </c>
      <c r="Q11" s="496" t="s">
        <v>835</v>
      </c>
      <c r="R11" s="496" t="s">
        <v>829</v>
      </c>
      <c r="S11" s="496" t="s">
        <v>802</v>
      </c>
      <c r="T11" s="496" t="s">
        <v>803</v>
      </c>
      <c r="U11" s="515" t="s">
        <v>838</v>
      </c>
      <c r="V11" s="496" t="s">
        <v>767</v>
      </c>
      <c r="W11" s="494" t="s">
        <v>783</v>
      </c>
      <c r="X11" s="496" t="s">
        <v>805</v>
      </c>
      <c r="Y11" s="494" t="s">
        <v>783</v>
      </c>
      <c r="Z11" s="496" t="s">
        <v>771</v>
      </c>
      <c r="AA11" s="496" t="s">
        <v>772</v>
      </c>
      <c r="AB11" s="496" t="s">
        <v>807</v>
      </c>
      <c r="AC11" s="496" t="s">
        <v>839</v>
      </c>
      <c r="AD11" s="496" t="s">
        <v>831</v>
      </c>
      <c r="AE11" s="498" t="s">
        <v>775</v>
      </c>
    </row>
    <row r="12" spans="2:31" ht="28.2" customHeight="1">
      <c r="B12" s="1165"/>
      <c r="C12" s="1158" t="s">
        <v>840</v>
      </c>
      <c r="D12" s="1159"/>
      <c r="E12" s="510"/>
      <c r="F12" s="484" t="s">
        <v>826</v>
      </c>
      <c r="G12" s="484" t="s">
        <v>827</v>
      </c>
      <c r="H12" s="485" t="s">
        <v>780</v>
      </c>
      <c r="I12" s="486" t="s">
        <v>796</v>
      </c>
      <c r="J12" s="486" t="s">
        <v>754</v>
      </c>
      <c r="K12" s="485">
        <v>1500</v>
      </c>
      <c r="L12" s="485" t="s">
        <v>828</v>
      </c>
      <c r="M12" s="485" t="s">
        <v>783</v>
      </c>
      <c r="N12" s="485" t="s">
        <v>799</v>
      </c>
      <c r="O12" s="485">
        <f>'[2]21년 PQI_Logic'!E14</f>
        <v>4300</v>
      </c>
      <c r="P12" s="487" t="s">
        <v>785</v>
      </c>
      <c r="Q12" s="485" t="s">
        <v>841</v>
      </c>
      <c r="R12" s="485" t="s">
        <v>829</v>
      </c>
      <c r="S12" s="487" t="s">
        <v>802</v>
      </c>
      <c r="T12" s="487" t="s">
        <v>803</v>
      </c>
      <c r="U12" s="511" t="s">
        <v>842</v>
      </c>
      <c r="V12" s="487" t="s">
        <v>767</v>
      </c>
      <c r="W12" s="485" t="s">
        <v>783</v>
      </c>
      <c r="X12" s="487" t="s">
        <v>805</v>
      </c>
      <c r="Y12" s="485" t="s">
        <v>783</v>
      </c>
      <c r="Z12" s="485" t="s">
        <v>783</v>
      </c>
      <c r="AA12" s="485" t="s">
        <v>783</v>
      </c>
      <c r="AB12" s="485"/>
      <c r="AC12" s="487" t="s">
        <v>843</v>
      </c>
      <c r="AD12" s="487" t="s">
        <v>831</v>
      </c>
      <c r="AE12" s="490" t="s">
        <v>775</v>
      </c>
    </row>
    <row r="13" spans="2:31" ht="28.2" customHeight="1">
      <c r="B13" s="1165"/>
      <c r="C13" s="1158" t="s">
        <v>844</v>
      </c>
      <c r="D13" s="1159"/>
      <c r="E13" s="510"/>
      <c r="F13" s="484" t="s">
        <v>826</v>
      </c>
      <c r="G13" s="484" t="s">
        <v>827</v>
      </c>
      <c r="H13" s="485" t="s">
        <v>780</v>
      </c>
      <c r="I13" s="517" t="s">
        <v>845</v>
      </c>
      <c r="J13" s="517" t="s">
        <v>754</v>
      </c>
      <c r="K13" s="485">
        <v>1500</v>
      </c>
      <c r="L13" s="485" t="s">
        <v>828</v>
      </c>
      <c r="M13" s="485" t="s">
        <v>783</v>
      </c>
      <c r="N13" s="485" t="s">
        <v>799</v>
      </c>
      <c r="O13" s="485">
        <f>'[2]21년 PQI_Logic'!E17</f>
        <v>3800</v>
      </c>
      <c r="P13" s="487" t="s">
        <v>785</v>
      </c>
      <c r="Q13" s="485" t="s">
        <v>841</v>
      </c>
      <c r="R13" s="485" t="s">
        <v>829</v>
      </c>
      <c r="S13" s="485" t="s">
        <v>846</v>
      </c>
      <c r="T13" s="485" t="s">
        <v>783</v>
      </c>
      <c r="U13" s="488" t="s">
        <v>847</v>
      </c>
      <c r="V13" s="487" t="s">
        <v>767</v>
      </c>
      <c r="W13" s="485" t="s">
        <v>783</v>
      </c>
      <c r="X13" s="487" t="s">
        <v>805</v>
      </c>
      <c r="Y13" s="485" t="s">
        <v>783</v>
      </c>
      <c r="Z13" s="485" t="s">
        <v>783</v>
      </c>
      <c r="AA13" s="485" t="s">
        <v>783</v>
      </c>
      <c r="AB13" s="485"/>
      <c r="AC13" s="487" t="s">
        <v>843</v>
      </c>
      <c r="AD13" s="487" t="s">
        <v>848</v>
      </c>
      <c r="AE13" s="490" t="s">
        <v>775</v>
      </c>
    </row>
    <row r="14" spans="2:31" ht="28.2" customHeight="1">
      <c r="B14" s="1165"/>
      <c r="C14" s="516"/>
      <c r="D14" s="483" t="s">
        <v>849</v>
      </c>
      <c r="E14" s="510"/>
      <c r="F14" s="484">
        <v>50</v>
      </c>
      <c r="G14" s="484" t="s">
        <v>827</v>
      </c>
      <c r="H14" s="485" t="s">
        <v>850</v>
      </c>
      <c r="I14" s="517" t="s">
        <v>851</v>
      </c>
      <c r="J14" s="517" t="s">
        <v>754</v>
      </c>
      <c r="K14" s="485">
        <v>1200</v>
      </c>
      <c r="L14" s="485" t="s">
        <v>828</v>
      </c>
      <c r="M14" s="485" t="s">
        <v>783</v>
      </c>
      <c r="N14" s="485" t="s">
        <v>852</v>
      </c>
      <c r="O14" s="485">
        <f>'[2]21년 PQI_Logic'!E18</f>
        <v>3200</v>
      </c>
      <c r="P14" s="487" t="s">
        <v>785</v>
      </c>
      <c r="Q14" s="485" t="s">
        <v>819</v>
      </c>
      <c r="R14" s="485" t="s">
        <v>829</v>
      </c>
      <c r="S14" s="485" t="s">
        <v>846</v>
      </c>
      <c r="T14" s="485" t="s">
        <v>783</v>
      </c>
      <c r="U14" s="485" t="s">
        <v>783</v>
      </c>
      <c r="V14" s="487" t="s">
        <v>767</v>
      </c>
      <c r="W14" s="485" t="s">
        <v>782</v>
      </c>
      <c r="X14" s="487" t="s">
        <v>853</v>
      </c>
      <c r="Y14" s="485" t="s">
        <v>783</v>
      </c>
      <c r="Z14" s="485" t="s">
        <v>783</v>
      </c>
      <c r="AA14" s="485" t="s">
        <v>783</v>
      </c>
      <c r="AB14" s="485"/>
      <c r="AC14" s="487" t="s">
        <v>843</v>
      </c>
      <c r="AD14" s="487" t="s">
        <v>848</v>
      </c>
      <c r="AE14" s="490" t="s">
        <v>775</v>
      </c>
    </row>
    <row r="15" spans="2:31" ht="28.2" customHeight="1">
      <c r="B15" s="1165"/>
      <c r="C15" s="1158" t="s">
        <v>854</v>
      </c>
      <c r="D15" s="1159"/>
      <c r="E15" s="510"/>
      <c r="F15" s="484" t="s">
        <v>826</v>
      </c>
      <c r="G15" s="484" t="s">
        <v>827</v>
      </c>
      <c r="H15" s="485" t="s">
        <v>780</v>
      </c>
      <c r="I15" s="486" t="s">
        <v>768</v>
      </c>
      <c r="J15" s="486" t="s">
        <v>754</v>
      </c>
      <c r="K15" s="519" t="s">
        <v>855</v>
      </c>
      <c r="L15" s="485" t="s">
        <v>828</v>
      </c>
      <c r="M15" s="485" t="s">
        <v>783</v>
      </c>
      <c r="N15" s="485" t="s">
        <v>799</v>
      </c>
      <c r="O15" s="485">
        <f>'[2]21년 PQI_Logic'!E21</f>
        <v>3400</v>
      </c>
      <c r="P15" s="487" t="s">
        <v>785</v>
      </c>
      <c r="Q15" s="485" t="s">
        <v>856</v>
      </c>
      <c r="R15" s="485" t="s">
        <v>829</v>
      </c>
      <c r="S15" s="485" t="s">
        <v>857</v>
      </c>
      <c r="T15" s="485" t="s">
        <v>783</v>
      </c>
      <c r="U15" s="488" t="s">
        <v>847</v>
      </c>
      <c r="V15" s="487" t="s">
        <v>767</v>
      </c>
      <c r="W15" s="485" t="s">
        <v>768</v>
      </c>
      <c r="X15" s="487" t="s">
        <v>805</v>
      </c>
      <c r="Y15" s="485" t="s">
        <v>783</v>
      </c>
      <c r="Z15" s="485" t="s">
        <v>783</v>
      </c>
      <c r="AA15" s="485" t="s">
        <v>783</v>
      </c>
      <c r="AB15" s="485"/>
      <c r="AC15" s="487" t="s">
        <v>843</v>
      </c>
      <c r="AD15" s="487" t="s">
        <v>848</v>
      </c>
      <c r="AE15" s="490" t="s">
        <v>775</v>
      </c>
    </row>
    <row r="16" spans="2:31" ht="28.2" customHeight="1">
      <c r="B16" s="1165"/>
      <c r="C16" s="513"/>
      <c r="D16" s="492" t="s">
        <v>982</v>
      </c>
      <c r="E16" s="492"/>
      <c r="F16" s="493" t="s">
        <v>826</v>
      </c>
      <c r="G16" s="493" t="s">
        <v>827</v>
      </c>
      <c r="H16" s="494" t="s">
        <v>780</v>
      </c>
      <c r="I16" s="495" t="s">
        <v>768</v>
      </c>
      <c r="J16" s="495" t="s">
        <v>754</v>
      </c>
      <c r="K16" s="520" t="s">
        <v>855</v>
      </c>
      <c r="L16" s="494" t="s">
        <v>828</v>
      </c>
      <c r="M16" s="494" t="s">
        <v>783</v>
      </c>
      <c r="N16" s="494" t="s">
        <v>799</v>
      </c>
      <c r="O16" s="494">
        <f>'[2]21년 PQI_Logic'!E22</f>
        <v>3500</v>
      </c>
      <c r="P16" s="496" t="s">
        <v>785</v>
      </c>
      <c r="Q16" s="494" t="s">
        <v>856</v>
      </c>
      <c r="R16" s="494" t="s">
        <v>829</v>
      </c>
      <c r="S16" s="494" t="s">
        <v>857</v>
      </c>
      <c r="T16" s="494" t="s">
        <v>783</v>
      </c>
      <c r="U16" s="497" t="s">
        <v>847</v>
      </c>
      <c r="V16" s="496" t="s">
        <v>767</v>
      </c>
      <c r="W16" s="494" t="s">
        <v>768</v>
      </c>
      <c r="X16" s="496" t="s">
        <v>805</v>
      </c>
      <c r="Y16" s="494" t="s">
        <v>783</v>
      </c>
      <c r="Z16" s="494" t="s">
        <v>783</v>
      </c>
      <c r="AA16" s="494" t="s">
        <v>783</v>
      </c>
      <c r="AB16" s="494"/>
      <c r="AC16" s="496" t="s">
        <v>837</v>
      </c>
      <c r="AD16" s="496" t="s">
        <v>848</v>
      </c>
      <c r="AE16" s="498" t="s">
        <v>775</v>
      </c>
    </row>
    <row r="17" spans="2:31" ht="34.200000000000003">
      <c r="B17" s="1165"/>
      <c r="C17" s="1158" t="s">
        <v>858</v>
      </c>
      <c r="D17" s="1159"/>
      <c r="E17" s="483"/>
      <c r="F17" s="484" t="s">
        <v>859</v>
      </c>
      <c r="G17" s="484" t="s">
        <v>827</v>
      </c>
      <c r="H17" s="485" t="s">
        <v>815</v>
      </c>
      <c r="I17" s="486" t="s">
        <v>768</v>
      </c>
      <c r="J17" s="486" t="s">
        <v>754</v>
      </c>
      <c r="K17" s="519" t="s">
        <v>860</v>
      </c>
      <c r="L17" s="485" t="s">
        <v>861</v>
      </c>
      <c r="M17" s="485" t="s">
        <v>783</v>
      </c>
      <c r="N17" s="485" t="s">
        <v>862</v>
      </c>
      <c r="O17" s="485">
        <f>'[2]21년 PQI_Logic'!E24</f>
        <v>3100</v>
      </c>
      <c r="P17" s="487" t="s">
        <v>785</v>
      </c>
      <c r="Q17" s="485" t="s">
        <v>856</v>
      </c>
      <c r="R17" s="485" t="s">
        <v>829</v>
      </c>
      <c r="S17" s="485" t="s">
        <v>857</v>
      </c>
      <c r="T17" s="485" t="s">
        <v>783</v>
      </c>
      <c r="U17" s="485" t="s">
        <v>783</v>
      </c>
      <c r="V17" s="487" t="s">
        <v>783</v>
      </c>
      <c r="W17" s="485" t="s">
        <v>768</v>
      </c>
      <c r="X17" s="487" t="s">
        <v>853</v>
      </c>
      <c r="Y17" s="487" t="s">
        <v>783</v>
      </c>
      <c r="Z17" s="485" t="s">
        <v>783</v>
      </c>
      <c r="AA17" s="485" t="s">
        <v>783</v>
      </c>
      <c r="AB17" s="485"/>
      <c r="AC17" s="487" t="s">
        <v>843</v>
      </c>
      <c r="AD17" s="487" t="s">
        <v>863</v>
      </c>
      <c r="AE17" s="490" t="s">
        <v>775</v>
      </c>
    </row>
    <row r="18" spans="2:31" ht="28.2" customHeight="1" thickBot="1">
      <c r="B18" s="1165"/>
      <c r="C18" s="613"/>
      <c r="D18" s="492" t="s">
        <v>983</v>
      </c>
      <c r="E18" s="492"/>
      <c r="F18" s="493" t="s">
        <v>867</v>
      </c>
      <c r="G18" s="493" t="s">
        <v>827</v>
      </c>
      <c r="H18" s="494" t="s">
        <v>815</v>
      </c>
      <c r="I18" s="495" t="s">
        <v>768</v>
      </c>
      <c r="J18" s="495" t="s">
        <v>754</v>
      </c>
      <c r="K18" s="520" t="s">
        <v>860</v>
      </c>
      <c r="L18" s="494" t="s">
        <v>861</v>
      </c>
      <c r="M18" s="494" t="s">
        <v>783</v>
      </c>
      <c r="N18" s="494" t="s">
        <v>862</v>
      </c>
      <c r="O18" s="494">
        <f>'[2]21년 PQI_Logic'!E26</f>
        <v>3200</v>
      </c>
      <c r="P18" s="496" t="s">
        <v>785</v>
      </c>
      <c r="Q18" s="494" t="s">
        <v>856</v>
      </c>
      <c r="R18" s="494" t="s">
        <v>829</v>
      </c>
      <c r="S18" s="494" t="s">
        <v>857</v>
      </c>
      <c r="T18" s="494" t="s">
        <v>783</v>
      </c>
      <c r="U18" s="494" t="s">
        <v>783</v>
      </c>
      <c r="V18" s="496" t="s">
        <v>783</v>
      </c>
      <c r="W18" s="494" t="s">
        <v>768</v>
      </c>
      <c r="X18" s="496" t="s">
        <v>868</v>
      </c>
      <c r="Y18" s="494" t="s">
        <v>783</v>
      </c>
      <c r="Z18" s="494" t="s">
        <v>783</v>
      </c>
      <c r="AA18" s="494" t="s">
        <v>783</v>
      </c>
      <c r="AB18" s="494"/>
      <c r="AC18" s="496" t="s">
        <v>837</v>
      </c>
      <c r="AD18" s="496" t="s">
        <v>863</v>
      </c>
      <c r="AE18" s="498" t="s">
        <v>775</v>
      </c>
    </row>
    <row r="19" spans="2:31" ht="28.2" customHeight="1">
      <c r="B19" s="1153" t="s">
        <v>871</v>
      </c>
      <c r="C19" s="1167" t="s">
        <v>872</v>
      </c>
      <c r="D19" s="1156"/>
      <c r="E19" s="521"/>
      <c r="F19" s="476" t="s">
        <v>873</v>
      </c>
      <c r="G19" s="476" t="s">
        <v>827</v>
      </c>
      <c r="H19" s="477" t="s">
        <v>815</v>
      </c>
      <c r="I19" s="522" t="s">
        <v>874</v>
      </c>
      <c r="J19" s="522" t="s">
        <v>783</v>
      </c>
      <c r="K19" s="523" t="s">
        <v>875</v>
      </c>
      <c r="L19" s="477" t="s">
        <v>861</v>
      </c>
      <c r="M19" s="477" t="s">
        <v>783</v>
      </c>
      <c r="N19" s="477" t="s">
        <v>862</v>
      </c>
      <c r="O19" s="477">
        <f>'[2]21년 PQI_Logic'!E30</f>
        <v>2800</v>
      </c>
      <c r="P19" s="479" t="s">
        <v>876</v>
      </c>
      <c r="Q19" s="477" t="s">
        <v>761</v>
      </c>
      <c r="R19" s="477" t="s">
        <v>866</v>
      </c>
      <c r="S19" s="477" t="s">
        <v>857</v>
      </c>
      <c r="T19" s="477" t="s">
        <v>783</v>
      </c>
      <c r="U19" s="477" t="s">
        <v>783</v>
      </c>
      <c r="V19" s="477" t="s">
        <v>783</v>
      </c>
      <c r="W19" s="477" t="s">
        <v>783</v>
      </c>
      <c r="X19" s="479" t="s">
        <v>821</v>
      </c>
      <c r="Y19" s="479" t="s">
        <v>822</v>
      </c>
      <c r="Z19" s="477" t="s">
        <v>783</v>
      </c>
      <c r="AA19" s="477" t="s">
        <v>783</v>
      </c>
      <c r="AB19" s="477"/>
      <c r="AC19" s="477" t="s">
        <v>877</v>
      </c>
      <c r="AD19" s="479" t="s">
        <v>878</v>
      </c>
      <c r="AE19" s="482" t="s">
        <v>775</v>
      </c>
    </row>
    <row r="20" spans="2:31" s="499" customFormat="1" ht="28.2" customHeight="1">
      <c r="B20" s="1166"/>
      <c r="C20" s="491"/>
      <c r="D20" s="524" t="s">
        <v>984</v>
      </c>
      <c r="E20" s="524"/>
      <c r="F20" s="525" t="s">
        <v>873</v>
      </c>
      <c r="G20" s="493" t="s">
        <v>827</v>
      </c>
      <c r="H20" s="494" t="s">
        <v>815</v>
      </c>
      <c r="I20" s="518" t="s">
        <v>874</v>
      </c>
      <c r="J20" s="518" t="s">
        <v>783</v>
      </c>
      <c r="K20" s="520" t="s">
        <v>875</v>
      </c>
      <c r="L20" s="494" t="s">
        <v>861</v>
      </c>
      <c r="M20" s="494" t="s">
        <v>783</v>
      </c>
      <c r="N20" s="494" t="s">
        <v>862</v>
      </c>
      <c r="O20" s="494">
        <f>'[2]21년 PQI_Logic'!E31</f>
        <v>2800</v>
      </c>
      <c r="P20" s="496" t="s">
        <v>876</v>
      </c>
      <c r="Q20" s="494" t="s">
        <v>761</v>
      </c>
      <c r="R20" s="494" t="s">
        <v>866</v>
      </c>
      <c r="S20" s="494" t="s">
        <v>857</v>
      </c>
      <c r="T20" s="494" t="s">
        <v>783</v>
      </c>
      <c r="U20" s="494" t="s">
        <v>783</v>
      </c>
      <c r="V20" s="494" t="s">
        <v>783</v>
      </c>
      <c r="W20" s="494" t="s">
        <v>783</v>
      </c>
      <c r="X20" s="496" t="s">
        <v>821</v>
      </c>
      <c r="Y20" s="496" t="s">
        <v>822</v>
      </c>
      <c r="Z20" s="494" t="s">
        <v>783</v>
      </c>
      <c r="AA20" s="494" t="s">
        <v>783</v>
      </c>
      <c r="AB20" s="494"/>
      <c r="AC20" s="494" t="s">
        <v>877</v>
      </c>
      <c r="AD20" s="496" t="s">
        <v>878</v>
      </c>
      <c r="AE20" s="498" t="s">
        <v>775</v>
      </c>
    </row>
    <row r="21" spans="2:31" ht="28.2" customHeight="1">
      <c r="B21" s="1166"/>
      <c r="C21" s="1168" t="s">
        <v>879</v>
      </c>
      <c r="D21" s="1169"/>
      <c r="E21" s="526"/>
      <c r="F21" s="484" t="s">
        <v>867</v>
      </c>
      <c r="G21" s="484" t="s">
        <v>827</v>
      </c>
      <c r="H21" s="485" t="s">
        <v>815</v>
      </c>
      <c r="I21" s="517" t="s">
        <v>874</v>
      </c>
      <c r="J21" s="517" t="s">
        <v>783</v>
      </c>
      <c r="K21" s="519" t="s">
        <v>875</v>
      </c>
      <c r="L21" s="527" t="s">
        <v>880</v>
      </c>
      <c r="M21" s="485" t="s">
        <v>783</v>
      </c>
      <c r="N21" s="487" t="s">
        <v>881</v>
      </c>
      <c r="O21" s="485" t="str">
        <f>'[2]21년 PQI_Logic'!E32&amp;"(Kant-SU2e 2200)"</f>
        <v>2300(Kant-SU2e 2200)</v>
      </c>
      <c r="P21" s="487" t="s">
        <v>876</v>
      </c>
      <c r="Q21" s="485" t="s">
        <v>761</v>
      </c>
      <c r="R21" s="485" t="s">
        <v>866</v>
      </c>
      <c r="S21" s="485" t="s">
        <v>857</v>
      </c>
      <c r="T21" s="485" t="s">
        <v>783</v>
      </c>
      <c r="U21" s="485" t="s">
        <v>783</v>
      </c>
      <c r="V21" s="485" t="s">
        <v>783</v>
      </c>
      <c r="W21" s="485" t="s">
        <v>783</v>
      </c>
      <c r="X21" s="487" t="s">
        <v>853</v>
      </c>
      <c r="Y21" s="487" t="s">
        <v>783</v>
      </c>
      <c r="Z21" s="485" t="s">
        <v>783</v>
      </c>
      <c r="AA21" s="485" t="s">
        <v>783</v>
      </c>
      <c r="AB21" s="485"/>
      <c r="AC21" s="485" t="s">
        <v>877</v>
      </c>
      <c r="AD21" s="487" t="s">
        <v>878</v>
      </c>
      <c r="AE21" s="490" t="s">
        <v>775</v>
      </c>
    </row>
    <row r="22" spans="2:31" ht="28.2" customHeight="1" thickBot="1">
      <c r="B22" s="1166"/>
      <c r="C22" s="1168" t="s">
        <v>882</v>
      </c>
      <c r="D22" s="1169"/>
      <c r="E22" s="528"/>
      <c r="F22" s="529" t="s">
        <v>883</v>
      </c>
      <c r="G22" s="529" t="s">
        <v>827</v>
      </c>
      <c r="H22" s="530" t="s">
        <v>815</v>
      </c>
      <c r="I22" s="531" t="s">
        <v>884</v>
      </c>
      <c r="J22" s="531" t="s">
        <v>783</v>
      </c>
      <c r="K22" s="532" t="s">
        <v>885</v>
      </c>
      <c r="L22" s="530" t="s">
        <v>865</v>
      </c>
      <c r="M22" s="530" t="s">
        <v>783</v>
      </c>
      <c r="N22" s="530" t="s">
        <v>818</v>
      </c>
      <c r="O22" s="530">
        <f>'[2]21년 PQI_Logic'!E35</f>
        <v>2000</v>
      </c>
      <c r="P22" s="530" t="s">
        <v>886</v>
      </c>
      <c r="Q22" s="530" t="s">
        <v>761</v>
      </c>
      <c r="R22" s="530" t="s">
        <v>866</v>
      </c>
      <c r="S22" s="530" t="s">
        <v>857</v>
      </c>
      <c r="T22" s="530" t="s">
        <v>783</v>
      </c>
      <c r="U22" s="530" t="s">
        <v>783</v>
      </c>
      <c r="V22" s="530" t="s">
        <v>783</v>
      </c>
      <c r="W22" s="530" t="s">
        <v>783</v>
      </c>
      <c r="X22" s="487" t="s">
        <v>853</v>
      </c>
      <c r="Y22" s="530" t="s">
        <v>783</v>
      </c>
      <c r="Z22" s="530" t="s">
        <v>783</v>
      </c>
      <c r="AA22" s="530" t="s">
        <v>783</v>
      </c>
      <c r="AB22" s="530"/>
      <c r="AC22" s="533" t="s">
        <v>877</v>
      </c>
      <c r="AD22" s="487" t="s">
        <v>878</v>
      </c>
      <c r="AE22" s="534" t="s">
        <v>775</v>
      </c>
    </row>
    <row r="23" spans="2:31" ht="50.4">
      <c r="B23" s="1153" t="s">
        <v>887</v>
      </c>
      <c r="C23" s="1172" t="s">
        <v>888</v>
      </c>
      <c r="D23" s="1156"/>
      <c r="E23" s="521"/>
      <c r="F23" s="535" t="s">
        <v>889</v>
      </c>
      <c r="G23" s="535" t="s">
        <v>890</v>
      </c>
      <c r="H23" s="479" t="s">
        <v>891</v>
      </c>
      <c r="I23" s="522" t="s">
        <v>892</v>
      </c>
      <c r="J23" s="522" t="s">
        <v>754</v>
      </c>
      <c r="K23" s="536" t="s">
        <v>893</v>
      </c>
      <c r="L23" s="479" t="s">
        <v>894</v>
      </c>
      <c r="M23" s="477" t="s">
        <v>783</v>
      </c>
      <c r="N23" s="479" t="s">
        <v>895</v>
      </c>
      <c r="O23" s="477" t="str">
        <f>'[2]21년 PQI_Logic'!E42 &amp; "(50/43''" &amp; '[2]21년 PQI_Logic'!E43 &amp; ")" &amp; "(32''" &amp; '[2]21년 PQI_Logic'!E44 &amp; ")"</f>
        <v>3400(50/43''3000)(32''1600)</v>
      </c>
      <c r="P23" s="537" t="s">
        <v>785</v>
      </c>
      <c r="Q23" s="477" t="s">
        <v>856</v>
      </c>
      <c r="R23" s="479" t="s">
        <v>896</v>
      </c>
      <c r="S23" s="477" t="s">
        <v>857</v>
      </c>
      <c r="T23" s="477" t="s">
        <v>783</v>
      </c>
      <c r="U23" s="477" t="s">
        <v>783</v>
      </c>
      <c r="V23" s="477" t="s">
        <v>783</v>
      </c>
      <c r="W23" s="479" t="s">
        <v>897</v>
      </c>
      <c r="X23" s="479" t="s">
        <v>898</v>
      </c>
      <c r="Y23" s="477" t="s">
        <v>783</v>
      </c>
      <c r="Z23" s="477" t="s">
        <v>783</v>
      </c>
      <c r="AA23" s="477" t="s">
        <v>783</v>
      </c>
      <c r="AB23" s="477"/>
      <c r="AC23" s="479" t="s">
        <v>899</v>
      </c>
      <c r="AD23" s="479" t="s">
        <v>848</v>
      </c>
      <c r="AE23" s="482" t="s">
        <v>775</v>
      </c>
    </row>
    <row r="24" spans="2:31" ht="28.2" hidden="1" customHeight="1">
      <c r="B24" s="1170"/>
      <c r="C24" s="1173" t="s">
        <v>900</v>
      </c>
      <c r="D24" s="1169"/>
      <c r="E24" s="528"/>
      <c r="F24" s="529" t="s">
        <v>901</v>
      </c>
      <c r="G24" s="529" t="s">
        <v>827</v>
      </c>
      <c r="H24" s="538" t="s">
        <v>815</v>
      </c>
      <c r="I24" s="531" t="s">
        <v>902</v>
      </c>
      <c r="J24" s="531" t="s">
        <v>754</v>
      </c>
      <c r="K24" s="532" t="s">
        <v>860</v>
      </c>
      <c r="L24" s="530" t="s">
        <v>903</v>
      </c>
      <c r="M24" s="530" t="s">
        <v>783</v>
      </c>
      <c r="N24" s="530" t="s">
        <v>818</v>
      </c>
      <c r="O24" s="530" t="s">
        <v>816</v>
      </c>
      <c r="P24" s="538" t="s">
        <v>785</v>
      </c>
      <c r="Q24" s="530" t="s">
        <v>856</v>
      </c>
      <c r="R24" s="530"/>
      <c r="S24" s="530" t="s">
        <v>857</v>
      </c>
      <c r="T24" s="530" t="s">
        <v>783</v>
      </c>
      <c r="U24" s="530" t="s">
        <v>783</v>
      </c>
      <c r="V24" s="530" t="s">
        <v>783</v>
      </c>
      <c r="W24" s="530" t="s">
        <v>783</v>
      </c>
      <c r="X24" s="538" t="s">
        <v>853</v>
      </c>
      <c r="Y24" s="530" t="s">
        <v>783</v>
      </c>
      <c r="Z24" s="530" t="s">
        <v>783</v>
      </c>
      <c r="AA24" s="530" t="s">
        <v>783</v>
      </c>
      <c r="AB24" s="530"/>
      <c r="AC24" s="538" t="s">
        <v>904</v>
      </c>
      <c r="AD24" s="487" t="s">
        <v>848</v>
      </c>
      <c r="AE24" s="534" t="s">
        <v>775</v>
      </c>
    </row>
    <row r="25" spans="2:31" ht="28.2" hidden="1" customHeight="1">
      <c r="B25" s="1166"/>
      <c r="C25" s="513"/>
      <c r="D25" s="524" t="s">
        <v>905</v>
      </c>
      <c r="E25" s="524"/>
      <c r="F25" s="493" t="s">
        <v>901</v>
      </c>
      <c r="G25" s="493" t="s">
        <v>827</v>
      </c>
      <c r="H25" s="494" t="s">
        <v>815</v>
      </c>
      <c r="I25" s="518" t="s">
        <v>902</v>
      </c>
      <c r="J25" s="518" t="s">
        <v>754</v>
      </c>
      <c r="K25" s="539" t="s">
        <v>860</v>
      </c>
      <c r="L25" s="540" t="s">
        <v>903</v>
      </c>
      <c r="M25" s="494" t="s">
        <v>783</v>
      </c>
      <c r="N25" s="540" t="s">
        <v>818</v>
      </c>
      <c r="O25" s="494" t="s">
        <v>816</v>
      </c>
      <c r="P25" s="541" t="s">
        <v>785</v>
      </c>
      <c r="Q25" s="494" t="s">
        <v>856</v>
      </c>
      <c r="R25" s="494"/>
      <c r="S25" s="494" t="s">
        <v>857</v>
      </c>
      <c r="T25" s="494" t="s">
        <v>783</v>
      </c>
      <c r="U25" s="494" t="s">
        <v>783</v>
      </c>
      <c r="V25" s="494" t="s">
        <v>783</v>
      </c>
      <c r="W25" s="494" t="s">
        <v>783</v>
      </c>
      <c r="X25" s="496" t="s">
        <v>853</v>
      </c>
      <c r="Y25" s="494" t="s">
        <v>783</v>
      </c>
      <c r="Z25" s="494" t="s">
        <v>783</v>
      </c>
      <c r="AA25" s="494" t="s">
        <v>783</v>
      </c>
      <c r="AB25" s="494"/>
      <c r="AC25" s="496" t="s">
        <v>904</v>
      </c>
      <c r="AD25" s="496" t="s">
        <v>848</v>
      </c>
      <c r="AE25" s="498" t="s">
        <v>775</v>
      </c>
    </row>
    <row r="26" spans="2:31" ht="28.2" hidden="1" customHeight="1">
      <c r="B26" s="1166"/>
      <c r="C26" s="1173" t="s">
        <v>906</v>
      </c>
      <c r="D26" s="1169"/>
      <c r="E26" s="526"/>
      <c r="F26" s="484">
        <v>43</v>
      </c>
      <c r="G26" s="484" t="s">
        <v>827</v>
      </c>
      <c r="H26" s="485" t="s">
        <v>815</v>
      </c>
      <c r="I26" s="517" t="s">
        <v>902</v>
      </c>
      <c r="J26" s="517" t="s">
        <v>754</v>
      </c>
      <c r="K26" s="532" t="s">
        <v>860</v>
      </c>
      <c r="L26" s="530" t="s">
        <v>903</v>
      </c>
      <c r="M26" s="485" t="s">
        <v>783</v>
      </c>
      <c r="N26" s="530" t="s">
        <v>818</v>
      </c>
      <c r="O26" s="485" t="s">
        <v>816</v>
      </c>
      <c r="P26" s="538" t="s">
        <v>785</v>
      </c>
      <c r="Q26" s="485" t="s">
        <v>856</v>
      </c>
      <c r="R26" s="485"/>
      <c r="S26" s="485" t="s">
        <v>857</v>
      </c>
      <c r="T26" s="485" t="s">
        <v>783</v>
      </c>
      <c r="U26" s="485" t="s">
        <v>783</v>
      </c>
      <c r="V26" s="485" t="s">
        <v>783</v>
      </c>
      <c r="W26" s="485" t="s">
        <v>783</v>
      </c>
      <c r="X26" s="487" t="s">
        <v>853</v>
      </c>
      <c r="Y26" s="485" t="s">
        <v>783</v>
      </c>
      <c r="Z26" s="485" t="s">
        <v>783</v>
      </c>
      <c r="AA26" s="485" t="s">
        <v>783</v>
      </c>
      <c r="AB26" s="485"/>
      <c r="AC26" s="538" t="s">
        <v>904</v>
      </c>
      <c r="AD26" s="487" t="s">
        <v>848</v>
      </c>
      <c r="AE26" s="490" t="s">
        <v>775</v>
      </c>
    </row>
    <row r="27" spans="2:31" ht="28.2" hidden="1" customHeight="1">
      <c r="B27" s="1166"/>
      <c r="C27" s="513"/>
      <c r="D27" s="524" t="s">
        <v>907</v>
      </c>
      <c r="E27" s="524"/>
      <c r="F27" s="493">
        <v>43</v>
      </c>
      <c r="G27" s="493" t="s">
        <v>827</v>
      </c>
      <c r="H27" s="494" t="s">
        <v>815</v>
      </c>
      <c r="I27" s="518" t="s">
        <v>902</v>
      </c>
      <c r="J27" s="518" t="s">
        <v>754</v>
      </c>
      <c r="K27" s="539" t="s">
        <v>860</v>
      </c>
      <c r="L27" s="540" t="s">
        <v>903</v>
      </c>
      <c r="M27" s="494" t="s">
        <v>783</v>
      </c>
      <c r="N27" s="540" t="s">
        <v>818</v>
      </c>
      <c r="O27" s="494" t="s">
        <v>816</v>
      </c>
      <c r="P27" s="541" t="s">
        <v>785</v>
      </c>
      <c r="Q27" s="494" t="s">
        <v>856</v>
      </c>
      <c r="R27" s="494"/>
      <c r="S27" s="494" t="s">
        <v>857</v>
      </c>
      <c r="T27" s="494" t="s">
        <v>783</v>
      </c>
      <c r="U27" s="494" t="s">
        <v>783</v>
      </c>
      <c r="V27" s="494" t="s">
        <v>783</v>
      </c>
      <c r="W27" s="494" t="s">
        <v>783</v>
      </c>
      <c r="X27" s="496" t="s">
        <v>853</v>
      </c>
      <c r="Y27" s="494" t="s">
        <v>783</v>
      </c>
      <c r="Z27" s="494" t="s">
        <v>783</v>
      </c>
      <c r="AA27" s="494" t="s">
        <v>783</v>
      </c>
      <c r="AB27" s="494"/>
      <c r="AC27" s="496" t="s">
        <v>904</v>
      </c>
      <c r="AD27" s="496" t="s">
        <v>848</v>
      </c>
      <c r="AE27" s="498" t="s">
        <v>775</v>
      </c>
    </row>
    <row r="28" spans="2:31" ht="28.2" customHeight="1" thickBot="1">
      <c r="B28" s="1171"/>
      <c r="C28" s="1160" t="s">
        <v>908</v>
      </c>
      <c r="D28" s="1161"/>
      <c r="E28" s="500"/>
      <c r="F28" s="501" t="s">
        <v>814</v>
      </c>
      <c r="G28" s="501" t="s">
        <v>827</v>
      </c>
      <c r="H28" s="502" t="s">
        <v>780</v>
      </c>
      <c r="I28" s="542" t="s">
        <v>909</v>
      </c>
      <c r="J28" s="542" t="s">
        <v>754</v>
      </c>
      <c r="K28" s="502">
        <v>4000</v>
      </c>
      <c r="L28" s="502" t="s">
        <v>903</v>
      </c>
      <c r="M28" s="502" t="s">
        <v>783</v>
      </c>
      <c r="N28" s="502" t="s">
        <v>799</v>
      </c>
      <c r="O28" s="543" t="s">
        <v>816</v>
      </c>
      <c r="P28" s="506" t="s">
        <v>785</v>
      </c>
      <c r="Q28" s="502" t="s">
        <v>856</v>
      </c>
      <c r="R28" s="502"/>
      <c r="S28" s="502" t="s">
        <v>910</v>
      </c>
      <c r="T28" s="502" t="s">
        <v>803</v>
      </c>
      <c r="U28" s="502" t="s">
        <v>783</v>
      </c>
      <c r="V28" s="506" t="s">
        <v>767</v>
      </c>
      <c r="W28" s="502" t="s">
        <v>783</v>
      </c>
      <c r="X28" s="506" t="s">
        <v>853</v>
      </c>
      <c r="Y28" s="502" t="s">
        <v>783</v>
      </c>
      <c r="Z28" s="502" t="s">
        <v>783</v>
      </c>
      <c r="AA28" s="502" t="s">
        <v>783</v>
      </c>
      <c r="AB28" s="502"/>
      <c r="AC28" s="506" t="s">
        <v>911</v>
      </c>
      <c r="AD28" s="506" t="s">
        <v>848</v>
      </c>
      <c r="AE28" s="507" t="s">
        <v>775</v>
      </c>
    </row>
  </sheetData>
  <mergeCells count="42">
    <mergeCell ref="B19:B22"/>
    <mergeCell ref="C19:D19"/>
    <mergeCell ref="C21:D21"/>
    <mergeCell ref="C22:D22"/>
    <mergeCell ref="B23:B28"/>
    <mergeCell ref="C23:D23"/>
    <mergeCell ref="C24:D24"/>
    <mergeCell ref="C26:D26"/>
    <mergeCell ref="C28:D28"/>
    <mergeCell ref="B9:B18"/>
    <mergeCell ref="C9:D9"/>
    <mergeCell ref="C10:D10"/>
    <mergeCell ref="C12:D12"/>
    <mergeCell ref="C13:D13"/>
    <mergeCell ref="C15:D15"/>
    <mergeCell ref="C17:D17"/>
    <mergeCell ref="U3:U4"/>
    <mergeCell ref="I3:I4"/>
    <mergeCell ref="J3:J4"/>
    <mergeCell ref="K3:K4"/>
    <mergeCell ref="L3:L4"/>
    <mergeCell ref="C5:D5"/>
    <mergeCell ref="B6:B8"/>
    <mergeCell ref="C6:D6"/>
    <mergeCell ref="C7:D7"/>
    <mergeCell ref="C8:D8"/>
    <mergeCell ref="AC2:AE2"/>
    <mergeCell ref="B3:B4"/>
    <mergeCell ref="C3:D4"/>
    <mergeCell ref="E3:E4"/>
    <mergeCell ref="F3:F4"/>
    <mergeCell ref="G3:G4"/>
    <mergeCell ref="H3:H4"/>
    <mergeCell ref="M3:M4"/>
    <mergeCell ref="N3:N4"/>
    <mergeCell ref="B2:D2"/>
    <mergeCell ref="S2:T2"/>
    <mergeCell ref="V3:AE3"/>
    <mergeCell ref="O3:O4"/>
    <mergeCell ref="P3:P4"/>
    <mergeCell ref="R3:R4"/>
    <mergeCell ref="S3:T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75"/>
  <sheetViews>
    <sheetView workbookViewId="0">
      <pane xSplit="4" ySplit="4" topLeftCell="H5" activePane="bottomRight" state="frozen"/>
      <selection activeCell="AB12" sqref="AB12"/>
      <selection pane="topRight" activeCell="AB12" sqref="AB12"/>
      <selection pane="bottomLeft" activeCell="AB12" sqref="AB12"/>
      <selection pane="bottomRight" activeCell="AB12" sqref="AB12"/>
    </sheetView>
  </sheetViews>
  <sheetFormatPr defaultColWidth="9" defaultRowHeight="14.4"/>
  <cols>
    <col min="1" max="1" width="2.109375" style="544" customWidth="1"/>
    <col min="2" max="2" width="9.33203125" style="544" customWidth="1"/>
    <col min="3" max="3" width="1.77734375" style="545" customWidth="1"/>
    <col min="4" max="4" width="28.21875" style="545" bestFit="1" customWidth="1"/>
    <col min="5" max="5" width="9.109375" style="546" customWidth="1"/>
    <col min="6" max="6" width="11.6640625" style="546" customWidth="1"/>
    <col min="7" max="7" width="24.6640625" style="546" customWidth="1"/>
    <col min="8" max="8" width="15.21875" style="546" customWidth="1"/>
    <col min="9" max="9" width="19.21875" style="546" customWidth="1"/>
    <col min="10" max="10" width="16.44140625" style="546" bestFit="1" customWidth="1"/>
    <col min="11" max="11" width="18.6640625" style="546" bestFit="1" customWidth="1"/>
    <col min="12" max="12" width="17.44140625" style="546" customWidth="1"/>
    <col min="13" max="13" width="28.21875" style="546" customWidth="1"/>
    <col min="14" max="14" width="25.21875" style="546" customWidth="1"/>
    <col min="15" max="15" width="20.77734375" style="546" customWidth="1"/>
    <col min="16" max="16" width="18.6640625" style="546" customWidth="1"/>
    <col min="17" max="17" width="13.77734375" style="546" customWidth="1"/>
    <col min="18" max="18" width="17" style="546" bestFit="1" customWidth="1"/>
    <col min="19" max="19" width="15.33203125" style="546" bestFit="1" customWidth="1"/>
    <col min="20" max="20" width="9.109375" style="547" customWidth="1"/>
    <col min="21" max="21" width="16.109375" style="546" bestFit="1" customWidth="1"/>
    <col min="22" max="22" width="17.6640625" style="544" customWidth="1"/>
    <col min="23" max="16384" width="9" style="544"/>
  </cols>
  <sheetData>
    <row r="2" spans="2:22" ht="15" thickBot="1">
      <c r="B2" s="544" t="s">
        <v>912</v>
      </c>
    </row>
    <row r="3" spans="2:22" ht="17.399999999999999" customHeight="1" thickBot="1">
      <c r="B3" s="548"/>
      <c r="C3" s="1176">
        <v>2020</v>
      </c>
      <c r="D3" s="1176"/>
      <c r="E3" s="1176"/>
      <c r="F3" s="549" t="s">
        <v>913</v>
      </c>
      <c r="G3" s="1177" t="s">
        <v>914</v>
      </c>
      <c r="H3" s="1177"/>
      <c r="I3" s="1177"/>
      <c r="J3" s="1177"/>
      <c r="K3" s="1178" t="s">
        <v>915</v>
      </c>
      <c r="L3" s="1178"/>
      <c r="M3" s="1178"/>
      <c r="N3" s="1178"/>
      <c r="O3" s="1179" t="s">
        <v>916</v>
      </c>
      <c r="P3" s="1179"/>
      <c r="Q3" s="1179"/>
      <c r="R3" s="550" t="s">
        <v>917</v>
      </c>
      <c r="S3" s="551" t="s">
        <v>918</v>
      </c>
    </row>
    <row r="4" spans="2:22" ht="94.2" thickBot="1">
      <c r="B4" s="552"/>
      <c r="C4" s="1180" t="s">
        <v>919</v>
      </c>
      <c r="D4" s="1180"/>
      <c r="E4" s="553" t="s">
        <v>920</v>
      </c>
      <c r="F4" s="554" t="s">
        <v>921</v>
      </c>
      <c r="G4" s="554" t="s">
        <v>922</v>
      </c>
      <c r="H4" s="554" t="s">
        <v>923</v>
      </c>
      <c r="I4" s="554" t="s">
        <v>988</v>
      </c>
      <c r="J4" s="554" t="s">
        <v>989</v>
      </c>
      <c r="K4" s="554" t="s">
        <v>926</v>
      </c>
      <c r="L4" s="554" t="s">
        <v>927</v>
      </c>
      <c r="M4" s="554" t="s">
        <v>928</v>
      </c>
      <c r="N4" s="555" t="s">
        <v>929</v>
      </c>
      <c r="O4" s="554" t="s">
        <v>930</v>
      </c>
      <c r="P4" s="554" t="s">
        <v>931</v>
      </c>
      <c r="Q4" s="554" t="s">
        <v>932</v>
      </c>
      <c r="R4" s="554" t="s">
        <v>933</v>
      </c>
      <c r="S4" s="556" t="s">
        <v>934</v>
      </c>
      <c r="T4" s="649" t="s">
        <v>935</v>
      </c>
      <c r="U4" s="1174" t="s">
        <v>936</v>
      </c>
      <c r="V4" s="1175"/>
    </row>
    <row r="5" spans="2:22" ht="19.95" customHeight="1">
      <c r="B5" s="1181" t="s">
        <v>792</v>
      </c>
      <c r="C5" s="1184" t="s">
        <v>793</v>
      </c>
      <c r="D5" s="1185"/>
      <c r="E5" s="557">
        <f t="shared" ref="E5:E34" si="0">SUM(F5:S5)</f>
        <v>4900</v>
      </c>
      <c r="F5" s="558">
        <v>600</v>
      </c>
      <c r="G5" s="558">
        <v>500</v>
      </c>
      <c r="H5" s="558">
        <v>300</v>
      </c>
      <c r="I5" s="558">
        <v>200</v>
      </c>
      <c r="J5" s="558">
        <v>0</v>
      </c>
      <c r="K5" s="558">
        <v>800</v>
      </c>
      <c r="L5" s="558">
        <v>100</v>
      </c>
      <c r="M5" s="559">
        <v>800</v>
      </c>
      <c r="N5" s="560">
        <v>600</v>
      </c>
      <c r="O5" s="558">
        <v>400</v>
      </c>
      <c r="P5" s="558">
        <v>0</v>
      </c>
      <c r="Q5" s="558">
        <v>300</v>
      </c>
      <c r="R5" s="558">
        <v>200</v>
      </c>
      <c r="S5" s="561">
        <v>100</v>
      </c>
      <c r="T5" s="650">
        <v>4700</v>
      </c>
      <c r="U5" s="1186" t="s">
        <v>937</v>
      </c>
      <c r="V5" s="1187"/>
    </row>
    <row r="6" spans="2:22" ht="20.100000000000001" customHeight="1">
      <c r="B6" s="1182"/>
      <c r="C6" s="562"/>
      <c r="D6" s="563" t="s">
        <v>810</v>
      </c>
      <c r="E6" s="564">
        <f t="shared" si="0"/>
        <v>4700</v>
      </c>
      <c r="F6" s="565">
        <v>600</v>
      </c>
      <c r="G6" s="565">
        <v>500</v>
      </c>
      <c r="H6" s="565">
        <v>300</v>
      </c>
      <c r="I6" s="565">
        <v>200</v>
      </c>
      <c r="J6" s="565">
        <v>0</v>
      </c>
      <c r="K6" s="565">
        <v>700</v>
      </c>
      <c r="L6" s="565">
        <v>100</v>
      </c>
      <c r="M6" s="566">
        <v>800</v>
      </c>
      <c r="N6" s="567">
        <v>500</v>
      </c>
      <c r="O6" s="565">
        <v>400</v>
      </c>
      <c r="P6" s="565">
        <v>0</v>
      </c>
      <c r="Q6" s="565">
        <v>300</v>
      </c>
      <c r="R6" s="565">
        <v>200</v>
      </c>
      <c r="S6" s="568">
        <v>100</v>
      </c>
      <c r="T6" s="650">
        <v>4600</v>
      </c>
      <c r="U6" s="1188" t="s">
        <v>938</v>
      </c>
      <c r="V6" s="1189"/>
    </row>
    <row r="7" spans="2:22" ht="20.100000000000001" customHeight="1">
      <c r="B7" s="1182"/>
      <c r="C7" s="569"/>
      <c r="D7" s="621" t="s">
        <v>939</v>
      </c>
      <c r="E7" s="622">
        <f t="shared" si="0"/>
        <v>4700</v>
      </c>
      <c r="F7" s="623">
        <v>600</v>
      </c>
      <c r="G7" s="623">
        <v>500</v>
      </c>
      <c r="H7" s="623">
        <v>300</v>
      </c>
      <c r="I7" s="623">
        <v>200</v>
      </c>
      <c r="J7" s="623">
        <v>0</v>
      </c>
      <c r="K7" s="623">
        <v>700</v>
      </c>
      <c r="L7" s="623">
        <v>100</v>
      </c>
      <c r="M7" s="624">
        <v>800</v>
      </c>
      <c r="N7" s="625">
        <v>500</v>
      </c>
      <c r="O7" s="623">
        <v>400</v>
      </c>
      <c r="P7" s="623">
        <v>0</v>
      </c>
      <c r="Q7" s="623">
        <v>300</v>
      </c>
      <c r="R7" s="623">
        <v>200</v>
      </c>
      <c r="S7" s="626">
        <v>100</v>
      </c>
      <c r="T7" s="650">
        <v>4500</v>
      </c>
      <c r="U7" s="1190" t="s">
        <v>940</v>
      </c>
      <c r="V7" s="1191"/>
    </row>
    <row r="8" spans="2:22" ht="20.100000000000001" customHeight="1" thickBot="1">
      <c r="B8" s="1183"/>
      <c r="C8" s="575"/>
      <c r="D8" s="576" t="s">
        <v>941</v>
      </c>
      <c r="E8" s="577">
        <f t="shared" si="0"/>
        <v>4500</v>
      </c>
      <c r="F8" s="578">
        <v>600</v>
      </c>
      <c r="G8" s="578">
        <v>500</v>
      </c>
      <c r="H8" s="578">
        <v>300</v>
      </c>
      <c r="I8" s="578">
        <v>200</v>
      </c>
      <c r="J8" s="578">
        <v>0</v>
      </c>
      <c r="K8" s="578">
        <v>500</v>
      </c>
      <c r="L8" s="578">
        <v>100</v>
      </c>
      <c r="M8" s="578">
        <v>800</v>
      </c>
      <c r="N8" s="578">
        <v>600</v>
      </c>
      <c r="O8" s="578">
        <v>300</v>
      </c>
      <c r="P8" s="578">
        <v>0</v>
      </c>
      <c r="Q8" s="578">
        <v>300</v>
      </c>
      <c r="R8" s="578">
        <v>200</v>
      </c>
      <c r="S8" s="579">
        <v>100</v>
      </c>
      <c r="T8" s="651"/>
      <c r="U8" s="1192" t="s">
        <v>942</v>
      </c>
      <c r="V8" s="1193"/>
    </row>
    <row r="9" spans="2:22" ht="20.100000000000001" customHeight="1">
      <c r="B9" s="1200" t="s">
        <v>824</v>
      </c>
      <c r="C9" s="1202" t="s">
        <v>825</v>
      </c>
      <c r="D9" s="1203"/>
      <c r="E9" s="557">
        <f t="shared" si="0"/>
        <v>4600</v>
      </c>
      <c r="F9" s="558">
        <v>400</v>
      </c>
      <c r="G9" s="558">
        <v>500</v>
      </c>
      <c r="H9" s="558">
        <v>300</v>
      </c>
      <c r="I9" s="558">
        <v>200</v>
      </c>
      <c r="J9" s="558">
        <v>0</v>
      </c>
      <c r="K9" s="558">
        <v>700</v>
      </c>
      <c r="L9" s="558">
        <v>100</v>
      </c>
      <c r="M9" s="559">
        <v>800</v>
      </c>
      <c r="N9" s="558">
        <v>600</v>
      </c>
      <c r="O9" s="558">
        <v>400</v>
      </c>
      <c r="P9" s="558">
        <v>0</v>
      </c>
      <c r="Q9" s="558">
        <v>300</v>
      </c>
      <c r="R9" s="558">
        <v>200</v>
      </c>
      <c r="S9" s="580">
        <v>100</v>
      </c>
      <c r="T9" s="652">
        <v>4300</v>
      </c>
      <c r="U9" s="1204" t="s">
        <v>943</v>
      </c>
      <c r="V9" s="1205"/>
    </row>
    <row r="10" spans="2:22" ht="19.95" customHeight="1">
      <c r="B10" s="1201"/>
      <c r="C10" s="581"/>
      <c r="D10" s="627" t="s">
        <v>832</v>
      </c>
      <c r="E10" s="628">
        <f t="shared" si="0"/>
        <v>4500</v>
      </c>
      <c r="F10" s="554">
        <v>400</v>
      </c>
      <c r="G10" s="554">
        <v>500</v>
      </c>
      <c r="H10" s="554">
        <v>300</v>
      </c>
      <c r="I10" s="554">
        <v>200</v>
      </c>
      <c r="J10" s="554">
        <v>0</v>
      </c>
      <c r="K10" s="554">
        <v>700</v>
      </c>
      <c r="L10" s="554">
        <v>100</v>
      </c>
      <c r="M10" s="629">
        <v>800</v>
      </c>
      <c r="N10" s="554">
        <v>500</v>
      </c>
      <c r="O10" s="554">
        <v>400</v>
      </c>
      <c r="P10" s="554">
        <v>0</v>
      </c>
      <c r="Q10" s="554">
        <v>300</v>
      </c>
      <c r="R10" s="554">
        <v>200</v>
      </c>
      <c r="S10" s="556">
        <v>100</v>
      </c>
      <c r="T10" s="650">
        <v>4300</v>
      </c>
      <c r="U10" s="1206" t="s">
        <v>944</v>
      </c>
      <c r="V10" s="1207"/>
    </row>
    <row r="11" spans="2:22" ht="19.95" customHeight="1">
      <c r="B11" s="1201"/>
      <c r="C11" s="581"/>
      <c r="D11" s="630" t="s">
        <v>945</v>
      </c>
      <c r="E11" s="564">
        <f t="shared" si="0"/>
        <v>4400</v>
      </c>
      <c r="F11" s="565">
        <v>400</v>
      </c>
      <c r="G11" s="565">
        <v>500</v>
      </c>
      <c r="H11" s="565">
        <v>300</v>
      </c>
      <c r="I11" s="565">
        <v>200</v>
      </c>
      <c r="J11" s="565">
        <v>0</v>
      </c>
      <c r="K11" s="565">
        <v>600</v>
      </c>
      <c r="L11" s="565">
        <v>100</v>
      </c>
      <c r="M11" s="566">
        <v>800</v>
      </c>
      <c r="N11" s="565">
        <v>500</v>
      </c>
      <c r="O11" s="565">
        <v>400</v>
      </c>
      <c r="P11" s="565">
        <v>0</v>
      </c>
      <c r="Q11" s="565">
        <v>300</v>
      </c>
      <c r="R11" s="565">
        <v>200</v>
      </c>
      <c r="S11" s="568">
        <v>100</v>
      </c>
      <c r="T11" s="650"/>
      <c r="U11" s="661"/>
      <c r="V11" s="617"/>
    </row>
    <row r="12" spans="2:22" ht="20.100000000000001" customHeight="1" thickBot="1">
      <c r="B12" s="1201"/>
      <c r="C12" s="582"/>
      <c r="D12" s="631" t="s">
        <v>946</v>
      </c>
      <c r="E12" s="570">
        <f t="shared" si="0"/>
        <v>4600</v>
      </c>
      <c r="F12" s="571">
        <v>400</v>
      </c>
      <c r="G12" s="571">
        <v>500</v>
      </c>
      <c r="H12" s="571">
        <v>300</v>
      </c>
      <c r="I12" s="571">
        <v>200</v>
      </c>
      <c r="J12" s="571">
        <v>0</v>
      </c>
      <c r="K12" s="571">
        <v>700</v>
      </c>
      <c r="L12" s="571">
        <v>100</v>
      </c>
      <c r="M12" s="572">
        <v>800</v>
      </c>
      <c r="N12" s="573">
        <v>600</v>
      </c>
      <c r="O12" s="571">
        <v>400</v>
      </c>
      <c r="P12" s="571">
        <v>0</v>
      </c>
      <c r="Q12" s="571">
        <v>300</v>
      </c>
      <c r="R12" s="571">
        <v>200</v>
      </c>
      <c r="S12" s="574">
        <v>100</v>
      </c>
      <c r="T12" s="650">
        <v>4200</v>
      </c>
      <c r="U12" s="1208" t="s">
        <v>947</v>
      </c>
      <c r="V12" s="1209"/>
    </row>
    <row r="13" spans="2:22" ht="20.100000000000001" customHeight="1" thickBot="1">
      <c r="B13" s="1201"/>
      <c r="C13" s="582"/>
      <c r="D13" s="631" t="s">
        <v>948</v>
      </c>
      <c r="E13" s="570">
        <f t="shared" si="0"/>
        <v>4500</v>
      </c>
      <c r="F13" s="571">
        <v>400</v>
      </c>
      <c r="G13" s="571">
        <v>500</v>
      </c>
      <c r="H13" s="571">
        <v>300</v>
      </c>
      <c r="I13" s="571">
        <v>200</v>
      </c>
      <c r="J13" s="571">
        <v>0</v>
      </c>
      <c r="K13" s="571">
        <v>600</v>
      </c>
      <c r="L13" s="571">
        <v>100</v>
      </c>
      <c r="M13" s="572">
        <v>800</v>
      </c>
      <c r="N13" s="573">
        <v>600</v>
      </c>
      <c r="O13" s="571">
        <v>400</v>
      </c>
      <c r="P13" s="571">
        <v>0</v>
      </c>
      <c r="Q13" s="571">
        <v>300</v>
      </c>
      <c r="R13" s="571">
        <v>200</v>
      </c>
      <c r="S13" s="574">
        <v>100</v>
      </c>
      <c r="T13" s="650"/>
      <c r="U13" s="662"/>
      <c r="V13" s="618"/>
    </row>
    <row r="14" spans="2:22" ht="20.100000000000001" customHeight="1">
      <c r="B14" s="1201"/>
      <c r="C14" s="583"/>
      <c r="D14" s="632" t="s">
        <v>840</v>
      </c>
      <c r="E14" s="591">
        <f t="shared" si="0"/>
        <v>4300</v>
      </c>
      <c r="F14" s="592">
        <v>400</v>
      </c>
      <c r="G14" s="592">
        <v>500</v>
      </c>
      <c r="H14" s="592">
        <v>300</v>
      </c>
      <c r="I14" s="592">
        <v>200</v>
      </c>
      <c r="J14" s="592">
        <v>0</v>
      </c>
      <c r="K14" s="592">
        <v>600</v>
      </c>
      <c r="L14" s="592">
        <v>100</v>
      </c>
      <c r="M14" s="633">
        <v>800</v>
      </c>
      <c r="N14" s="592">
        <v>400</v>
      </c>
      <c r="O14" s="592">
        <v>400</v>
      </c>
      <c r="P14" s="592">
        <v>0</v>
      </c>
      <c r="Q14" s="592">
        <v>300</v>
      </c>
      <c r="R14" s="592">
        <v>200</v>
      </c>
      <c r="S14" s="593">
        <v>100</v>
      </c>
      <c r="T14" s="653">
        <v>3800</v>
      </c>
      <c r="U14" s="1210" t="s">
        <v>949</v>
      </c>
      <c r="V14" s="1211"/>
    </row>
    <row r="15" spans="2:22" ht="20.100000000000001" customHeight="1">
      <c r="B15" s="1201"/>
      <c r="C15" s="589"/>
      <c r="D15" s="634" t="s">
        <v>844</v>
      </c>
      <c r="E15" s="564">
        <f t="shared" si="0"/>
        <v>3800</v>
      </c>
      <c r="F15" s="565">
        <v>400</v>
      </c>
      <c r="G15" s="565">
        <v>500</v>
      </c>
      <c r="H15" s="565">
        <v>300</v>
      </c>
      <c r="I15" s="565">
        <v>200</v>
      </c>
      <c r="J15" s="565">
        <v>0</v>
      </c>
      <c r="K15" s="565">
        <v>600</v>
      </c>
      <c r="L15" s="565">
        <v>0</v>
      </c>
      <c r="M15" s="565">
        <v>400</v>
      </c>
      <c r="N15" s="565">
        <v>400</v>
      </c>
      <c r="O15" s="565">
        <v>400</v>
      </c>
      <c r="P15" s="565">
        <v>0</v>
      </c>
      <c r="Q15" s="565">
        <v>300</v>
      </c>
      <c r="R15" s="565">
        <v>200</v>
      </c>
      <c r="S15" s="568">
        <v>100</v>
      </c>
      <c r="T15" s="654">
        <v>3900</v>
      </c>
      <c r="U15" s="1210" t="s">
        <v>950</v>
      </c>
      <c r="V15" s="1211"/>
    </row>
    <row r="16" spans="2:22" ht="20.100000000000001" customHeight="1">
      <c r="B16" s="1201"/>
      <c r="C16" s="600"/>
      <c r="D16" s="635" t="s">
        <v>951</v>
      </c>
      <c r="E16" s="636">
        <f>SUM(F16:S16)</f>
        <v>3200</v>
      </c>
      <c r="F16" s="637">
        <v>400</v>
      </c>
      <c r="G16" s="637">
        <v>500</v>
      </c>
      <c r="H16" s="637">
        <v>300</v>
      </c>
      <c r="I16" s="637">
        <v>0</v>
      </c>
      <c r="J16" s="637">
        <v>0</v>
      </c>
      <c r="K16" s="637">
        <v>500</v>
      </c>
      <c r="L16" s="637">
        <v>0</v>
      </c>
      <c r="M16" s="637">
        <v>400</v>
      </c>
      <c r="N16" s="637">
        <v>400</v>
      </c>
      <c r="O16" s="637">
        <v>300</v>
      </c>
      <c r="P16" s="637">
        <v>0</v>
      </c>
      <c r="Q16" s="637">
        <v>100</v>
      </c>
      <c r="R16" s="637">
        <v>200</v>
      </c>
      <c r="S16" s="638">
        <v>100</v>
      </c>
      <c r="T16" s="654"/>
      <c r="U16" s="663"/>
      <c r="V16" s="639"/>
    </row>
    <row r="17" spans="2:22" ht="20.100000000000001" customHeight="1">
      <c r="B17" s="1201"/>
      <c r="C17" s="595"/>
      <c r="D17" s="590" t="s">
        <v>854</v>
      </c>
      <c r="E17" s="584">
        <f t="shared" si="0"/>
        <v>3400</v>
      </c>
      <c r="F17" s="585">
        <v>400</v>
      </c>
      <c r="G17" s="585">
        <v>500</v>
      </c>
      <c r="H17" s="585">
        <v>300</v>
      </c>
      <c r="I17" s="585">
        <v>200</v>
      </c>
      <c r="J17" s="585">
        <v>200</v>
      </c>
      <c r="K17" s="585">
        <v>400</v>
      </c>
      <c r="L17" s="585">
        <v>0</v>
      </c>
      <c r="M17" s="585">
        <v>0</v>
      </c>
      <c r="N17" s="585">
        <v>400</v>
      </c>
      <c r="O17" s="585">
        <v>400</v>
      </c>
      <c r="P17" s="585">
        <v>0</v>
      </c>
      <c r="Q17" s="585">
        <v>300</v>
      </c>
      <c r="R17" s="585">
        <v>200</v>
      </c>
      <c r="S17" s="587">
        <v>100</v>
      </c>
      <c r="T17" s="655">
        <v>3400</v>
      </c>
      <c r="U17" s="1212" t="s">
        <v>952</v>
      </c>
      <c r="V17" s="1213"/>
    </row>
    <row r="18" spans="2:22" ht="20.100000000000001" customHeight="1">
      <c r="B18" s="1201"/>
      <c r="C18" s="640"/>
      <c r="D18" s="641" t="s">
        <v>953</v>
      </c>
      <c r="E18" s="622">
        <f t="shared" si="0"/>
        <v>3500</v>
      </c>
      <c r="F18" s="623">
        <v>400</v>
      </c>
      <c r="G18" s="623">
        <v>500</v>
      </c>
      <c r="H18" s="623">
        <v>300</v>
      </c>
      <c r="I18" s="623">
        <v>200</v>
      </c>
      <c r="J18" s="623">
        <v>200</v>
      </c>
      <c r="K18" s="623">
        <v>400</v>
      </c>
      <c r="L18" s="623">
        <v>0</v>
      </c>
      <c r="M18" s="623">
        <v>0</v>
      </c>
      <c r="N18" s="623">
        <v>500</v>
      </c>
      <c r="O18" s="623">
        <v>400</v>
      </c>
      <c r="P18" s="623">
        <v>0</v>
      </c>
      <c r="Q18" s="623">
        <v>300</v>
      </c>
      <c r="R18" s="623">
        <v>200</v>
      </c>
      <c r="S18" s="626">
        <v>100</v>
      </c>
      <c r="T18" s="650">
        <v>3500</v>
      </c>
      <c r="U18" s="1214" t="s">
        <v>954</v>
      </c>
      <c r="V18" s="1215"/>
    </row>
    <row r="19" spans="2:22" ht="20.100000000000001" customHeight="1">
      <c r="B19" s="1201"/>
      <c r="C19" s="595"/>
      <c r="D19" s="590" t="s">
        <v>858</v>
      </c>
      <c r="E19" s="584">
        <f t="shared" si="0"/>
        <v>3100</v>
      </c>
      <c r="F19" s="585">
        <v>400</v>
      </c>
      <c r="G19" s="585">
        <v>500</v>
      </c>
      <c r="H19" s="585">
        <v>300</v>
      </c>
      <c r="I19" s="585">
        <v>100</v>
      </c>
      <c r="J19" s="585">
        <v>200</v>
      </c>
      <c r="K19" s="585">
        <v>400</v>
      </c>
      <c r="L19" s="585">
        <v>0</v>
      </c>
      <c r="M19" s="585">
        <v>0</v>
      </c>
      <c r="N19" s="585">
        <v>400</v>
      </c>
      <c r="O19" s="585">
        <v>300</v>
      </c>
      <c r="P19" s="585">
        <v>0</v>
      </c>
      <c r="Q19" s="585">
        <v>200</v>
      </c>
      <c r="R19" s="585">
        <v>200</v>
      </c>
      <c r="S19" s="587">
        <v>100</v>
      </c>
      <c r="T19" s="655">
        <v>3100</v>
      </c>
      <c r="U19" s="1208" t="s">
        <v>955</v>
      </c>
      <c r="V19" s="1209"/>
    </row>
    <row r="20" spans="2:22" ht="20.100000000000001" customHeight="1">
      <c r="B20" s="1201"/>
      <c r="C20" s="595"/>
      <c r="D20" s="590" t="s">
        <v>864</v>
      </c>
      <c r="E20" s="584">
        <f t="shared" si="0"/>
        <v>2800</v>
      </c>
      <c r="F20" s="585">
        <v>400</v>
      </c>
      <c r="G20" s="585">
        <v>500</v>
      </c>
      <c r="H20" s="585">
        <v>300</v>
      </c>
      <c r="I20" s="585">
        <v>100</v>
      </c>
      <c r="J20" s="585">
        <v>0</v>
      </c>
      <c r="K20" s="585">
        <v>400</v>
      </c>
      <c r="L20" s="585">
        <v>0</v>
      </c>
      <c r="M20" s="585">
        <v>0</v>
      </c>
      <c r="N20" s="585">
        <v>400</v>
      </c>
      <c r="O20" s="585">
        <v>300</v>
      </c>
      <c r="P20" s="585">
        <v>0</v>
      </c>
      <c r="Q20" s="585">
        <v>100</v>
      </c>
      <c r="R20" s="585">
        <v>200</v>
      </c>
      <c r="S20" s="587">
        <v>100</v>
      </c>
      <c r="T20" s="656"/>
      <c r="U20" s="662"/>
      <c r="V20" s="618"/>
    </row>
    <row r="21" spans="2:22" ht="20.100000000000001" customHeight="1">
      <c r="B21" s="1201"/>
      <c r="C21" s="600"/>
      <c r="D21" s="641" t="s">
        <v>990</v>
      </c>
      <c r="E21" s="622">
        <f t="shared" si="0"/>
        <v>3200</v>
      </c>
      <c r="F21" s="623">
        <v>400</v>
      </c>
      <c r="G21" s="623">
        <v>500</v>
      </c>
      <c r="H21" s="623">
        <v>300</v>
      </c>
      <c r="I21" s="623">
        <v>100</v>
      </c>
      <c r="J21" s="623">
        <v>200</v>
      </c>
      <c r="K21" s="623">
        <v>400</v>
      </c>
      <c r="L21" s="623">
        <v>0</v>
      </c>
      <c r="M21" s="623">
        <v>0</v>
      </c>
      <c r="N21" s="623">
        <v>500</v>
      </c>
      <c r="O21" s="623">
        <v>300</v>
      </c>
      <c r="P21" s="623">
        <v>0</v>
      </c>
      <c r="Q21" s="623">
        <v>200</v>
      </c>
      <c r="R21" s="623">
        <v>200</v>
      </c>
      <c r="S21" s="626">
        <v>100</v>
      </c>
      <c r="T21" s="650">
        <v>3200</v>
      </c>
      <c r="U21" s="1212" t="s">
        <v>956</v>
      </c>
      <c r="V21" s="1213"/>
    </row>
    <row r="22" spans="2:22" ht="20.100000000000001" customHeight="1">
      <c r="B22" s="642"/>
      <c r="C22" s="595"/>
      <c r="D22" s="643" t="s">
        <v>869</v>
      </c>
      <c r="E22" s="588">
        <f t="shared" si="0"/>
        <v>2100</v>
      </c>
      <c r="F22" s="609">
        <v>100</v>
      </c>
      <c r="G22" s="609">
        <v>500</v>
      </c>
      <c r="H22" s="609">
        <v>300</v>
      </c>
      <c r="I22" s="609">
        <v>0</v>
      </c>
      <c r="J22" s="609">
        <v>0</v>
      </c>
      <c r="K22" s="609">
        <v>400</v>
      </c>
      <c r="L22" s="609">
        <v>0</v>
      </c>
      <c r="M22" s="609">
        <v>0</v>
      </c>
      <c r="N22" s="609">
        <v>100</v>
      </c>
      <c r="O22" s="609">
        <v>300</v>
      </c>
      <c r="P22" s="609">
        <v>0</v>
      </c>
      <c r="Q22" s="609">
        <v>100</v>
      </c>
      <c r="R22" s="609">
        <v>200</v>
      </c>
      <c r="S22" s="610">
        <v>100</v>
      </c>
      <c r="T22" s="611"/>
      <c r="U22" s="662"/>
      <c r="V22" s="618"/>
    </row>
    <row r="23" spans="2:22" ht="20.100000000000001" customHeight="1">
      <c r="B23" s="1216" t="s">
        <v>871</v>
      </c>
      <c r="C23" s="1218" t="s">
        <v>872</v>
      </c>
      <c r="D23" s="1219"/>
      <c r="E23" s="584">
        <f t="shared" si="0"/>
        <v>2800</v>
      </c>
      <c r="F23" s="585">
        <v>400</v>
      </c>
      <c r="G23" s="585">
        <v>400</v>
      </c>
      <c r="H23" s="585">
        <v>300</v>
      </c>
      <c r="I23" s="585">
        <v>0</v>
      </c>
      <c r="J23" s="585">
        <v>0</v>
      </c>
      <c r="K23" s="585">
        <v>400</v>
      </c>
      <c r="L23" s="585">
        <v>0</v>
      </c>
      <c r="M23" s="585">
        <v>0</v>
      </c>
      <c r="N23" s="585">
        <v>300</v>
      </c>
      <c r="O23" s="585">
        <v>300</v>
      </c>
      <c r="P23" s="586">
        <v>200</v>
      </c>
      <c r="Q23" s="585">
        <v>200</v>
      </c>
      <c r="R23" s="585">
        <v>200</v>
      </c>
      <c r="S23" s="587">
        <v>100</v>
      </c>
      <c r="T23" s="611">
        <v>2800</v>
      </c>
      <c r="U23" s="1208" t="s">
        <v>957</v>
      </c>
      <c r="V23" s="1209"/>
    </row>
    <row r="24" spans="2:22" ht="20.100000000000001" customHeight="1" thickBot="1">
      <c r="B24" s="1217"/>
      <c r="C24" s="596"/>
      <c r="D24" s="594" t="s">
        <v>958</v>
      </c>
      <c r="E24" s="570">
        <f t="shared" si="0"/>
        <v>2800</v>
      </c>
      <c r="F24" s="571">
        <v>400</v>
      </c>
      <c r="G24" s="571">
        <v>400</v>
      </c>
      <c r="H24" s="571">
        <v>300</v>
      </c>
      <c r="I24" s="571">
        <v>0</v>
      </c>
      <c r="J24" s="571">
        <v>0</v>
      </c>
      <c r="K24" s="571">
        <v>400</v>
      </c>
      <c r="L24" s="571">
        <v>0</v>
      </c>
      <c r="M24" s="571">
        <v>0</v>
      </c>
      <c r="N24" s="571">
        <v>300</v>
      </c>
      <c r="O24" s="571">
        <v>300</v>
      </c>
      <c r="P24" s="572">
        <v>200</v>
      </c>
      <c r="Q24" s="571">
        <v>200</v>
      </c>
      <c r="R24" s="571">
        <v>200</v>
      </c>
      <c r="S24" s="574">
        <v>100</v>
      </c>
      <c r="T24" s="657">
        <v>2900</v>
      </c>
      <c r="U24" s="1212" t="s">
        <v>959</v>
      </c>
      <c r="V24" s="1213"/>
    </row>
    <row r="25" spans="2:22" ht="20.100000000000001" customHeight="1">
      <c r="B25" s="1182"/>
      <c r="C25" s="595"/>
      <c r="D25" s="590" t="s">
        <v>879</v>
      </c>
      <c r="E25" s="584">
        <f t="shared" si="0"/>
        <v>2300</v>
      </c>
      <c r="F25" s="585">
        <v>400</v>
      </c>
      <c r="G25" s="585">
        <v>400</v>
      </c>
      <c r="H25" s="585">
        <v>0</v>
      </c>
      <c r="I25" s="585">
        <v>0</v>
      </c>
      <c r="J25" s="585">
        <v>0</v>
      </c>
      <c r="K25" s="585">
        <v>400</v>
      </c>
      <c r="L25" s="585">
        <v>0</v>
      </c>
      <c r="M25" s="585">
        <v>0</v>
      </c>
      <c r="N25" s="585">
        <v>300</v>
      </c>
      <c r="O25" s="585">
        <v>300</v>
      </c>
      <c r="P25" s="597">
        <v>0</v>
      </c>
      <c r="Q25" s="585">
        <v>200</v>
      </c>
      <c r="R25" s="585">
        <v>200</v>
      </c>
      <c r="S25" s="587">
        <v>100</v>
      </c>
      <c r="T25" s="650">
        <v>2100</v>
      </c>
      <c r="U25" s="1210" t="s">
        <v>960</v>
      </c>
      <c r="V25" s="1211"/>
    </row>
    <row r="26" spans="2:22" ht="20.100000000000001" customHeight="1" thickBot="1">
      <c r="B26" s="1182"/>
      <c r="C26" s="1220" t="s">
        <v>882</v>
      </c>
      <c r="D26" s="1221"/>
      <c r="E26" s="584">
        <f t="shared" si="0"/>
        <v>2000</v>
      </c>
      <c r="F26" s="598">
        <v>400</v>
      </c>
      <c r="G26" s="598">
        <v>200</v>
      </c>
      <c r="H26" s="598">
        <v>0</v>
      </c>
      <c r="I26" s="598">
        <v>0</v>
      </c>
      <c r="J26" s="598">
        <v>0</v>
      </c>
      <c r="K26" s="598">
        <v>400</v>
      </c>
      <c r="L26" s="598">
        <v>0</v>
      </c>
      <c r="M26" s="598">
        <v>0</v>
      </c>
      <c r="N26" s="598">
        <v>300</v>
      </c>
      <c r="O26" s="598">
        <v>300</v>
      </c>
      <c r="P26" s="598">
        <v>0</v>
      </c>
      <c r="Q26" s="598">
        <v>100</v>
      </c>
      <c r="R26" s="598">
        <v>200</v>
      </c>
      <c r="S26" s="599">
        <v>100</v>
      </c>
      <c r="T26" s="658">
        <v>2000</v>
      </c>
      <c r="U26" s="1210" t="s">
        <v>961</v>
      </c>
      <c r="V26" s="1211"/>
    </row>
    <row r="27" spans="2:22" ht="20.100000000000001" customHeight="1" thickBot="1">
      <c r="B27" s="548" t="s">
        <v>870</v>
      </c>
      <c r="C27" s="1194" t="s">
        <v>962</v>
      </c>
      <c r="D27" s="1194"/>
      <c r="E27" s="601">
        <f t="shared" si="0"/>
        <v>1000</v>
      </c>
      <c r="F27" s="602">
        <v>100</v>
      </c>
      <c r="G27" s="602">
        <v>200</v>
      </c>
      <c r="H27" s="602">
        <v>0</v>
      </c>
      <c r="I27" s="602">
        <v>0</v>
      </c>
      <c r="J27" s="602">
        <v>0</v>
      </c>
      <c r="K27" s="602">
        <v>400</v>
      </c>
      <c r="L27" s="602">
        <v>0</v>
      </c>
      <c r="M27" s="602">
        <v>0</v>
      </c>
      <c r="N27" s="602">
        <v>100</v>
      </c>
      <c r="O27" s="602">
        <v>0</v>
      </c>
      <c r="P27" s="602">
        <v>0</v>
      </c>
      <c r="Q27" s="602">
        <v>0</v>
      </c>
      <c r="R27" s="602">
        <v>200</v>
      </c>
      <c r="S27" s="561">
        <v>0</v>
      </c>
      <c r="T27" s="659">
        <v>1000</v>
      </c>
      <c r="U27" s="1195" t="s">
        <v>962</v>
      </c>
      <c r="V27" s="1196"/>
    </row>
    <row r="28" spans="2:22" ht="20.100000000000001" customHeight="1" thickBot="1">
      <c r="B28" s="603" t="s">
        <v>963</v>
      </c>
      <c r="C28" s="1197" t="s">
        <v>964</v>
      </c>
      <c r="D28" s="1197"/>
      <c r="E28" s="604">
        <f t="shared" si="0"/>
        <v>900</v>
      </c>
      <c r="F28" s="605">
        <v>0</v>
      </c>
      <c r="G28" s="605">
        <v>200</v>
      </c>
      <c r="H28" s="605">
        <v>0</v>
      </c>
      <c r="I28" s="605">
        <v>0</v>
      </c>
      <c r="J28" s="605">
        <v>0</v>
      </c>
      <c r="K28" s="605">
        <v>400</v>
      </c>
      <c r="L28" s="605">
        <v>0</v>
      </c>
      <c r="M28" s="605">
        <v>0</v>
      </c>
      <c r="N28" s="605">
        <v>100</v>
      </c>
      <c r="O28" s="605">
        <v>0</v>
      </c>
      <c r="P28" s="605">
        <v>0</v>
      </c>
      <c r="Q28" s="605">
        <v>0</v>
      </c>
      <c r="R28" s="605">
        <v>200</v>
      </c>
      <c r="S28" s="606">
        <v>0</v>
      </c>
      <c r="T28" s="660">
        <v>900</v>
      </c>
      <c r="U28" s="1198" t="s">
        <v>964</v>
      </c>
      <c r="V28" s="1199"/>
    </row>
    <row r="29" spans="2:22" ht="20.100000000000001" hidden="1" customHeight="1">
      <c r="B29" s="1230" t="s">
        <v>965</v>
      </c>
      <c r="C29" s="1235" t="s">
        <v>966</v>
      </c>
      <c r="D29" s="1236"/>
      <c r="E29" s="604">
        <f t="shared" si="0"/>
        <v>3200</v>
      </c>
      <c r="F29" s="615">
        <v>400</v>
      </c>
      <c r="G29" s="615">
        <v>500</v>
      </c>
      <c r="H29" s="615">
        <v>300</v>
      </c>
      <c r="I29" s="615">
        <v>200</v>
      </c>
      <c r="J29" s="615">
        <v>0</v>
      </c>
      <c r="K29" s="615">
        <v>400</v>
      </c>
      <c r="L29" s="615">
        <v>0</v>
      </c>
      <c r="M29" s="615">
        <v>0</v>
      </c>
      <c r="N29" s="615">
        <v>400</v>
      </c>
      <c r="O29" s="615">
        <v>400</v>
      </c>
      <c r="P29" s="615">
        <v>0</v>
      </c>
      <c r="Q29" s="615">
        <v>300</v>
      </c>
      <c r="R29" s="615">
        <v>200</v>
      </c>
      <c r="S29" s="561">
        <v>100</v>
      </c>
      <c r="T29" s="660">
        <v>3200</v>
      </c>
      <c r="U29" s="1237" t="s">
        <v>966</v>
      </c>
      <c r="V29" s="1238"/>
    </row>
    <row r="30" spans="2:22" ht="20.100000000000001" hidden="1" customHeight="1">
      <c r="B30" s="1231"/>
      <c r="C30" s="607"/>
      <c r="D30" s="608" t="s">
        <v>967</v>
      </c>
      <c r="E30" s="604">
        <f t="shared" si="0"/>
        <v>2800</v>
      </c>
      <c r="F30" s="609">
        <v>400</v>
      </c>
      <c r="G30" s="609">
        <v>500</v>
      </c>
      <c r="H30" s="609">
        <v>300</v>
      </c>
      <c r="I30" s="609">
        <v>0</v>
      </c>
      <c r="J30" s="609">
        <v>0</v>
      </c>
      <c r="K30" s="609">
        <v>400</v>
      </c>
      <c r="L30" s="609">
        <v>0</v>
      </c>
      <c r="M30" s="609">
        <v>0</v>
      </c>
      <c r="N30" s="609">
        <v>400</v>
      </c>
      <c r="O30" s="609">
        <v>300</v>
      </c>
      <c r="P30" s="609">
        <v>0</v>
      </c>
      <c r="Q30" s="609">
        <v>200</v>
      </c>
      <c r="R30" s="609">
        <v>200</v>
      </c>
      <c r="S30" s="610">
        <v>100</v>
      </c>
      <c r="T30" s="660">
        <v>2800</v>
      </c>
      <c r="U30" s="1186" t="s">
        <v>967</v>
      </c>
      <c r="V30" s="1187"/>
    </row>
    <row r="31" spans="2:22" ht="20.100000000000001" customHeight="1" thickBot="1">
      <c r="B31" s="1232"/>
      <c r="C31" s="1223" t="s">
        <v>968</v>
      </c>
      <c r="D31" s="1224"/>
      <c r="E31" s="604">
        <f t="shared" si="0"/>
        <v>3400</v>
      </c>
      <c r="F31" s="609">
        <v>400</v>
      </c>
      <c r="G31" s="609">
        <v>500</v>
      </c>
      <c r="H31" s="609">
        <v>300</v>
      </c>
      <c r="I31" s="609">
        <v>200</v>
      </c>
      <c r="J31" s="609">
        <v>200</v>
      </c>
      <c r="K31" s="609">
        <v>400</v>
      </c>
      <c r="L31" s="609">
        <v>0</v>
      </c>
      <c r="M31" s="609">
        <v>0</v>
      </c>
      <c r="N31" s="609">
        <v>400</v>
      </c>
      <c r="O31" s="609">
        <v>400</v>
      </c>
      <c r="P31" s="609">
        <v>0</v>
      </c>
      <c r="Q31" s="609">
        <v>300</v>
      </c>
      <c r="R31" s="609">
        <v>200</v>
      </c>
      <c r="S31" s="610">
        <v>100</v>
      </c>
      <c r="T31" s="660">
        <v>3400</v>
      </c>
      <c r="U31" s="1186" t="s">
        <v>968</v>
      </c>
      <c r="V31" s="1187"/>
    </row>
    <row r="32" spans="2:22" ht="20.100000000000001" customHeight="1" thickBot="1">
      <c r="B32" s="1233"/>
      <c r="C32" s="1223" t="s">
        <v>969</v>
      </c>
      <c r="D32" s="1224"/>
      <c r="E32" s="604">
        <f t="shared" si="0"/>
        <v>3000</v>
      </c>
      <c r="F32" s="609">
        <v>400</v>
      </c>
      <c r="G32" s="609">
        <v>500</v>
      </c>
      <c r="H32" s="609">
        <v>300</v>
      </c>
      <c r="I32" s="609">
        <v>0</v>
      </c>
      <c r="J32" s="609">
        <v>200</v>
      </c>
      <c r="K32" s="609">
        <v>400</v>
      </c>
      <c r="L32" s="609">
        <v>0</v>
      </c>
      <c r="M32" s="609">
        <v>0</v>
      </c>
      <c r="N32" s="609">
        <v>400</v>
      </c>
      <c r="O32" s="609">
        <v>300</v>
      </c>
      <c r="P32" s="609">
        <v>0</v>
      </c>
      <c r="Q32" s="609">
        <v>200</v>
      </c>
      <c r="R32" s="609">
        <v>200</v>
      </c>
      <c r="S32" s="610">
        <v>100</v>
      </c>
      <c r="T32" s="660">
        <v>3000</v>
      </c>
      <c r="U32" s="1186" t="s">
        <v>969</v>
      </c>
      <c r="V32" s="1187"/>
    </row>
    <row r="33" spans="2:22" ht="20.100000000000001" customHeight="1" thickBot="1">
      <c r="B33" s="1233"/>
      <c r="C33" s="1223" t="s">
        <v>970</v>
      </c>
      <c r="D33" s="1224"/>
      <c r="E33" s="604">
        <f t="shared" si="0"/>
        <v>1600</v>
      </c>
      <c r="F33" s="554">
        <v>100</v>
      </c>
      <c r="G33" s="554">
        <v>500</v>
      </c>
      <c r="H33" s="554">
        <v>300</v>
      </c>
      <c r="I33" s="554">
        <v>0</v>
      </c>
      <c r="J33" s="554">
        <v>0</v>
      </c>
      <c r="K33" s="554">
        <v>400</v>
      </c>
      <c r="L33" s="554">
        <v>0</v>
      </c>
      <c r="M33" s="554">
        <v>0</v>
      </c>
      <c r="N33" s="554">
        <v>100</v>
      </c>
      <c r="O33" s="554">
        <v>0</v>
      </c>
      <c r="P33" s="554">
        <v>0</v>
      </c>
      <c r="Q33" s="554">
        <v>0</v>
      </c>
      <c r="R33" s="554">
        <v>200</v>
      </c>
      <c r="S33" s="556">
        <v>0</v>
      </c>
      <c r="T33" s="660">
        <v>1300</v>
      </c>
      <c r="U33" s="1225" t="s">
        <v>970</v>
      </c>
      <c r="V33" s="1226"/>
    </row>
    <row r="34" spans="2:22" ht="20.100000000000001" hidden="1" customHeight="1" thickBot="1">
      <c r="B34" s="1234"/>
      <c r="C34" s="1227" t="s">
        <v>971</v>
      </c>
      <c r="D34" s="1228"/>
      <c r="E34" s="604">
        <f t="shared" si="0"/>
        <v>2800</v>
      </c>
      <c r="F34" s="616">
        <v>400</v>
      </c>
      <c r="G34" s="616">
        <v>500</v>
      </c>
      <c r="H34" s="616">
        <v>300</v>
      </c>
      <c r="I34" s="616">
        <v>0</v>
      </c>
      <c r="J34" s="616">
        <v>0</v>
      </c>
      <c r="K34" s="616">
        <v>400</v>
      </c>
      <c r="L34" s="616">
        <v>0</v>
      </c>
      <c r="M34" s="616">
        <v>0</v>
      </c>
      <c r="N34" s="616">
        <v>400</v>
      </c>
      <c r="O34" s="616">
        <v>300</v>
      </c>
      <c r="P34" s="616">
        <v>0</v>
      </c>
      <c r="Q34" s="616">
        <v>200</v>
      </c>
      <c r="R34" s="616">
        <v>200</v>
      </c>
      <c r="S34" s="606">
        <v>100</v>
      </c>
      <c r="T34" s="604">
        <v>2800</v>
      </c>
      <c r="U34" s="1229" t="s">
        <v>971</v>
      </c>
      <c r="V34" s="1193"/>
    </row>
    <row r="35" spans="2:22" ht="20.100000000000001" customHeight="1">
      <c r="B35" s="644"/>
      <c r="C35" s="645"/>
      <c r="D35" s="645"/>
      <c r="E35" s="646"/>
      <c r="F35" s="645"/>
      <c r="G35" s="645"/>
      <c r="H35" s="645"/>
      <c r="I35" s="645"/>
      <c r="J35" s="645"/>
      <c r="K35" s="645"/>
      <c r="L35" s="645"/>
      <c r="M35" s="645"/>
      <c r="N35" s="645"/>
      <c r="O35" s="645"/>
      <c r="P35" s="645"/>
      <c r="Q35" s="645"/>
      <c r="R35" s="645"/>
      <c r="S35" s="645"/>
      <c r="T35" s="647"/>
      <c r="U35" s="644"/>
      <c r="V35" s="648"/>
    </row>
    <row r="36" spans="2:22">
      <c r="C36" s="544"/>
      <c r="D36" s="544"/>
    </row>
    <row r="37" spans="2:22" ht="96.6">
      <c r="B37" s="1222" t="s">
        <v>972</v>
      </c>
      <c r="C37" s="1222"/>
      <c r="D37" s="1222"/>
      <c r="E37" s="612" t="s">
        <v>920</v>
      </c>
      <c r="F37" s="609" t="s">
        <v>921</v>
      </c>
      <c r="G37" s="609" t="s">
        <v>922</v>
      </c>
      <c r="H37" s="609" t="s">
        <v>923</v>
      </c>
      <c r="I37" s="609" t="s">
        <v>924</v>
      </c>
      <c r="J37" s="609" t="s">
        <v>925</v>
      </c>
      <c r="K37" s="609" t="s">
        <v>926</v>
      </c>
      <c r="L37" s="609" t="s">
        <v>973</v>
      </c>
      <c r="M37" s="609" t="s">
        <v>974</v>
      </c>
      <c r="N37" s="609" t="s">
        <v>929</v>
      </c>
      <c r="O37" s="609" t="s">
        <v>930</v>
      </c>
      <c r="P37" s="609"/>
      <c r="Q37" s="609" t="s">
        <v>975</v>
      </c>
      <c r="R37" s="609" t="s">
        <v>933</v>
      </c>
      <c r="S37" s="610" t="s">
        <v>934</v>
      </c>
    </row>
    <row r="38" spans="2:22">
      <c r="C38" s="544"/>
      <c r="D38" s="544"/>
      <c r="E38" s="546">
        <f>SUM(F38:S38)</f>
        <v>500</v>
      </c>
      <c r="F38" s="546">
        <v>100</v>
      </c>
      <c r="G38" s="546">
        <v>100</v>
      </c>
      <c r="H38" s="546">
        <v>0</v>
      </c>
      <c r="I38" s="546">
        <v>0</v>
      </c>
      <c r="J38" s="546">
        <v>0</v>
      </c>
      <c r="K38" s="546">
        <v>0</v>
      </c>
      <c r="L38" s="546">
        <v>0</v>
      </c>
      <c r="M38" s="546">
        <v>0</v>
      </c>
      <c r="N38" s="546">
        <v>100</v>
      </c>
      <c r="O38" s="546">
        <v>200</v>
      </c>
      <c r="Q38" s="546">
        <v>0</v>
      </c>
      <c r="R38" s="546">
        <v>0</v>
      </c>
      <c r="S38" s="546">
        <v>0</v>
      </c>
    </row>
    <row r="39" spans="2:22">
      <c r="C39" s="544"/>
      <c r="D39" s="544"/>
    </row>
    <row r="40" spans="2:22">
      <c r="C40" s="544"/>
      <c r="D40" s="544"/>
    </row>
    <row r="41" spans="2:22">
      <c r="C41" s="544"/>
      <c r="D41" s="544"/>
    </row>
    <row r="42" spans="2:22">
      <c r="C42" s="544"/>
      <c r="D42" s="544"/>
    </row>
    <row r="43" spans="2:22">
      <c r="C43" s="544"/>
      <c r="D43" s="544"/>
    </row>
    <row r="44" spans="2:22">
      <c r="C44" s="544"/>
      <c r="D44" s="544"/>
    </row>
    <row r="45" spans="2:22">
      <c r="C45" s="544"/>
      <c r="D45" s="544"/>
    </row>
    <row r="46" spans="2:22">
      <c r="C46" s="544"/>
      <c r="D46" s="544"/>
    </row>
    <row r="47" spans="2:22">
      <c r="C47" s="544"/>
      <c r="D47" s="544"/>
    </row>
    <row r="48" spans="2:22">
      <c r="C48" s="544"/>
      <c r="D48" s="544"/>
    </row>
    <row r="49" spans="3:4">
      <c r="C49" s="544"/>
      <c r="D49" s="544"/>
    </row>
    <row r="50" spans="3:4">
      <c r="C50" s="544"/>
      <c r="D50" s="544"/>
    </row>
    <row r="51" spans="3:4">
      <c r="C51" s="544"/>
      <c r="D51" s="544"/>
    </row>
    <row r="52" spans="3:4">
      <c r="C52" s="544"/>
      <c r="D52" s="544"/>
    </row>
    <row r="53" spans="3:4">
      <c r="C53" s="544"/>
      <c r="D53" s="544"/>
    </row>
    <row r="54" spans="3:4">
      <c r="C54" s="544"/>
      <c r="D54" s="544"/>
    </row>
    <row r="55" spans="3:4">
      <c r="C55" s="544"/>
      <c r="D55" s="544"/>
    </row>
    <row r="56" spans="3:4">
      <c r="C56" s="544"/>
      <c r="D56" s="544"/>
    </row>
    <row r="57" spans="3:4">
      <c r="C57" s="544"/>
      <c r="D57" s="544"/>
    </row>
    <row r="58" spans="3:4">
      <c r="C58" s="544"/>
      <c r="D58" s="544"/>
    </row>
    <row r="59" spans="3:4">
      <c r="C59" s="544"/>
      <c r="D59" s="544"/>
    </row>
    <row r="60" spans="3:4">
      <c r="C60" s="544"/>
      <c r="D60" s="544"/>
    </row>
    <row r="61" spans="3:4">
      <c r="C61" s="544"/>
      <c r="D61" s="544"/>
    </row>
    <row r="62" spans="3:4">
      <c r="C62" s="544"/>
      <c r="D62" s="544"/>
    </row>
    <row r="63" spans="3:4">
      <c r="C63" s="544"/>
      <c r="D63" s="544"/>
    </row>
    <row r="64" spans="3:4">
      <c r="C64" s="544"/>
      <c r="D64" s="544"/>
    </row>
    <row r="65" spans="3:4">
      <c r="C65" s="544"/>
      <c r="D65" s="544"/>
    </row>
    <row r="66" spans="3:4">
      <c r="C66" s="544"/>
      <c r="D66" s="544"/>
    </row>
    <row r="67" spans="3:4">
      <c r="C67" s="544"/>
      <c r="D67" s="544"/>
    </row>
    <row r="68" spans="3:4">
      <c r="C68" s="544"/>
      <c r="D68" s="544"/>
    </row>
    <row r="69" spans="3:4">
      <c r="C69" s="544"/>
      <c r="D69" s="544"/>
    </row>
    <row r="70" spans="3:4">
      <c r="C70" s="544"/>
      <c r="D70" s="544"/>
    </row>
    <row r="71" spans="3:4">
      <c r="C71" s="544"/>
      <c r="D71" s="544"/>
    </row>
    <row r="72" spans="3:4">
      <c r="C72" s="544"/>
      <c r="D72" s="544"/>
    </row>
    <row r="73" spans="3:4">
      <c r="C73" s="544"/>
      <c r="D73" s="544"/>
    </row>
    <row r="74" spans="3:4">
      <c r="C74" s="544"/>
      <c r="D74" s="544"/>
    </row>
    <row r="75" spans="3:4">
      <c r="C75" s="544"/>
      <c r="D75" s="544"/>
    </row>
  </sheetData>
  <mergeCells count="47">
    <mergeCell ref="B37:D37"/>
    <mergeCell ref="U31:V31"/>
    <mergeCell ref="C32:D32"/>
    <mergeCell ref="U32:V32"/>
    <mergeCell ref="C33:D33"/>
    <mergeCell ref="U33:V33"/>
    <mergeCell ref="C34:D34"/>
    <mergeCell ref="U34:V34"/>
    <mergeCell ref="B29:B34"/>
    <mergeCell ref="C29:D29"/>
    <mergeCell ref="U29:V29"/>
    <mergeCell ref="U30:V30"/>
    <mergeCell ref="C31:D31"/>
    <mergeCell ref="C23:D23"/>
    <mergeCell ref="U23:V23"/>
    <mergeCell ref="U24:V24"/>
    <mergeCell ref="U25:V25"/>
    <mergeCell ref="C26:D26"/>
    <mergeCell ref="U26:V26"/>
    <mergeCell ref="C27:D27"/>
    <mergeCell ref="U27:V27"/>
    <mergeCell ref="C28:D28"/>
    <mergeCell ref="U28:V28"/>
    <mergeCell ref="B9:B21"/>
    <mergeCell ref="C9:D9"/>
    <mergeCell ref="U9:V9"/>
    <mergeCell ref="U10:V10"/>
    <mergeCell ref="U12:V12"/>
    <mergeCell ref="U14:V14"/>
    <mergeCell ref="U15:V15"/>
    <mergeCell ref="U17:V17"/>
    <mergeCell ref="U18:V18"/>
    <mergeCell ref="U19:V19"/>
    <mergeCell ref="U21:V21"/>
    <mergeCell ref="B23:B26"/>
    <mergeCell ref="B5:B8"/>
    <mergeCell ref="C5:D5"/>
    <mergeCell ref="U5:V5"/>
    <mergeCell ref="U6:V6"/>
    <mergeCell ref="U7:V7"/>
    <mergeCell ref="U8:V8"/>
    <mergeCell ref="U4:V4"/>
    <mergeCell ref="C3:E3"/>
    <mergeCell ref="G3:J3"/>
    <mergeCell ref="K3:N3"/>
    <mergeCell ref="O3:Q3"/>
    <mergeCell ref="C4:D4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L53"/>
  <sheetViews>
    <sheetView showGridLines="0" topLeftCell="A13" zoomScale="72" zoomScaleNormal="100" workbookViewId="0">
      <selection activeCell="P39" sqref="P39"/>
    </sheetView>
  </sheetViews>
  <sheetFormatPr defaultRowHeight="14.4" outlineLevelRow="1"/>
  <cols>
    <col min="1" max="1" width="6.109375" customWidth="1"/>
    <col min="2" max="3" width="10.77734375" customWidth="1"/>
    <col min="4" max="4" width="5.33203125" customWidth="1"/>
    <col min="5" max="8" width="8.6640625" customWidth="1"/>
    <col min="9" max="9" width="9" customWidth="1"/>
    <col min="12" max="12" width="11.6640625" customWidth="1"/>
    <col min="13" max="17" width="11" style="1014" customWidth="1"/>
    <col min="18" max="22" width="10.33203125" customWidth="1"/>
    <col min="23" max="23" width="11.44140625" customWidth="1"/>
    <col min="24" max="24" width="6.21875" customWidth="1"/>
    <col min="26" max="26" width="11.21875" customWidth="1"/>
  </cols>
  <sheetData>
    <row r="1" spans="2:38"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8"/>
      <c r="N1" s="688"/>
      <c r="O1" s="688"/>
      <c r="P1" s="688"/>
      <c r="Q1" s="688"/>
      <c r="R1" s="687"/>
      <c r="S1" s="687"/>
      <c r="T1" s="687"/>
      <c r="U1" s="687"/>
      <c r="V1" s="687"/>
      <c r="W1" s="687"/>
      <c r="X1" s="687"/>
      <c r="Y1" s="687"/>
      <c r="Z1" s="687"/>
      <c r="AA1" s="687"/>
      <c r="AB1" s="687"/>
    </row>
    <row r="2" spans="2:38" ht="31.8">
      <c r="B2" s="689" t="s">
        <v>1696</v>
      </c>
      <c r="C2" s="689"/>
      <c r="D2" s="687"/>
      <c r="E2" s="687"/>
      <c r="F2" s="687"/>
      <c r="G2" s="687"/>
      <c r="H2" s="687"/>
      <c r="I2" s="687"/>
      <c r="J2" s="687"/>
      <c r="K2" s="687"/>
      <c r="L2" s="687"/>
      <c r="M2" s="688"/>
      <c r="N2" s="688"/>
      <c r="O2" s="688"/>
      <c r="P2" s="688"/>
      <c r="Q2" s="688"/>
      <c r="R2" s="687"/>
      <c r="S2" s="687"/>
      <c r="T2" s="687"/>
      <c r="U2" s="687"/>
      <c r="V2" s="687"/>
      <c r="W2" s="687"/>
      <c r="X2" s="687"/>
      <c r="Y2" s="687"/>
      <c r="Z2" s="687"/>
      <c r="AA2" s="687"/>
      <c r="AB2" s="687"/>
    </row>
    <row r="3" spans="2:38">
      <c r="B3" s="687"/>
      <c r="C3" s="687"/>
      <c r="D3" s="687"/>
      <c r="E3" s="687"/>
      <c r="F3" s="687"/>
      <c r="G3" s="687"/>
      <c r="H3" s="687"/>
      <c r="I3" s="687"/>
      <c r="J3" s="687"/>
      <c r="K3" s="687"/>
      <c r="L3" s="687"/>
      <c r="M3" s="688"/>
      <c r="N3" s="688"/>
      <c r="O3" s="688"/>
      <c r="P3" s="688"/>
      <c r="Q3" s="688"/>
      <c r="R3" s="687"/>
      <c r="S3" s="687"/>
      <c r="T3" s="687"/>
      <c r="U3" s="687"/>
      <c r="V3" s="687"/>
      <c r="W3" s="687"/>
      <c r="X3" s="687"/>
      <c r="Y3" s="687"/>
      <c r="Z3" s="687"/>
      <c r="AA3" s="687"/>
      <c r="AB3" s="687"/>
    </row>
    <row r="4" spans="2:38" ht="9" customHeight="1">
      <c r="B4" s="690"/>
      <c r="C4" s="691"/>
      <c r="D4" s="692"/>
      <c r="E4" s="692"/>
      <c r="F4" s="692"/>
      <c r="G4" s="692"/>
      <c r="H4" s="692"/>
      <c r="I4" s="692"/>
      <c r="J4" s="692"/>
      <c r="K4" s="692"/>
      <c r="L4" s="692"/>
      <c r="M4" s="693"/>
      <c r="N4" s="693"/>
      <c r="O4" s="693"/>
      <c r="P4" s="693"/>
      <c r="Q4" s="693"/>
      <c r="R4" s="692"/>
      <c r="S4" s="692"/>
      <c r="T4" s="692"/>
      <c r="U4" s="694"/>
      <c r="V4" s="692"/>
      <c r="W4" s="692"/>
      <c r="X4" s="692"/>
      <c r="Y4" s="692"/>
      <c r="Z4" s="695"/>
      <c r="AA4" s="687"/>
      <c r="AB4" s="687"/>
    </row>
    <row r="5" spans="2:38" ht="18">
      <c r="B5" s="696" t="s">
        <v>1697</v>
      </c>
      <c r="C5" s="697"/>
      <c r="D5" s="698"/>
      <c r="E5" s="698"/>
      <c r="F5" s="698"/>
      <c r="G5" s="698"/>
      <c r="H5" s="698"/>
      <c r="I5" s="698"/>
      <c r="J5" s="698"/>
      <c r="K5" s="698"/>
      <c r="L5" s="698"/>
      <c r="M5" s="699"/>
      <c r="N5" s="699"/>
      <c r="O5" s="699"/>
      <c r="P5" s="699"/>
      <c r="Q5" s="699"/>
      <c r="R5" s="698"/>
      <c r="S5" s="698"/>
      <c r="T5" s="698"/>
      <c r="U5" s="700"/>
      <c r="V5" s="698"/>
      <c r="W5" s="698"/>
      <c r="X5" s="698"/>
      <c r="Y5" s="698"/>
      <c r="Z5" s="701"/>
      <c r="AA5" s="687"/>
      <c r="AB5" s="687"/>
    </row>
    <row r="6" spans="2:38" ht="9" customHeight="1">
      <c r="B6" s="702"/>
      <c r="C6" s="703"/>
      <c r="D6" s="698"/>
      <c r="E6" s="698"/>
      <c r="F6" s="698"/>
      <c r="G6" s="698"/>
      <c r="H6" s="698"/>
      <c r="I6" s="698"/>
      <c r="J6" s="698"/>
      <c r="K6" s="698"/>
      <c r="L6" s="698"/>
      <c r="M6" s="699"/>
      <c r="N6" s="699"/>
      <c r="O6" s="699"/>
      <c r="P6" s="699"/>
      <c r="Q6" s="699"/>
      <c r="R6" s="698"/>
      <c r="S6" s="698"/>
      <c r="T6" s="698"/>
      <c r="U6" s="698"/>
      <c r="V6" s="698"/>
      <c r="W6" s="698"/>
      <c r="X6" s="698"/>
      <c r="Y6" s="698"/>
      <c r="Z6" s="701"/>
      <c r="AA6" s="687"/>
      <c r="AB6" s="687"/>
    </row>
    <row r="7" spans="2:38">
      <c r="B7" s="702"/>
      <c r="C7" s="703"/>
      <c r="D7" s="698"/>
      <c r="E7" s="698"/>
      <c r="F7" s="698"/>
      <c r="G7" s="698"/>
      <c r="H7" s="698"/>
      <c r="I7" s="698"/>
      <c r="J7" s="698"/>
      <c r="K7" s="698"/>
      <c r="L7" s="698"/>
      <c r="M7" s="699"/>
      <c r="N7" s="699"/>
      <c r="O7" s="699"/>
      <c r="P7" s="699"/>
      <c r="Q7" s="699"/>
      <c r="R7" s="698"/>
      <c r="S7" s="698"/>
      <c r="T7" s="698"/>
      <c r="U7" s="698"/>
      <c r="V7" s="698"/>
      <c r="W7" s="698"/>
      <c r="X7" s="698"/>
      <c r="Y7" s="698"/>
      <c r="Z7" s="701"/>
      <c r="AA7" s="687"/>
      <c r="AB7" s="687"/>
    </row>
    <row r="8" spans="2:38">
      <c r="B8" s="702"/>
      <c r="C8" s="703"/>
      <c r="D8" s="698"/>
      <c r="E8" s="698"/>
      <c r="F8" s="698"/>
      <c r="G8" s="698"/>
      <c r="H8" s="698"/>
      <c r="I8" s="698"/>
      <c r="J8" s="698"/>
      <c r="K8" s="698"/>
      <c r="L8" s="698"/>
      <c r="M8" s="699"/>
      <c r="N8" s="699"/>
      <c r="O8" s="699"/>
      <c r="P8" s="699"/>
      <c r="Q8" s="699"/>
      <c r="R8" s="698"/>
      <c r="S8" s="698"/>
      <c r="T8" s="698"/>
      <c r="U8" s="698"/>
      <c r="V8" s="698"/>
      <c r="W8" s="698"/>
      <c r="X8" s="698"/>
      <c r="Y8" s="698"/>
      <c r="Z8" s="701"/>
      <c r="AA8" s="687"/>
      <c r="AB8" s="687"/>
    </row>
    <row r="9" spans="2:38">
      <c r="B9" s="702"/>
      <c r="C9" s="703"/>
      <c r="D9" s="698"/>
      <c r="E9" s="698"/>
      <c r="F9" s="698"/>
      <c r="G9" s="698"/>
      <c r="H9" s="698"/>
      <c r="I9" s="698"/>
      <c r="J9" s="698"/>
      <c r="K9" s="698"/>
      <c r="L9" s="698"/>
      <c r="M9" s="699"/>
      <c r="N9" s="699"/>
      <c r="O9" s="699"/>
      <c r="P9" s="699"/>
      <c r="Q9" s="699"/>
      <c r="R9" s="698"/>
      <c r="S9" s="698"/>
      <c r="T9" s="698"/>
      <c r="U9" s="698"/>
      <c r="V9" s="698"/>
      <c r="W9" s="698"/>
      <c r="X9" s="698"/>
      <c r="Y9" s="698"/>
      <c r="Z9" s="701"/>
      <c r="AA9" s="687"/>
      <c r="AB9" s="687"/>
    </row>
    <row r="10" spans="2:38">
      <c r="B10" s="704" t="s">
        <v>1698</v>
      </c>
      <c r="C10" s="705"/>
      <c r="D10" s="698"/>
      <c r="E10" s="698"/>
      <c r="F10" s="698"/>
      <c r="G10" s="698"/>
      <c r="H10" s="698"/>
      <c r="I10" s="698"/>
      <c r="J10" s="698"/>
      <c r="K10" s="698"/>
      <c r="L10" s="698"/>
      <c r="M10" s="699"/>
      <c r="N10" s="699"/>
      <c r="O10" s="699"/>
      <c r="P10" s="699"/>
      <c r="Q10" s="699"/>
      <c r="R10" s="698"/>
      <c r="S10" s="698"/>
      <c r="T10" s="698"/>
      <c r="U10" s="698"/>
      <c r="V10" s="698"/>
      <c r="W10" s="698"/>
      <c r="X10" s="698"/>
      <c r="Y10" s="698"/>
      <c r="Z10" s="701"/>
      <c r="AA10" s="687"/>
      <c r="AB10" s="687"/>
    </row>
    <row r="11" spans="2:38">
      <c r="B11" s="706" t="s">
        <v>1699</v>
      </c>
      <c r="C11" s="707"/>
      <c r="D11" s="698"/>
      <c r="E11" s="698"/>
      <c r="F11" s="698"/>
      <c r="G11" s="698"/>
      <c r="H11" s="698"/>
      <c r="I11" s="698"/>
      <c r="J11" s="698"/>
      <c r="K11" s="698"/>
      <c r="L11" s="698"/>
      <c r="M11" s="699"/>
      <c r="N11" s="699"/>
      <c r="O11" s="699"/>
      <c r="P11" s="699"/>
      <c r="Q11" s="699"/>
      <c r="R11" s="698"/>
      <c r="S11" s="698"/>
      <c r="T11" s="698"/>
      <c r="U11" s="698"/>
      <c r="V11" s="698"/>
      <c r="W11" s="698"/>
      <c r="X11" s="698"/>
      <c r="Y11" s="698"/>
      <c r="Z11" s="701"/>
      <c r="AA11" s="687"/>
      <c r="AB11" s="687"/>
    </row>
    <row r="12" spans="2:38" ht="9" customHeight="1">
      <c r="B12" s="708"/>
      <c r="C12" s="709"/>
      <c r="D12" s="710"/>
      <c r="E12" s="710"/>
      <c r="F12" s="710"/>
      <c r="G12" s="710"/>
      <c r="H12" s="710"/>
      <c r="I12" s="710"/>
      <c r="J12" s="710"/>
      <c r="K12" s="710"/>
      <c r="L12" s="710"/>
      <c r="M12" s="711"/>
      <c r="N12" s="711"/>
      <c r="O12" s="711"/>
      <c r="P12" s="711"/>
      <c r="Q12" s="711"/>
      <c r="R12" s="710"/>
      <c r="S12" s="710"/>
      <c r="T12" s="710"/>
      <c r="U12" s="710"/>
      <c r="V12" s="710"/>
      <c r="W12" s="710"/>
      <c r="X12" s="710"/>
      <c r="Y12" s="710"/>
      <c r="Z12" s="712"/>
      <c r="AA12" s="687"/>
      <c r="AB12" s="687"/>
    </row>
    <row r="13" spans="2:38">
      <c r="B13" s="687"/>
      <c r="C13" s="687"/>
      <c r="D13" s="687"/>
      <c r="E13" s="687"/>
      <c r="F13" s="687"/>
      <c r="G13" s="687"/>
      <c r="H13" s="687"/>
      <c r="I13" s="687"/>
      <c r="J13" s="687"/>
      <c r="K13" s="687"/>
      <c r="L13" s="687"/>
      <c r="M13" s="688"/>
      <c r="N13" s="688"/>
      <c r="O13" s="688"/>
      <c r="P13" s="688"/>
      <c r="Q13" s="688"/>
      <c r="R13" s="687"/>
      <c r="S13" s="687"/>
      <c r="T13" s="687"/>
      <c r="U13" s="687"/>
      <c r="V13" s="687"/>
      <c r="W13" s="687"/>
      <c r="X13" s="687"/>
      <c r="Y13" s="687"/>
      <c r="Z13" s="687"/>
      <c r="AA13" s="687"/>
      <c r="AB13" s="687"/>
    </row>
    <row r="14" spans="2:38" ht="24">
      <c r="B14" s="713" t="s">
        <v>1700</v>
      </c>
      <c r="C14" s="713"/>
      <c r="D14" s="687"/>
      <c r="E14" s="687"/>
      <c r="F14" s="687" t="s">
        <v>1701</v>
      </c>
      <c r="G14" s="687"/>
      <c r="H14" s="687"/>
      <c r="I14" s="687"/>
      <c r="J14" s="687"/>
      <c r="K14" s="687"/>
      <c r="L14" s="687"/>
      <c r="M14" s="687"/>
      <c r="N14" s="687"/>
      <c r="O14" s="687"/>
      <c r="P14" s="687"/>
      <c r="Q14" s="687"/>
      <c r="R14" s="687"/>
      <c r="W14" s="713" t="s">
        <v>1702</v>
      </c>
      <c r="X14" s="687"/>
      <c r="Y14" s="687"/>
      <c r="Z14" s="687" t="s">
        <v>1701</v>
      </c>
      <c r="AA14" s="687"/>
      <c r="AB14" s="687"/>
      <c r="AC14" s="687"/>
      <c r="AD14" s="687"/>
      <c r="AE14" s="687"/>
      <c r="AF14" s="687"/>
      <c r="AG14" s="687"/>
      <c r="AH14" s="687"/>
    </row>
    <row r="15" spans="2:38" ht="12.75" customHeight="1" thickBot="1">
      <c r="B15" s="687"/>
      <c r="C15" s="687"/>
      <c r="D15" s="687"/>
      <c r="E15" s="687"/>
      <c r="F15" s="714"/>
      <c r="G15" s="687"/>
      <c r="H15" s="715"/>
      <c r="I15" s="716"/>
      <c r="J15" s="687"/>
      <c r="K15" s="687"/>
      <c r="L15" s="687"/>
      <c r="M15" s="687"/>
      <c r="N15" s="687"/>
      <c r="O15" s="687"/>
      <c r="P15" s="717"/>
      <c r="Q15" s="717"/>
      <c r="R15" s="687"/>
      <c r="W15" s="687"/>
      <c r="X15" s="687"/>
      <c r="Y15" s="687"/>
      <c r="Z15" s="714"/>
      <c r="AA15" s="687"/>
      <c r="AB15" s="715"/>
      <c r="AC15" s="716"/>
      <c r="AD15" s="687"/>
      <c r="AE15" s="687"/>
      <c r="AF15" s="687"/>
      <c r="AG15" s="687"/>
      <c r="AH15" s="687"/>
      <c r="AJ15" s="717"/>
    </row>
    <row r="16" spans="2:38" ht="24" customHeight="1">
      <c r="B16" s="1270" t="s">
        <v>38</v>
      </c>
      <c r="C16" s="1270" t="s">
        <v>398</v>
      </c>
      <c r="D16" s="1273" t="s">
        <v>1703</v>
      </c>
      <c r="E16" s="1274"/>
      <c r="F16" s="1274"/>
      <c r="G16" s="1274"/>
      <c r="H16" s="1274"/>
      <c r="I16" s="1274"/>
      <c r="J16" s="1274"/>
      <c r="K16" s="1274"/>
      <c r="L16" s="1275"/>
      <c r="M16" s="1267" t="s">
        <v>1704</v>
      </c>
      <c r="N16" s="1268"/>
      <c r="O16" s="1268"/>
      <c r="P16" s="1268"/>
      <c r="Q16" s="1268"/>
      <c r="R16" s="1268"/>
      <c r="S16" s="1268"/>
      <c r="T16" s="1268"/>
      <c r="U16" s="1269"/>
      <c r="W16" s="1270" t="s">
        <v>38</v>
      </c>
      <c r="X16" s="1273" t="s">
        <v>1703</v>
      </c>
      <c r="Y16" s="1274"/>
      <c r="Z16" s="1274"/>
      <c r="AA16" s="1274"/>
      <c r="AB16" s="1274"/>
      <c r="AC16" s="1274"/>
      <c r="AD16" s="1274"/>
      <c r="AE16" s="1274"/>
      <c r="AF16" s="1275"/>
      <c r="AG16" s="1267" t="s">
        <v>1704</v>
      </c>
      <c r="AH16" s="1268"/>
      <c r="AI16" s="1268"/>
      <c r="AJ16" s="1268"/>
      <c r="AK16" s="1268"/>
      <c r="AL16" s="1269"/>
    </row>
    <row r="17" spans="2:38" ht="16.5" customHeight="1">
      <c r="B17" s="1271"/>
      <c r="C17" s="1271"/>
      <c r="D17" s="1263"/>
      <c r="E17" s="1265" t="s">
        <v>1705</v>
      </c>
      <c r="F17" s="1266"/>
      <c r="G17" s="1248" t="s">
        <v>1706</v>
      </c>
      <c r="H17" s="1251" t="s">
        <v>1707</v>
      </c>
      <c r="I17" s="1254" t="s">
        <v>1708</v>
      </c>
      <c r="J17" s="1257" t="s">
        <v>1709</v>
      </c>
      <c r="K17" s="1257" t="s">
        <v>1710</v>
      </c>
      <c r="L17" s="1260" t="s">
        <v>1711</v>
      </c>
      <c r="M17" s="1245" t="s">
        <v>1712</v>
      </c>
      <c r="N17" s="1246" t="s">
        <v>1713</v>
      </c>
      <c r="O17" s="1246" t="s">
        <v>1714</v>
      </c>
      <c r="P17" s="1246" t="s">
        <v>1715</v>
      </c>
      <c r="Q17" s="1246" t="s">
        <v>1716</v>
      </c>
      <c r="R17" s="1246" t="s">
        <v>1717</v>
      </c>
      <c r="S17" s="1246" t="s">
        <v>1718</v>
      </c>
      <c r="T17" s="1246" t="s">
        <v>1719</v>
      </c>
      <c r="U17" s="1247" t="s">
        <v>1720</v>
      </c>
      <c r="W17" s="1271"/>
      <c r="X17" s="1263"/>
      <c r="Y17" s="1265" t="s">
        <v>1705</v>
      </c>
      <c r="Z17" s="1266"/>
      <c r="AA17" s="1248" t="s">
        <v>1706</v>
      </c>
      <c r="AB17" s="1251" t="s">
        <v>1707</v>
      </c>
      <c r="AC17" s="1254" t="s">
        <v>1708</v>
      </c>
      <c r="AD17" s="1257" t="s">
        <v>1709</v>
      </c>
      <c r="AE17" s="1257" t="s">
        <v>1710</v>
      </c>
      <c r="AF17" s="1260" t="s">
        <v>1711</v>
      </c>
      <c r="AG17" s="1245" t="s">
        <v>1714</v>
      </c>
      <c r="AH17" s="1246" t="s">
        <v>1717</v>
      </c>
      <c r="AI17" s="1246" t="s">
        <v>1718</v>
      </c>
      <c r="AJ17" s="1246" t="s">
        <v>1721</v>
      </c>
      <c r="AK17" s="1246" t="s">
        <v>1719</v>
      </c>
      <c r="AL17" s="1247" t="s">
        <v>1720</v>
      </c>
    </row>
    <row r="18" spans="2:38" ht="16.5" customHeight="1">
      <c r="B18" s="1271"/>
      <c r="C18" s="1271"/>
      <c r="D18" s="1263"/>
      <c r="E18" s="1239" t="s">
        <v>1722</v>
      </c>
      <c r="F18" s="718" t="s">
        <v>1723</v>
      </c>
      <c r="G18" s="1249"/>
      <c r="H18" s="1252"/>
      <c r="I18" s="1255"/>
      <c r="J18" s="1258"/>
      <c r="K18" s="1258"/>
      <c r="L18" s="1261"/>
      <c r="M18" s="1245"/>
      <c r="N18" s="1246"/>
      <c r="O18" s="1246"/>
      <c r="P18" s="1246"/>
      <c r="Q18" s="1246"/>
      <c r="R18" s="1246"/>
      <c r="S18" s="1246"/>
      <c r="T18" s="1246"/>
      <c r="U18" s="1247"/>
      <c r="W18" s="1271"/>
      <c r="X18" s="1263"/>
      <c r="Y18" s="1239" t="s">
        <v>1722</v>
      </c>
      <c r="Z18" s="718" t="s">
        <v>1723</v>
      </c>
      <c r="AA18" s="1249"/>
      <c r="AB18" s="1252"/>
      <c r="AC18" s="1255"/>
      <c r="AD18" s="1258"/>
      <c r="AE18" s="1258"/>
      <c r="AF18" s="1261"/>
      <c r="AG18" s="1245"/>
      <c r="AH18" s="1246"/>
      <c r="AI18" s="1246"/>
      <c r="AJ18" s="1246"/>
      <c r="AK18" s="1246"/>
      <c r="AL18" s="1247"/>
    </row>
    <row r="19" spans="2:38" ht="16.5" customHeight="1">
      <c r="B19" s="1272"/>
      <c r="C19" s="1272"/>
      <c r="D19" s="1264"/>
      <c r="E19" s="1240"/>
      <c r="F19" s="719" t="s">
        <v>1724</v>
      </c>
      <c r="G19" s="1250"/>
      <c r="H19" s="1253"/>
      <c r="I19" s="1256"/>
      <c r="J19" s="1259"/>
      <c r="K19" s="1259"/>
      <c r="L19" s="1262"/>
      <c r="M19" s="1245"/>
      <c r="N19" s="1246"/>
      <c r="O19" s="1246"/>
      <c r="P19" s="1246"/>
      <c r="Q19" s="1246"/>
      <c r="R19" s="1246"/>
      <c r="S19" s="1246"/>
      <c r="T19" s="1246"/>
      <c r="U19" s="1247"/>
      <c r="W19" s="1272"/>
      <c r="X19" s="1264"/>
      <c r="Y19" s="1240"/>
      <c r="Z19" s="719" t="s">
        <v>1724</v>
      </c>
      <c r="AA19" s="1250"/>
      <c r="AB19" s="1253"/>
      <c r="AC19" s="1256"/>
      <c r="AD19" s="1259"/>
      <c r="AE19" s="1259"/>
      <c r="AF19" s="1262"/>
      <c r="AG19" s="1245"/>
      <c r="AH19" s="1246"/>
      <c r="AI19" s="1246"/>
      <c r="AJ19" s="1246"/>
      <c r="AK19" s="1246"/>
      <c r="AL19" s="1247"/>
    </row>
    <row r="20" spans="2:38" ht="39.6">
      <c r="B20" s="720" t="s">
        <v>1725</v>
      </c>
      <c r="C20" s="721" t="s">
        <v>721</v>
      </c>
      <c r="D20" s="722" t="s">
        <v>1726</v>
      </c>
      <c r="E20" s="723"/>
      <c r="F20" s="724" t="s">
        <v>1726</v>
      </c>
      <c r="G20" s="725" t="s">
        <v>1726</v>
      </c>
      <c r="H20" s="726" t="s">
        <v>1726</v>
      </c>
      <c r="I20" s="727" t="s">
        <v>1726</v>
      </c>
      <c r="J20" s="728" t="s">
        <v>1727</v>
      </c>
      <c r="K20" s="728" t="s">
        <v>1728</v>
      </c>
      <c r="L20" s="729" t="s">
        <v>1729</v>
      </c>
      <c r="M20" s="730" t="s">
        <v>1729</v>
      </c>
      <c r="N20" s="731" t="s">
        <v>1729</v>
      </c>
      <c r="O20" s="731" t="s">
        <v>1729</v>
      </c>
      <c r="P20" s="732" t="s">
        <v>1730</v>
      </c>
      <c r="Q20" s="732" t="s">
        <v>1730</v>
      </c>
      <c r="R20" s="731" t="s">
        <v>1729</v>
      </c>
      <c r="S20" s="731" t="s">
        <v>1729</v>
      </c>
      <c r="T20" s="731" t="s">
        <v>1729</v>
      </c>
      <c r="U20" s="729" t="s">
        <v>1731</v>
      </c>
      <c r="W20" s="733" t="s">
        <v>414</v>
      </c>
      <c r="X20" s="722" t="s">
        <v>1726</v>
      </c>
      <c r="Y20" s="734" t="s">
        <v>1726</v>
      </c>
      <c r="Z20" s="724" t="s">
        <v>1726</v>
      </c>
      <c r="AA20" s="725" t="s">
        <v>1726</v>
      </c>
      <c r="AB20" s="726" t="s">
        <v>1726</v>
      </c>
      <c r="AC20" s="727" t="s">
        <v>1726</v>
      </c>
      <c r="AD20" s="728" t="s">
        <v>1727</v>
      </c>
      <c r="AE20" s="728" t="s">
        <v>1728</v>
      </c>
      <c r="AF20" s="729" t="s">
        <v>1729</v>
      </c>
      <c r="AG20" s="730" t="s">
        <v>1729</v>
      </c>
      <c r="AH20" s="731" t="s">
        <v>1729</v>
      </c>
      <c r="AI20" s="731" t="s">
        <v>1729</v>
      </c>
      <c r="AJ20" s="731" t="s">
        <v>1729</v>
      </c>
      <c r="AK20" s="731" t="s">
        <v>1729</v>
      </c>
      <c r="AL20" s="729" t="s">
        <v>1732</v>
      </c>
    </row>
    <row r="21" spans="2:38" ht="39.6">
      <c r="B21" s="735" t="s">
        <v>1733</v>
      </c>
      <c r="C21" s="736" t="s">
        <v>721</v>
      </c>
      <c r="D21" s="737" t="s">
        <v>1726</v>
      </c>
      <c r="E21" s="738" t="s">
        <v>1726</v>
      </c>
      <c r="F21" s="739" t="s">
        <v>1726</v>
      </c>
      <c r="G21" s="740" t="s">
        <v>1726</v>
      </c>
      <c r="H21" s="741" t="s">
        <v>1726</v>
      </c>
      <c r="I21" s="742" t="s">
        <v>1726</v>
      </c>
      <c r="J21" s="728" t="s">
        <v>1727</v>
      </c>
      <c r="K21" s="728" t="s">
        <v>1728</v>
      </c>
      <c r="L21" s="729" t="s">
        <v>1729</v>
      </c>
      <c r="M21" s="730" t="s">
        <v>1729</v>
      </c>
      <c r="N21" s="731" t="s">
        <v>1729</v>
      </c>
      <c r="O21" s="731" t="s">
        <v>1729</v>
      </c>
      <c r="P21" s="731" t="s">
        <v>2053</v>
      </c>
      <c r="Q21" s="732" t="s">
        <v>1734</v>
      </c>
      <c r="R21" s="731" t="s">
        <v>1729</v>
      </c>
      <c r="S21" s="731" t="s">
        <v>1729</v>
      </c>
      <c r="T21" s="731" t="s">
        <v>1729</v>
      </c>
      <c r="U21" s="729" t="s">
        <v>1731</v>
      </c>
      <c r="W21" s="735" t="s">
        <v>430</v>
      </c>
      <c r="X21" s="737" t="s">
        <v>1726</v>
      </c>
      <c r="Y21" s="738" t="s">
        <v>1726</v>
      </c>
      <c r="Z21" s="739" t="s">
        <v>1726</v>
      </c>
      <c r="AA21" s="740" t="s">
        <v>1726</v>
      </c>
      <c r="AB21" s="741" t="s">
        <v>1726</v>
      </c>
      <c r="AC21" s="742" t="s">
        <v>1726</v>
      </c>
      <c r="AD21" s="728" t="s">
        <v>1727</v>
      </c>
      <c r="AE21" s="728" t="s">
        <v>1728</v>
      </c>
      <c r="AF21" s="729" t="s">
        <v>1729</v>
      </c>
      <c r="AG21" s="730" t="s">
        <v>1729</v>
      </c>
      <c r="AH21" s="731" t="s">
        <v>1729</v>
      </c>
      <c r="AI21" s="731" t="s">
        <v>1729</v>
      </c>
      <c r="AJ21" s="731" t="s">
        <v>1729</v>
      </c>
      <c r="AK21" s="731" t="s">
        <v>1729</v>
      </c>
      <c r="AL21" s="729" t="s">
        <v>1732</v>
      </c>
    </row>
    <row r="22" spans="2:38" ht="39.6">
      <c r="B22" s="733" t="s">
        <v>738</v>
      </c>
      <c r="C22" s="743" t="s">
        <v>721</v>
      </c>
      <c r="D22" s="722" t="s">
        <v>1726</v>
      </c>
      <c r="E22" s="738" t="s">
        <v>1729</v>
      </c>
      <c r="F22" s="724" t="s">
        <v>1726</v>
      </c>
      <c r="G22" s="725" t="s">
        <v>1726</v>
      </c>
      <c r="H22" s="741" t="s">
        <v>1726</v>
      </c>
      <c r="I22" s="727" t="s">
        <v>1726</v>
      </c>
      <c r="J22" s="728" t="s">
        <v>1727</v>
      </c>
      <c r="K22" s="728" t="s">
        <v>1728</v>
      </c>
      <c r="L22" s="729" t="s">
        <v>1729</v>
      </c>
      <c r="M22" s="730" t="s">
        <v>1729</v>
      </c>
      <c r="N22" s="731" t="s">
        <v>1729</v>
      </c>
      <c r="O22" s="731" t="s">
        <v>1729</v>
      </c>
      <c r="P22" s="731" t="s">
        <v>2053</v>
      </c>
      <c r="Q22" s="732" t="s">
        <v>1734</v>
      </c>
      <c r="R22" s="731" t="s">
        <v>1729</v>
      </c>
      <c r="S22" s="731" t="s">
        <v>1729</v>
      </c>
      <c r="T22" s="731" t="s">
        <v>1729</v>
      </c>
      <c r="U22" s="729" t="s">
        <v>1731</v>
      </c>
      <c r="W22" s="733" t="s">
        <v>432</v>
      </c>
      <c r="X22" s="722" t="s">
        <v>1726</v>
      </c>
      <c r="Y22" s="738" t="s">
        <v>1726</v>
      </c>
      <c r="Z22" s="724" t="s">
        <v>1726</v>
      </c>
      <c r="AA22" s="725" t="s">
        <v>1726</v>
      </c>
      <c r="AB22" s="726" t="s">
        <v>1726</v>
      </c>
      <c r="AC22" s="727" t="s">
        <v>1726</v>
      </c>
      <c r="AD22" s="728" t="s">
        <v>1727</v>
      </c>
      <c r="AE22" s="728" t="s">
        <v>1728</v>
      </c>
      <c r="AF22" s="729" t="s">
        <v>1729</v>
      </c>
      <c r="AG22" s="730" t="s">
        <v>1729</v>
      </c>
      <c r="AH22" s="731" t="s">
        <v>1729</v>
      </c>
      <c r="AI22" s="731" t="s">
        <v>1729</v>
      </c>
      <c r="AJ22" s="731" t="s">
        <v>1729</v>
      </c>
      <c r="AK22" s="731" t="s">
        <v>1729</v>
      </c>
      <c r="AL22" s="729" t="s">
        <v>1732</v>
      </c>
    </row>
    <row r="23" spans="2:38" ht="30.75" customHeight="1">
      <c r="B23" s="733" t="s">
        <v>993</v>
      </c>
      <c r="C23" s="743" t="s">
        <v>1977</v>
      </c>
      <c r="D23" s="722" t="s">
        <v>1726</v>
      </c>
      <c r="E23" s="738" t="s">
        <v>1726</v>
      </c>
      <c r="F23" s="724" t="s">
        <v>1726</v>
      </c>
      <c r="G23" s="725" t="s">
        <v>1726</v>
      </c>
      <c r="H23" s="741" t="s">
        <v>1726</v>
      </c>
      <c r="I23" s="727" t="s">
        <v>1726</v>
      </c>
      <c r="J23" s="728" t="s">
        <v>1727</v>
      </c>
      <c r="K23" s="728" t="s">
        <v>1728</v>
      </c>
      <c r="L23" s="729" t="s">
        <v>1729</v>
      </c>
      <c r="M23" s="730" t="s">
        <v>1729</v>
      </c>
      <c r="N23" s="731" t="s">
        <v>1729</v>
      </c>
      <c r="O23" s="731" t="s">
        <v>1729</v>
      </c>
      <c r="P23" s="731" t="s">
        <v>2053</v>
      </c>
      <c r="Q23" s="732" t="s">
        <v>1734</v>
      </c>
      <c r="R23" s="731" t="s">
        <v>1729</v>
      </c>
      <c r="S23" s="731" t="s">
        <v>1729</v>
      </c>
      <c r="T23" s="731" t="s">
        <v>1729</v>
      </c>
      <c r="U23" s="729" t="s">
        <v>1978</v>
      </c>
      <c r="W23" s="733"/>
      <c r="X23" s="722"/>
      <c r="Y23" s="738"/>
      <c r="Z23" s="724"/>
      <c r="AA23" s="725"/>
      <c r="AB23" s="726"/>
      <c r="AC23" s="727"/>
      <c r="AD23" s="728"/>
      <c r="AE23" s="728"/>
      <c r="AF23" s="729"/>
      <c r="AG23" s="730"/>
      <c r="AH23" s="731"/>
      <c r="AI23" s="731"/>
      <c r="AJ23" s="731"/>
      <c r="AK23" s="731"/>
      <c r="AL23" s="729"/>
    </row>
    <row r="24" spans="2:38" ht="41.4">
      <c r="B24" s="744" t="s">
        <v>2051</v>
      </c>
      <c r="C24" s="745" t="s">
        <v>720</v>
      </c>
      <c r="D24" s="722" t="s">
        <v>1726</v>
      </c>
      <c r="E24" s="723"/>
      <c r="F24" s="724" t="s">
        <v>1735</v>
      </c>
      <c r="G24" s="725" t="s">
        <v>1726</v>
      </c>
      <c r="H24" s="726" t="s">
        <v>1726</v>
      </c>
      <c r="I24" s="727" t="s">
        <v>1726</v>
      </c>
      <c r="J24" s="728" t="s">
        <v>1727</v>
      </c>
      <c r="K24" s="728" t="s">
        <v>1728</v>
      </c>
      <c r="L24" s="729" t="s">
        <v>1729</v>
      </c>
      <c r="M24" s="730" t="s">
        <v>1729</v>
      </c>
      <c r="N24" s="731" t="s">
        <v>1729</v>
      </c>
      <c r="O24" s="731" t="s">
        <v>1729</v>
      </c>
      <c r="P24" s="731" t="s">
        <v>2053</v>
      </c>
      <c r="Q24" s="732" t="s">
        <v>1734</v>
      </c>
      <c r="R24" s="731" t="s">
        <v>1729</v>
      </c>
      <c r="S24" s="731" t="s">
        <v>1729</v>
      </c>
      <c r="T24" s="731" t="s">
        <v>1729</v>
      </c>
      <c r="U24" s="729" t="s">
        <v>1738</v>
      </c>
      <c r="W24" s="744" t="s">
        <v>1736</v>
      </c>
      <c r="X24" s="722" t="s">
        <v>1726</v>
      </c>
      <c r="Y24" s="723"/>
      <c r="Z24" s="724" t="s">
        <v>1735</v>
      </c>
      <c r="AA24" s="725" t="s">
        <v>1726</v>
      </c>
      <c r="AB24" s="726" t="s">
        <v>1726</v>
      </c>
      <c r="AC24" s="727" t="s">
        <v>1726</v>
      </c>
      <c r="AD24" s="728" t="s">
        <v>1727</v>
      </c>
      <c r="AE24" s="728" t="s">
        <v>1728</v>
      </c>
      <c r="AF24" s="729" t="s">
        <v>1729</v>
      </c>
      <c r="AG24" s="730" t="s">
        <v>1729</v>
      </c>
      <c r="AH24" s="731" t="s">
        <v>1729</v>
      </c>
      <c r="AI24" s="731" t="s">
        <v>1729</v>
      </c>
      <c r="AJ24" s="731" t="s">
        <v>1729</v>
      </c>
      <c r="AK24" s="731" t="s">
        <v>1729</v>
      </c>
      <c r="AL24" s="729" t="s">
        <v>1732</v>
      </c>
    </row>
    <row r="25" spans="2:38" ht="39.6">
      <c r="B25" s="746" t="s">
        <v>1737</v>
      </c>
      <c r="C25" s="747" t="s">
        <v>720</v>
      </c>
      <c r="D25" s="748" t="s">
        <v>1729</v>
      </c>
      <c r="E25" s="749"/>
      <c r="F25" s="750" t="s">
        <v>1735</v>
      </c>
      <c r="G25" s="751" t="s">
        <v>1726</v>
      </c>
      <c r="H25" s="752" t="s">
        <v>1726</v>
      </c>
      <c r="I25" s="753" t="s">
        <v>1726</v>
      </c>
      <c r="J25" s="754" t="s">
        <v>1727</v>
      </c>
      <c r="K25" s="754" t="s">
        <v>1728</v>
      </c>
      <c r="L25" s="755" t="s">
        <v>1729</v>
      </c>
      <c r="M25" s="756" t="s">
        <v>1729</v>
      </c>
      <c r="N25" s="757" t="s">
        <v>1729</v>
      </c>
      <c r="O25" s="757" t="s">
        <v>1729</v>
      </c>
      <c r="P25" s="731" t="s">
        <v>2053</v>
      </c>
      <c r="Q25" s="758" t="s">
        <v>1734</v>
      </c>
      <c r="R25" s="757" t="s">
        <v>1729</v>
      </c>
      <c r="S25" s="757" t="s">
        <v>1729</v>
      </c>
      <c r="T25" s="757" t="s">
        <v>1729</v>
      </c>
      <c r="U25" s="729" t="s">
        <v>1738</v>
      </c>
      <c r="W25" s="746" t="s">
        <v>1739</v>
      </c>
      <c r="X25" s="759" t="s">
        <v>1729</v>
      </c>
      <c r="Y25" s="760"/>
      <c r="Z25" s="761" t="s">
        <v>1735</v>
      </c>
      <c r="AA25" s="762" t="s">
        <v>1726</v>
      </c>
      <c r="AB25" s="763" t="s">
        <v>1726</v>
      </c>
      <c r="AC25" s="764" t="s">
        <v>1726</v>
      </c>
      <c r="AD25" s="765" t="s">
        <v>1727</v>
      </c>
      <c r="AE25" s="765" t="s">
        <v>1728</v>
      </c>
      <c r="AF25" s="766" t="s">
        <v>1729</v>
      </c>
      <c r="AG25" s="756" t="s">
        <v>1729</v>
      </c>
      <c r="AH25" s="757" t="s">
        <v>1729</v>
      </c>
      <c r="AI25" s="757" t="s">
        <v>1729</v>
      </c>
      <c r="AJ25" s="757" t="s">
        <v>1729</v>
      </c>
      <c r="AK25" s="757" t="s">
        <v>1729</v>
      </c>
      <c r="AL25" s="729" t="s">
        <v>1732</v>
      </c>
    </row>
    <row r="26" spans="2:38" ht="39.6">
      <c r="B26" s="746" t="s">
        <v>722</v>
      </c>
      <c r="C26" s="1241" t="s">
        <v>720</v>
      </c>
      <c r="D26" s="767" t="s">
        <v>1729</v>
      </c>
      <c r="E26" s="768"/>
      <c r="F26" s="769" t="s">
        <v>1735</v>
      </c>
      <c r="G26" s="770" t="s">
        <v>1729</v>
      </c>
      <c r="H26" s="771" t="s">
        <v>1726</v>
      </c>
      <c r="I26" s="772" t="s">
        <v>1726</v>
      </c>
      <c r="J26" s="773" t="s">
        <v>1727</v>
      </c>
      <c r="K26" s="773" t="s">
        <v>1728</v>
      </c>
      <c r="L26" s="774" t="s">
        <v>1729</v>
      </c>
      <c r="M26" s="775" t="s">
        <v>1729</v>
      </c>
      <c r="N26" s="776" t="s">
        <v>1729</v>
      </c>
      <c r="O26" s="776" t="s">
        <v>1729</v>
      </c>
      <c r="P26" s="731" t="s">
        <v>2053</v>
      </c>
      <c r="Q26" s="777" t="s">
        <v>1734</v>
      </c>
      <c r="R26" s="776" t="s">
        <v>1729</v>
      </c>
      <c r="S26" s="776" t="s">
        <v>1729</v>
      </c>
      <c r="T26" s="776" t="s">
        <v>1729</v>
      </c>
      <c r="U26" s="774" t="s">
        <v>1738</v>
      </c>
      <c r="W26" s="778" t="s">
        <v>1740</v>
      </c>
      <c r="X26" s="779" t="s">
        <v>1726</v>
      </c>
      <c r="Y26" s="780"/>
      <c r="Z26" s="781"/>
      <c r="AA26" s="782" t="s">
        <v>1726</v>
      </c>
      <c r="AB26" s="783"/>
      <c r="AC26" s="784"/>
      <c r="AD26" s="785" t="s">
        <v>1741</v>
      </c>
      <c r="AE26" s="785" t="s">
        <v>1742</v>
      </c>
      <c r="AF26" s="786" t="s">
        <v>1729</v>
      </c>
      <c r="AG26" s="756" t="s">
        <v>1729</v>
      </c>
      <c r="AH26" s="757" t="s">
        <v>1729</v>
      </c>
      <c r="AI26" s="757" t="s">
        <v>1729</v>
      </c>
      <c r="AJ26" s="787"/>
      <c r="AK26" s="757" t="s">
        <v>1729</v>
      </c>
      <c r="AL26" s="729" t="s">
        <v>1732</v>
      </c>
    </row>
    <row r="27" spans="2:38" ht="39.6">
      <c r="B27" s="788" t="s">
        <v>1743</v>
      </c>
      <c r="C27" s="1242"/>
      <c r="D27" s="789" t="s">
        <v>1729</v>
      </c>
      <c r="E27" s="790"/>
      <c r="F27" s="791"/>
      <c r="G27" s="792" t="s">
        <v>1729</v>
      </c>
      <c r="H27" s="793"/>
      <c r="I27" s="794"/>
      <c r="J27" s="795" t="s">
        <v>1727</v>
      </c>
      <c r="K27" s="795" t="s">
        <v>1744</v>
      </c>
      <c r="L27" s="796" t="s">
        <v>1729</v>
      </c>
      <c r="M27" s="797" t="s">
        <v>1729</v>
      </c>
      <c r="N27" s="798" t="s">
        <v>1729</v>
      </c>
      <c r="O27" s="799" t="s">
        <v>1729</v>
      </c>
      <c r="P27" s="800"/>
      <c r="Q27" s="801" t="s">
        <v>1734</v>
      </c>
      <c r="R27" s="798" t="s">
        <v>1729</v>
      </c>
      <c r="S27" s="798" t="s">
        <v>1729</v>
      </c>
      <c r="T27" s="798" t="s">
        <v>1729</v>
      </c>
      <c r="U27" s="802" t="s">
        <v>1738</v>
      </c>
      <c r="W27" s="744" t="s">
        <v>1745</v>
      </c>
      <c r="X27" s="722" t="s">
        <v>1726</v>
      </c>
      <c r="Y27" s="723"/>
      <c r="Z27" s="724" t="s">
        <v>1735</v>
      </c>
      <c r="AA27" s="725" t="s">
        <v>1726</v>
      </c>
      <c r="AB27" s="726" t="s">
        <v>1726</v>
      </c>
      <c r="AC27" s="727" t="s">
        <v>1726</v>
      </c>
      <c r="AD27" s="728" t="s">
        <v>1727</v>
      </c>
      <c r="AE27" s="728" t="s">
        <v>1728</v>
      </c>
      <c r="AF27" s="729" t="s">
        <v>1729</v>
      </c>
      <c r="AG27" s="756" t="s">
        <v>1729</v>
      </c>
      <c r="AH27" s="757" t="s">
        <v>1729</v>
      </c>
      <c r="AI27" s="757" t="s">
        <v>1729</v>
      </c>
      <c r="AJ27" s="757" t="s">
        <v>1729</v>
      </c>
      <c r="AK27" s="757" t="s">
        <v>1729</v>
      </c>
      <c r="AL27" s="729" t="s">
        <v>1732</v>
      </c>
    </row>
    <row r="28" spans="2:38" ht="39.6">
      <c r="B28" s="803" t="s">
        <v>723</v>
      </c>
      <c r="C28" s="804" t="s">
        <v>720</v>
      </c>
      <c r="D28" s="779" t="s">
        <v>1726</v>
      </c>
      <c r="E28" s="780"/>
      <c r="F28" s="805" t="s">
        <v>1735</v>
      </c>
      <c r="G28" s="792" t="s">
        <v>1726</v>
      </c>
      <c r="H28" s="806" t="s">
        <v>1726</v>
      </c>
      <c r="I28" s="807" t="s">
        <v>1726</v>
      </c>
      <c r="J28" s="785" t="s">
        <v>1741</v>
      </c>
      <c r="K28" s="785" t="s">
        <v>1742</v>
      </c>
      <c r="L28" s="786" t="s">
        <v>1729</v>
      </c>
      <c r="M28" s="756" t="s">
        <v>1729</v>
      </c>
      <c r="N28" s="757" t="s">
        <v>1729</v>
      </c>
      <c r="O28" s="757" t="s">
        <v>1729</v>
      </c>
      <c r="P28" s="731" t="s">
        <v>2053</v>
      </c>
      <c r="Q28" s="808" t="s">
        <v>1734</v>
      </c>
      <c r="R28" s="757" t="s">
        <v>1729</v>
      </c>
      <c r="S28" s="757" t="s">
        <v>1729</v>
      </c>
      <c r="T28" s="757" t="s">
        <v>1729</v>
      </c>
      <c r="U28" s="729" t="s">
        <v>1738</v>
      </c>
      <c r="W28" s="744" t="s">
        <v>1746</v>
      </c>
      <c r="X28" s="722" t="s">
        <v>1726</v>
      </c>
      <c r="Y28" s="723"/>
      <c r="Z28" s="809"/>
      <c r="AA28" s="725" t="s">
        <v>1726</v>
      </c>
      <c r="AB28" s="810"/>
      <c r="AC28" s="811"/>
      <c r="AD28" s="728" t="s">
        <v>1727</v>
      </c>
      <c r="AE28" s="728" t="s">
        <v>1728</v>
      </c>
      <c r="AF28" s="729" t="s">
        <v>1729</v>
      </c>
      <c r="AG28" s="756" t="s">
        <v>1729</v>
      </c>
      <c r="AH28" s="812"/>
      <c r="AI28" s="813"/>
      <c r="AJ28" s="813"/>
      <c r="AK28" s="757" t="s">
        <v>1729</v>
      </c>
      <c r="AL28" s="766" t="s">
        <v>1747</v>
      </c>
    </row>
    <row r="29" spans="2:38" ht="39.6">
      <c r="B29" s="746" t="s">
        <v>724</v>
      </c>
      <c r="C29" s="745" t="s">
        <v>570</v>
      </c>
      <c r="D29" s="722" t="s">
        <v>1726</v>
      </c>
      <c r="E29" s="723"/>
      <c r="F29" s="809"/>
      <c r="G29" s="725" t="s">
        <v>1729</v>
      </c>
      <c r="H29" s="810"/>
      <c r="I29" s="811"/>
      <c r="J29" s="728" t="s">
        <v>1727</v>
      </c>
      <c r="K29" s="728" t="s">
        <v>1728</v>
      </c>
      <c r="L29" s="729" t="s">
        <v>1729</v>
      </c>
      <c r="M29" s="756" t="s">
        <v>1729</v>
      </c>
      <c r="N29" s="757" t="s">
        <v>1729</v>
      </c>
      <c r="O29" s="757" t="s">
        <v>1729</v>
      </c>
      <c r="P29" s="787"/>
      <c r="Q29" s="758" t="s">
        <v>1734</v>
      </c>
      <c r="R29" s="814"/>
      <c r="S29" s="813"/>
      <c r="T29" s="757" t="s">
        <v>1729</v>
      </c>
      <c r="U29" s="729" t="s">
        <v>1748</v>
      </c>
      <c r="W29" s="815" t="s">
        <v>386</v>
      </c>
      <c r="X29" s="722" t="s">
        <v>1726</v>
      </c>
      <c r="Y29" s="723"/>
      <c r="Z29" s="809"/>
      <c r="AA29" s="816" t="s">
        <v>1726</v>
      </c>
      <c r="AB29" s="817"/>
      <c r="AC29" s="811"/>
      <c r="AD29" s="728" t="s">
        <v>1727</v>
      </c>
      <c r="AE29" s="728" t="s">
        <v>1728</v>
      </c>
      <c r="AF29" s="729" t="s">
        <v>1729</v>
      </c>
      <c r="AG29" s="756" t="s">
        <v>1729</v>
      </c>
      <c r="AH29" s="812"/>
      <c r="AI29" s="813"/>
      <c r="AJ29" s="813"/>
      <c r="AK29" s="757" t="s">
        <v>1729</v>
      </c>
      <c r="AL29" s="766" t="s">
        <v>1747</v>
      </c>
    </row>
    <row r="30" spans="2:38" ht="39.6" hidden="1" outlineLevel="1">
      <c r="B30" s="788" t="s">
        <v>1749</v>
      </c>
      <c r="C30" s="745" t="s">
        <v>727</v>
      </c>
      <c r="D30" s="722" t="s">
        <v>1729</v>
      </c>
      <c r="E30" s="723"/>
      <c r="F30" s="809"/>
      <c r="G30" s="725" t="s">
        <v>1726</v>
      </c>
      <c r="H30" s="810"/>
      <c r="I30" s="811"/>
      <c r="J30" s="728" t="s">
        <v>1727</v>
      </c>
      <c r="K30" s="728" t="s">
        <v>1728</v>
      </c>
      <c r="L30" s="729" t="s">
        <v>1729</v>
      </c>
      <c r="M30" s="818"/>
      <c r="N30" s="814"/>
      <c r="O30" s="814"/>
      <c r="P30" s="787"/>
      <c r="Q30" s="758"/>
      <c r="R30" s="814"/>
      <c r="S30" s="813"/>
      <c r="T30" s="757" t="s">
        <v>1726</v>
      </c>
      <c r="U30" s="819"/>
      <c r="W30" s="815" t="s">
        <v>1750</v>
      </c>
      <c r="X30" s="722" t="s">
        <v>1726</v>
      </c>
      <c r="Y30" s="723"/>
      <c r="Z30" s="809"/>
      <c r="AA30" s="816" t="s">
        <v>1726</v>
      </c>
      <c r="AB30" s="817"/>
      <c r="AC30" s="811"/>
      <c r="AD30" s="728" t="s">
        <v>1727</v>
      </c>
      <c r="AE30" s="728" t="s">
        <v>1728</v>
      </c>
      <c r="AF30" s="729" t="s">
        <v>1729</v>
      </c>
      <c r="AG30" s="756" t="s">
        <v>1729</v>
      </c>
      <c r="AH30" s="812"/>
      <c r="AI30" s="813"/>
      <c r="AJ30" s="813"/>
      <c r="AK30" s="757" t="s">
        <v>1729</v>
      </c>
      <c r="AL30" s="819"/>
    </row>
    <row r="31" spans="2:38" ht="39.6" collapsed="1">
      <c r="B31" s="744" t="s">
        <v>1751</v>
      </c>
      <c r="C31" s="745" t="s">
        <v>727</v>
      </c>
      <c r="D31" s="722" t="s">
        <v>1726</v>
      </c>
      <c r="E31" s="723"/>
      <c r="F31" s="809"/>
      <c r="G31" s="725" t="s">
        <v>1726</v>
      </c>
      <c r="H31" s="810"/>
      <c r="I31" s="811"/>
      <c r="J31" s="728" t="s">
        <v>1727</v>
      </c>
      <c r="K31" s="728" t="s">
        <v>1728</v>
      </c>
      <c r="L31" s="729" t="s">
        <v>1729</v>
      </c>
      <c r="M31" s="818"/>
      <c r="N31" s="814"/>
      <c r="O31" s="814"/>
      <c r="P31" s="787"/>
      <c r="Q31" s="758" t="s">
        <v>1734</v>
      </c>
      <c r="R31" s="814"/>
      <c r="S31" s="813"/>
      <c r="T31" s="757" t="s">
        <v>1729</v>
      </c>
      <c r="U31" s="819"/>
      <c r="W31" s="820" t="s">
        <v>1752</v>
      </c>
      <c r="X31" s="748" t="s">
        <v>1726</v>
      </c>
      <c r="Y31" s="749"/>
      <c r="Z31" s="821"/>
      <c r="AA31" s="822" t="s">
        <v>1726</v>
      </c>
      <c r="AB31" s="823"/>
      <c r="AC31" s="824"/>
      <c r="AD31" s="754" t="s">
        <v>1727</v>
      </c>
      <c r="AE31" s="754" t="s">
        <v>1728</v>
      </c>
      <c r="AF31" s="755" t="s">
        <v>1729</v>
      </c>
      <c r="AG31" s="818"/>
      <c r="AH31" s="812"/>
      <c r="AI31" s="813"/>
      <c r="AJ31" s="813"/>
      <c r="AK31" s="757" t="s">
        <v>1729</v>
      </c>
      <c r="AL31" s="825"/>
    </row>
    <row r="32" spans="2:38" ht="41.4">
      <c r="B32" s="815" t="s">
        <v>2054</v>
      </c>
      <c r="C32" s="826" t="s">
        <v>570</v>
      </c>
      <c r="D32" s="722" t="s">
        <v>1726</v>
      </c>
      <c r="E32" s="723"/>
      <c r="F32" s="809"/>
      <c r="G32" s="816" t="s">
        <v>1726</v>
      </c>
      <c r="H32" s="807" t="s">
        <v>1726</v>
      </c>
      <c r="I32" s="807" t="s">
        <v>1726</v>
      </c>
      <c r="J32" s="728" t="s">
        <v>1727</v>
      </c>
      <c r="K32" s="728" t="s">
        <v>1728</v>
      </c>
      <c r="L32" s="729" t="s">
        <v>1729</v>
      </c>
      <c r="M32" s="756" t="s">
        <v>1729</v>
      </c>
      <c r="N32" s="757" t="s">
        <v>1729</v>
      </c>
      <c r="O32" s="757" t="s">
        <v>1729</v>
      </c>
      <c r="P32" s="827" t="s">
        <v>1134</v>
      </c>
      <c r="Q32" s="808" t="s">
        <v>1734</v>
      </c>
      <c r="R32" s="812"/>
      <c r="S32" s="813"/>
      <c r="T32" s="757" t="s">
        <v>1729</v>
      </c>
      <c r="U32" s="766" t="s">
        <v>1748</v>
      </c>
      <c r="W32" s="828" t="s">
        <v>1753</v>
      </c>
      <c r="X32" s="829" t="s">
        <v>1729</v>
      </c>
      <c r="Y32" s="830"/>
      <c r="Z32" s="831" t="s">
        <v>1729</v>
      </c>
      <c r="AA32" s="832" t="s">
        <v>1729</v>
      </c>
      <c r="AB32" s="833" t="s">
        <v>1729</v>
      </c>
      <c r="AC32" s="834" t="s">
        <v>1729</v>
      </c>
      <c r="AD32" s="835" t="s">
        <v>1741</v>
      </c>
      <c r="AE32" s="835" t="s">
        <v>1742</v>
      </c>
      <c r="AF32" s="836" t="s">
        <v>1729</v>
      </c>
      <c r="AG32" s="756" t="s">
        <v>1729</v>
      </c>
      <c r="AH32" s="757" t="s">
        <v>1729</v>
      </c>
      <c r="AI32" s="757" t="s">
        <v>1729</v>
      </c>
      <c r="AJ32" s="757" t="s">
        <v>1729</v>
      </c>
      <c r="AK32" s="757" t="s">
        <v>1729</v>
      </c>
      <c r="AL32" s="766" t="s">
        <v>1732</v>
      </c>
    </row>
    <row r="33" spans="2:38" ht="39.6">
      <c r="B33" s="815" t="s">
        <v>2056</v>
      </c>
      <c r="C33" s="826" t="s">
        <v>727</v>
      </c>
      <c r="D33" s="722" t="s">
        <v>1726</v>
      </c>
      <c r="E33" s="723"/>
      <c r="F33" s="809"/>
      <c r="G33" s="816" t="s">
        <v>1726</v>
      </c>
      <c r="H33" s="817"/>
      <c r="I33" s="811"/>
      <c r="J33" s="728" t="s">
        <v>1727</v>
      </c>
      <c r="K33" s="728" t="s">
        <v>1728</v>
      </c>
      <c r="L33" s="729" t="s">
        <v>1729</v>
      </c>
      <c r="M33" s="818"/>
      <c r="N33" s="814"/>
      <c r="O33" s="814"/>
      <c r="P33" s="813"/>
      <c r="Q33" s="808" t="s">
        <v>1734</v>
      </c>
      <c r="R33" s="812"/>
      <c r="S33" s="813"/>
      <c r="T33" s="757" t="s">
        <v>1729</v>
      </c>
      <c r="U33" s="819"/>
      <c r="W33" s="837" t="s">
        <v>1754</v>
      </c>
      <c r="X33" s="838" t="s">
        <v>1729</v>
      </c>
      <c r="Y33" s="839"/>
      <c r="Z33" s="840"/>
      <c r="AA33" s="841" t="s">
        <v>1726</v>
      </c>
      <c r="AB33" s="842"/>
      <c r="AC33" s="843"/>
      <c r="AD33" s="844" t="s">
        <v>1741</v>
      </c>
      <c r="AE33" s="844" t="s">
        <v>1742</v>
      </c>
      <c r="AF33" s="845" t="s">
        <v>1729</v>
      </c>
      <c r="AG33" s="846" t="s">
        <v>1729</v>
      </c>
      <c r="AH33" s="847" t="s">
        <v>1729</v>
      </c>
      <c r="AI33" s="847" t="s">
        <v>1729</v>
      </c>
      <c r="AJ33" s="848"/>
      <c r="AK33" s="847" t="s">
        <v>1729</v>
      </c>
      <c r="AL33" s="849" t="s">
        <v>1732</v>
      </c>
    </row>
    <row r="34" spans="2:38" ht="41.4" hidden="1" outlineLevel="1">
      <c r="B34" s="820" t="s">
        <v>2055</v>
      </c>
      <c r="C34" s="850" t="s">
        <v>570</v>
      </c>
      <c r="D34" s="748" t="s">
        <v>1726</v>
      </c>
      <c r="E34" s="749"/>
      <c r="F34" s="821"/>
      <c r="G34" s="822" t="s">
        <v>1726</v>
      </c>
      <c r="H34" s="823"/>
      <c r="I34" s="824"/>
      <c r="J34" s="754" t="s">
        <v>1727</v>
      </c>
      <c r="K34" s="754" t="s">
        <v>1728</v>
      </c>
      <c r="L34" s="755" t="s">
        <v>1729</v>
      </c>
      <c r="M34" s="818"/>
      <c r="N34" s="851"/>
      <c r="O34" s="812"/>
      <c r="P34" s="813"/>
      <c r="Q34" s="808" t="s">
        <v>1734</v>
      </c>
      <c r="R34" s="812"/>
      <c r="S34" s="813"/>
      <c r="T34" s="852" t="s">
        <v>1729</v>
      </c>
      <c r="U34" s="825"/>
      <c r="W34" s="853" t="s">
        <v>1749</v>
      </c>
      <c r="X34" s="838" t="s">
        <v>1729</v>
      </c>
      <c r="Y34" s="854"/>
      <c r="Z34" s="855"/>
      <c r="AA34" s="856"/>
      <c r="AB34" s="857"/>
      <c r="AC34" s="858"/>
      <c r="AD34" s="859" t="s">
        <v>1741</v>
      </c>
      <c r="AE34" s="859" t="s">
        <v>1742</v>
      </c>
      <c r="AF34" s="860"/>
      <c r="AG34" s="861"/>
      <c r="AH34" s="862"/>
      <c r="AI34" s="863"/>
      <c r="AJ34" s="863"/>
      <c r="AK34" s="847" t="s">
        <v>1729</v>
      </c>
      <c r="AL34" s="864"/>
    </row>
    <row r="35" spans="2:38" ht="39.6" collapsed="1">
      <c r="B35" s="865" t="s">
        <v>729</v>
      </c>
      <c r="C35" s="866" t="s">
        <v>727</v>
      </c>
      <c r="D35" s="748" t="s">
        <v>1726</v>
      </c>
      <c r="E35" s="867"/>
      <c r="F35" s="868"/>
      <c r="G35" s="822" t="s">
        <v>1726</v>
      </c>
      <c r="H35" s="869"/>
      <c r="I35" s="870"/>
      <c r="J35" s="754" t="s">
        <v>1727</v>
      </c>
      <c r="K35" s="754" t="s">
        <v>1728</v>
      </c>
      <c r="L35" s="755" t="s">
        <v>1729</v>
      </c>
      <c r="M35" s="871"/>
      <c r="N35" s="812"/>
      <c r="O35" s="812"/>
      <c r="P35" s="813"/>
      <c r="Q35" s="808" t="s">
        <v>1734</v>
      </c>
      <c r="R35" s="812"/>
      <c r="S35" s="813"/>
      <c r="T35" s="872" t="s">
        <v>1729</v>
      </c>
      <c r="U35" s="873"/>
      <c r="W35" s="828" t="s">
        <v>1755</v>
      </c>
      <c r="X35" s="829" t="s">
        <v>1729</v>
      </c>
      <c r="Y35" s="830"/>
      <c r="Z35" s="831" t="s">
        <v>1729</v>
      </c>
      <c r="AA35" s="832" t="s">
        <v>1729</v>
      </c>
      <c r="AB35" s="833" t="s">
        <v>1729</v>
      </c>
      <c r="AC35" s="834" t="s">
        <v>1729</v>
      </c>
      <c r="AD35" s="835" t="s">
        <v>1741</v>
      </c>
      <c r="AE35" s="835" t="s">
        <v>1742</v>
      </c>
      <c r="AF35" s="836" t="s">
        <v>1729</v>
      </c>
      <c r="AG35" s="756" t="s">
        <v>1729</v>
      </c>
      <c r="AH35" s="757" t="s">
        <v>1729</v>
      </c>
      <c r="AI35" s="757" t="s">
        <v>1729</v>
      </c>
      <c r="AJ35" s="757" t="s">
        <v>1729</v>
      </c>
      <c r="AK35" s="757" t="s">
        <v>1729</v>
      </c>
      <c r="AL35" s="766" t="s">
        <v>1732</v>
      </c>
    </row>
    <row r="36" spans="2:38" ht="39.6">
      <c r="B36" s="828" t="s">
        <v>1756</v>
      </c>
      <c r="C36" s="1243" t="s">
        <v>447</v>
      </c>
      <c r="D36" s="874" t="s">
        <v>1729</v>
      </c>
      <c r="E36" s="875"/>
      <c r="F36" s="876" t="s">
        <v>1729</v>
      </c>
      <c r="G36" s="877" t="s">
        <v>1729</v>
      </c>
      <c r="H36" s="878" t="s">
        <v>1729</v>
      </c>
      <c r="I36" s="879" t="s">
        <v>1729</v>
      </c>
      <c r="J36" s="880" t="s">
        <v>1741</v>
      </c>
      <c r="K36" s="880" t="s">
        <v>1742</v>
      </c>
      <c r="L36" s="881" t="s">
        <v>1729</v>
      </c>
      <c r="M36" s="882" t="s">
        <v>1729</v>
      </c>
      <c r="N36" s="883" t="s">
        <v>1729</v>
      </c>
      <c r="O36" s="884" t="s">
        <v>1729</v>
      </c>
      <c r="P36" s="883" t="s">
        <v>2053</v>
      </c>
      <c r="Q36" s="885" t="s">
        <v>1734</v>
      </c>
      <c r="R36" s="883" t="s">
        <v>1729</v>
      </c>
      <c r="S36" s="883" t="s">
        <v>1729</v>
      </c>
      <c r="T36" s="883" t="s">
        <v>1729</v>
      </c>
      <c r="U36" s="886" t="s">
        <v>1738</v>
      </c>
      <c r="W36" s="887" t="s">
        <v>1757</v>
      </c>
      <c r="X36" s="888" t="s">
        <v>1729</v>
      </c>
      <c r="Y36" s="854"/>
      <c r="Z36" s="855"/>
      <c r="AA36" s="889" t="s">
        <v>1726</v>
      </c>
      <c r="AB36" s="857"/>
      <c r="AC36" s="890"/>
      <c r="AD36" s="859" t="s">
        <v>1741</v>
      </c>
      <c r="AE36" s="859" t="s">
        <v>1742</v>
      </c>
      <c r="AF36" s="891" t="s">
        <v>1729</v>
      </c>
      <c r="AG36" s="892" t="s">
        <v>1729</v>
      </c>
      <c r="AH36" s="893" t="s">
        <v>1729</v>
      </c>
      <c r="AI36" s="893" t="s">
        <v>1729</v>
      </c>
      <c r="AJ36" s="863"/>
      <c r="AK36" s="893" t="s">
        <v>1729</v>
      </c>
      <c r="AL36" s="894" t="s">
        <v>1732</v>
      </c>
    </row>
    <row r="37" spans="2:38" ht="33.75" customHeight="1">
      <c r="B37" s="837" t="s">
        <v>1754</v>
      </c>
      <c r="C37" s="1244"/>
      <c r="D37" s="895" t="s">
        <v>1729</v>
      </c>
      <c r="E37" s="896"/>
      <c r="F37" s="897"/>
      <c r="G37" s="898" t="s">
        <v>1729</v>
      </c>
      <c r="H37" s="899"/>
      <c r="I37" s="900"/>
      <c r="J37" s="901" t="s">
        <v>1758</v>
      </c>
      <c r="K37" s="901" t="s">
        <v>1759</v>
      </c>
      <c r="L37" s="902" t="s">
        <v>1729</v>
      </c>
      <c r="M37" s="903" t="s">
        <v>1729</v>
      </c>
      <c r="N37" s="904" t="s">
        <v>1729</v>
      </c>
      <c r="O37" s="905" t="s">
        <v>1729</v>
      </c>
      <c r="P37" s="906"/>
      <c r="Q37" s="907" t="s">
        <v>1734</v>
      </c>
      <c r="R37" s="904" t="s">
        <v>1729</v>
      </c>
      <c r="S37" s="904" t="s">
        <v>1729</v>
      </c>
      <c r="T37" s="904" t="s">
        <v>1729</v>
      </c>
      <c r="U37" s="908" t="s">
        <v>1738</v>
      </c>
      <c r="W37" s="1039" t="s">
        <v>1760</v>
      </c>
      <c r="X37" s="909" t="s">
        <v>1729</v>
      </c>
      <c r="Y37" s="910"/>
      <c r="Z37" s="911"/>
      <c r="AA37" s="912" t="s">
        <v>1726</v>
      </c>
      <c r="AB37" s="913"/>
      <c r="AC37" s="914"/>
      <c r="AD37" s="915" t="s">
        <v>1741</v>
      </c>
      <c r="AE37" s="915" t="s">
        <v>1742</v>
      </c>
      <c r="AF37" s="916" t="s">
        <v>1729</v>
      </c>
      <c r="AG37" s="797" t="s">
        <v>1729</v>
      </c>
      <c r="AH37" s="798" t="s">
        <v>1729</v>
      </c>
      <c r="AI37" s="798" t="s">
        <v>1729</v>
      </c>
      <c r="AJ37" s="917"/>
      <c r="AK37" s="798" t="s">
        <v>1729</v>
      </c>
      <c r="AL37" s="918" t="s">
        <v>1761</v>
      </c>
    </row>
    <row r="38" spans="2:38" ht="33.75" customHeight="1">
      <c r="B38" s="853" t="s">
        <v>1749</v>
      </c>
      <c r="C38" s="1078" t="s">
        <v>727</v>
      </c>
      <c r="D38" s="919" t="s">
        <v>1729</v>
      </c>
      <c r="E38" s="920"/>
      <c r="F38" s="921"/>
      <c r="G38" s="922"/>
      <c r="H38" s="923"/>
      <c r="I38" s="924"/>
      <c r="J38" s="925" t="s">
        <v>1758</v>
      </c>
      <c r="K38" s="925" t="s">
        <v>1759</v>
      </c>
      <c r="L38" s="916" t="s">
        <v>1729</v>
      </c>
      <c r="M38" s="926"/>
      <c r="N38" s="927"/>
      <c r="O38" s="906"/>
      <c r="P38" s="927"/>
      <c r="Q38" s="928" t="s">
        <v>1734</v>
      </c>
      <c r="R38" s="927"/>
      <c r="S38" s="927"/>
      <c r="T38" s="929" t="s">
        <v>1729</v>
      </c>
      <c r="U38" s="930"/>
      <c r="W38" s="931" t="s">
        <v>1762</v>
      </c>
      <c r="X38" s="932" t="s">
        <v>1729</v>
      </c>
      <c r="Y38" s="933"/>
      <c r="Z38" s="934" t="s">
        <v>1729</v>
      </c>
      <c r="AA38" s="935" t="s">
        <v>1729</v>
      </c>
      <c r="AB38" s="936" t="s">
        <v>1729</v>
      </c>
      <c r="AC38" s="937" t="s">
        <v>1729</v>
      </c>
      <c r="AD38" s="938" t="s">
        <v>1741</v>
      </c>
      <c r="AE38" s="938" t="s">
        <v>1742</v>
      </c>
      <c r="AF38" s="939" t="s">
        <v>1729</v>
      </c>
      <c r="AG38" s="940" t="s">
        <v>1729</v>
      </c>
      <c r="AH38" s="941" t="s">
        <v>1729</v>
      </c>
      <c r="AI38" s="941" t="s">
        <v>1729</v>
      </c>
      <c r="AJ38" s="813"/>
      <c r="AK38" s="941" t="s">
        <v>1729</v>
      </c>
      <c r="AL38" s="729" t="s">
        <v>1732</v>
      </c>
    </row>
    <row r="39" spans="2:38" ht="33.75" customHeight="1" thickBot="1">
      <c r="B39" s="942" t="s">
        <v>1755</v>
      </c>
      <c r="C39" s="943"/>
      <c r="D39" s="829" t="s">
        <v>1729</v>
      </c>
      <c r="E39" s="830"/>
      <c r="F39" s="831" t="s">
        <v>1729</v>
      </c>
      <c r="G39" s="832" t="s">
        <v>1729</v>
      </c>
      <c r="H39" s="833" t="s">
        <v>1729</v>
      </c>
      <c r="I39" s="834" t="s">
        <v>1729</v>
      </c>
      <c r="J39" s="835" t="s">
        <v>1741</v>
      </c>
      <c r="K39" s="835" t="s">
        <v>1742</v>
      </c>
      <c r="L39" s="836" t="s">
        <v>1729</v>
      </c>
      <c r="M39" s="818"/>
      <c r="N39" s="851"/>
      <c r="O39" s="884" t="s">
        <v>1729</v>
      </c>
      <c r="P39" s="944" t="s">
        <v>1763</v>
      </c>
      <c r="Q39" s="945" t="s">
        <v>1734</v>
      </c>
      <c r="R39" s="944" t="s">
        <v>1729</v>
      </c>
      <c r="S39" s="944" t="s">
        <v>1729</v>
      </c>
      <c r="T39" s="944" t="s">
        <v>1729</v>
      </c>
      <c r="U39" s="946" t="s">
        <v>1732</v>
      </c>
      <c r="W39" s="947" t="s">
        <v>1764</v>
      </c>
      <c r="X39" s="948" t="s">
        <v>1729</v>
      </c>
      <c r="Y39" s="949"/>
      <c r="Z39" s="950"/>
      <c r="AA39" s="951" t="s">
        <v>1741</v>
      </c>
      <c r="AB39" s="952"/>
      <c r="AC39" s="953"/>
      <c r="AD39" s="954" t="s">
        <v>1741</v>
      </c>
      <c r="AE39" s="954" t="s">
        <v>1742</v>
      </c>
      <c r="AF39" s="955" t="s">
        <v>1729</v>
      </c>
      <c r="AG39" s="956"/>
      <c r="AH39" s="957"/>
      <c r="AI39" s="958"/>
      <c r="AJ39" s="958"/>
      <c r="AK39" s="959"/>
      <c r="AL39" s="960"/>
    </row>
    <row r="40" spans="2:38" ht="40.200000000000003" thickBot="1">
      <c r="B40" s="961" t="s">
        <v>1757</v>
      </c>
      <c r="C40" s="962"/>
      <c r="D40" s="888" t="s">
        <v>1729</v>
      </c>
      <c r="E40" s="854"/>
      <c r="F40" s="855"/>
      <c r="G40" s="889" t="s">
        <v>1726</v>
      </c>
      <c r="H40" s="857"/>
      <c r="I40" s="890"/>
      <c r="J40" s="859" t="s">
        <v>1741</v>
      </c>
      <c r="K40" s="859" t="s">
        <v>1742</v>
      </c>
      <c r="L40" s="891" t="s">
        <v>1729</v>
      </c>
      <c r="M40" s="818"/>
      <c r="N40" s="851"/>
      <c r="O40" s="884" t="s">
        <v>1729</v>
      </c>
      <c r="P40" s="813"/>
      <c r="Q40" s="808" t="s">
        <v>1734</v>
      </c>
      <c r="R40" s="944" t="s">
        <v>1729</v>
      </c>
      <c r="S40" s="944" t="s">
        <v>1729</v>
      </c>
      <c r="T40" s="944" t="s">
        <v>1729</v>
      </c>
      <c r="U40" s="946" t="s">
        <v>1732</v>
      </c>
      <c r="W40" s="963" t="s">
        <v>1765</v>
      </c>
      <c r="X40" s="964" t="s">
        <v>420</v>
      </c>
      <c r="Y40" s="965" t="s">
        <v>1766</v>
      </c>
      <c r="Z40" s="965" t="s">
        <v>1766</v>
      </c>
      <c r="AA40" s="966" t="s">
        <v>1767</v>
      </c>
      <c r="AB40" s="967" t="s">
        <v>1767</v>
      </c>
      <c r="AC40" s="968" t="s">
        <v>1767</v>
      </c>
      <c r="AD40" s="969" t="s">
        <v>1767</v>
      </c>
      <c r="AE40" s="970" t="s">
        <v>1767</v>
      </c>
      <c r="AF40" s="971" t="s">
        <v>1768</v>
      </c>
      <c r="AG40" s="972" t="s">
        <v>1769</v>
      </c>
      <c r="AH40" s="973"/>
      <c r="AI40" s="974"/>
      <c r="AJ40" s="974"/>
      <c r="AK40" s="974"/>
      <c r="AL40" s="975"/>
    </row>
    <row r="41" spans="2:38" ht="39.6">
      <c r="B41" s="976" t="s">
        <v>1760</v>
      </c>
      <c r="C41" s="977"/>
      <c r="D41" s="909" t="s">
        <v>1729</v>
      </c>
      <c r="E41" s="910"/>
      <c r="F41" s="911"/>
      <c r="G41" s="912" t="s">
        <v>1726</v>
      </c>
      <c r="H41" s="913"/>
      <c r="I41" s="914"/>
      <c r="J41" s="915" t="s">
        <v>1741</v>
      </c>
      <c r="K41" s="915" t="s">
        <v>1742</v>
      </c>
      <c r="L41" s="916" t="s">
        <v>1729</v>
      </c>
      <c r="M41" s="818"/>
      <c r="N41" s="851"/>
      <c r="O41" s="884" t="s">
        <v>1729</v>
      </c>
      <c r="P41" s="813"/>
      <c r="Q41" s="808" t="s">
        <v>1734</v>
      </c>
      <c r="R41" s="944" t="s">
        <v>1729</v>
      </c>
      <c r="S41" s="944" t="s">
        <v>1729</v>
      </c>
      <c r="T41" s="944" t="s">
        <v>1729</v>
      </c>
      <c r="U41" s="978" t="s">
        <v>1761</v>
      </c>
      <c r="V41" s="687"/>
      <c r="W41" s="687"/>
      <c r="X41" s="687"/>
      <c r="Y41" s="687"/>
      <c r="Z41" s="687"/>
      <c r="AA41" s="687"/>
      <c r="AB41" s="687"/>
    </row>
    <row r="42" spans="2:38" ht="39.6">
      <c r="B42" s="979" t="s">
        <v>1762</v>
      </c>
      <c r="C42" s="980"/>
      <c r="D42" s="932" t="s">
        <v>1729</v>
      </c>
      <c r="E42" s="933"/>
      <c r="F42" s="934" t="s">
        <v>1729</v>
      </c>
      <c r="G42" s="935" t="s">
        <v>1729</v>
      </c>
      <c r="H42" s="936" t="s">
        <v>1729</v>
      </c>
      <c r="I42" s="937" t="s">
        <v>1729</v>
      </c>
      <c r="J42" s="938" t="s">
        <v>1741</v>
      </c>
      <c r="K42" s="938" t="s">
        <v>1742</v>
      </c>
      <c r="L42" s="939" t="s">
        <v>1729</v>
      </c>
      <c r="M42" s="818"/>
      <c r="N42" s="851"/>
      <c r="O42" s="884" t="s">
        <v>1729</v>
      </c>
      <c r="P42" s="813"/>
      <c r="Q42" s="808" t="s">
        <v>1734</v>
      </c>
      <c r="R42" s="981" t="s">
        <v>1729</v>
      </c>
      <c r="S42" s="981" t="s">
        <v>1729</v>
      </c>
      <c r="T42" s="981" t="s">
        <v>1729</v>
      </c>
      <c r="U42" s="946" t="s">
        <v>1732</v>
      </c>
      <c r="V42" s="687"/>
      <c r="W42" s="687"/>
      <c r="X42" s="687"/>
      <c r="Y42" s="687"/>
      <c r="Z42" s="687"/>
      <c r="AA42" s="687"/>
      <c r="AB42" s="687"/>
    </row>
    <row r="43" spans="2:38" ht="41.4">
      <c r="B43" s="982" t="s">
        <v>1764</v>
      </c>
      <c r="C43" s="983"/>
      <c r="D43" s="909" t="s">
        <v>1729</v>
      </c>
      <c r="E43" s="984"/>
      <c r="F43" s="985"/>
      <c r="G43" s="912" t="s">
        <v>1741</v>
      </c>
      <c r="H43" s="986"/>
      <c r="I43" s="987"/>
      <c r="J43" s="915" t="s">
        <v>1741</v>
      </c>
      <c r="K43" s="915" t="s">
        <v>1742</v>
      </c>
      <c r="L43" s="988" t="s">
        <v>1729</v>
      </c>
      <c r="M43" s="818"/>
      <c r="N43" s="851"/>
      <c r="O43" s="851"/>
      <c r="P43" s="813"/>
      <c r="Q43" s="808" t="s">
        <v>1734</v>
      </c>
      <c r="R43" s="812"/>
      <c r="S43" s="813"/>
      <c r="T43" s="989"/>
      <c r="U43" s="990"/>
      <c r="V43" s="991"/>
      <c r="W43" s="992"/>
      <c r="X43" s="992"/>
      <c r="Y43" s="993"/>
      <c r="Z43" s="994"/>
      <c r="AA43" s="995"/>
      <c r="AB43" s="996"/>
      <c r="AC43" s="997"/>
      <c r="AD43" s="997"/>
      <c r="AE43" s="997"/>
      <c r="AF43" s="997"/>
    </row>
    <row r="44" spans="2:38" ht="34.5" customHeight="1" thickBot="1">
      <c r="B44" s="998" t="s">
        <v>1770</v>
      </c>
      <c r="C44" s="999"/>
      <c r="D44" s="1000" t="s">
        <v>1729</v>
      </c>
      <c r="E44" s="949"/>
      <c r="F44" s="1001"/>
      <c r="G44" s="912" t="s">
        <v>1741</v>
      </c>
      <c r="H44" s="952"/>
      <c r="I44" s="952"/>
      <c r="J44" s="915" t="s">
        <v>1741</v>
      </c>
      <c r="K44" s="915" t="s">
        <v>1742</v>
      </c>
      <c r="L44" s="988" t="s">
        <v>1729</v>
      </c>
      <c r="M44" s="1002"/>
      <c r="N44" s="1003"/>
      <c r="O44" s="1003"/>
      <c r="P44" s="1004"/>
      <c r="Q44" s="1005" t="s">
        <v>1734</v>
      </c>
      <c r="R44" s="1006"/>
      <c r="S44" s="1004"/>
      <c r="T44" s="1007"/>
      <c r="U44" s="1008"/>
    </row>
    <row r="45" spans="2:38" ht="22.2" thickBot="1">
      <c r="B45" s="963" t="s">
        <v>1765</v>
      </c>
      <c r="C45" s="1009"/>
      <c r="D45" s="964" t="s">
        <v>420</v>
      </c>
      <c r="E45" s="965" t="s">
        <v>1766</v>
      </c>
      <c r="F45" s="965" t="s">
        <v>1766</v>
      </c>
      <c r="G45" s="966" t="s">
        <v>1767</v>
      </c>
      <c r="H45" s="967" t="s">
        <v>1767</v>
      </c>
      <c r="I45" s="968" t="s">
        <v>1767</v>
      </c>
      <c r="J45" s="969" t="s">
        <v>1767</v>
      </c>
      <c r="K45" s="970" t="s">
        <v>1767</v>
      </c>
      <c r="L45" s="971" t="s">
        <v>1768</v>
      </c>
      <c r="M45" s="972" t="s">
        <v>1769</v>
      </c>
      <c r="N45" s="972"/>
      <c r="O45" s="972"/>
      <c r="P45" s="974"/>
      <c r="Q45" s="974"/>
      <c r="R45" s="973"/>
      <c r="S45" s="974"/>
      <c r="T45" s="974"/>
      <c r="U45" s="975"/>
    </row>
    <row r="46" spans="2:38">
      <c r="D46" s="687"/>
      <c r="E46" s="687" t="s">
        <v>1771</v>
      </c>
      <c r="F46" s="687"/>
      <c r="G46" s="687"/>
      <c r="H46" s="687"/>
      <c r="I46" s="687"/>
      <c r="J46" s="687"/>
      <c r="K46" s="687"/>
      <c r="L46" s="687"/>
      <c r="M46" s="688"/>
      <c r="N46" s="688"/>
      <c r="O46" s="688"/>
      <c r="P46" s="688"/>
      <c r="Q46" s="688"/>
      <c r="R46" s="687"/>
      <c r="S46" s="687"/>
      <c r="T46" s="687"/>
      <c r="U46" s="687"/>
    </row>
    <row r="47" spans="2:38">
      <c r="D47" s="687"/>
      <c r="E47" s="687"/>
      <c r="F47" s="687"/>
      <c r="G47" s="687"/>
      <c r="H47" s="687"/>
      <c r="I47" s="687"/>
      <c r="J47" s="687"/>
      <c r="K47" s="687"/>
      <c r="L47" s="687"/>
      <c r="M47" s="688"/>
      <c r="N47" s="688"/>
      <c r="O47" s="688"/>
      <c r="P47" s="688"/>
      <c r="Q47" s="688"/>
      <c r="R47" s="687"/>
      <c r="S47" s="687"/>
      <c r="T47" s="687"/>
      <c r="U47" s="687"/>
    </row>
    <row r="48" spans="2:38">
      <c r="B48" s="1010" t="s">
        <v>1772</v>
      </c>
      <c r="C48" s="1010"/>
      <c r="D48" s="687"/>
      <c r="E48" s="687"/>
      <c r="F48" s="687"/>
      <c r="G48" s="687"/>
      <c r="H48" s="687"/>
      <c r="I48" s="687"/>
      <c r="J48" s="687"/>
      <c r="K48" s="687"/>
      <c r="L48" s="687"/>
      <c r="M48" s="688"/>
      <c r="N48" s="688"/>
      <c r="O48" s="688"/>
      <c r="P48" s="688"/>
      <c r="Q48" s="688"/>
      <c r="R48" s="1011"/>
      <c r="S48" s="1012"/>
      <c r="T48" s="1013"/>
      <c r="U48" s="991"/>
    </row>
    <row r="49" spans="2:3">
      <c r="B49" s="1010" t="s">
        <v>1773</v>
      </c>
      <c r="C49" s="1010"/>
    </row>
    <row r="50" spans="2:3">
      <c r="B50" s="1010" t="s">
        <v>1774</v>
      </c>
      <c r="C50" s="1010"/>
    </row>
    <row r="51" spans="2:3">
      <c r="B51" s="1015" t="s">
        <v>1775</v>
      </c>
      <c r="C51" s="1015"/>
    </row>
    <row r="52" spans="2:3">
      <c r="B52" s="1015" t="s">
        <v>1776</v>
      </c>
      <c r="C52" s="1015"/>
    </row>
    <row r="53" spans="2:3">
      <c r="B53" s="1016"/>
      <c r="C53" s="1016"/>
    </row>
  </sheetData>
  <mergeCells count="42">
    <mergeCell ref="B16:B19"/>
    <mergeCell ref="C16:C19"/>
    <mergeCell ref="D16:L16"/>
    <mergeCell ref="M16:U16"/>
    <mergeCell ref="W16:W19"/>
    <mergeCell ref="N17:N19"/>
    <mergeCell ref="O17:O19"/>
    <mergeCell ref="P17:P19"/>
    <mergeCell ref="Q17:Q19"/>
    <mergeCell ref="Y17:Z17"/>
    <mergeCell ref="AG16:AL16"/>
    <mergeCell ref="D17:D19"/>
    <mergeCell ref="E17:F17"/>
    <mergeCell ref="G17:G19"/>
    <mergeCell ref="H17:H19"/>
    <mergeCell ref="I17:I19"/>
    <mergeCell ref="J17:J19"/>
    <mergeCell ref="K17:K19"/>
    <mergeCell ref="L17:L19"/>
    <mergeCell ref="M17:M19"/>
    <mergeCell ref="X16:AF16"/>
    <mergeCell ref="AH17:AH19"/>
    <mergeCell ref="AI17:AI19"/>
    <mergeCell ref="AJ17:AJ19"/>
    <mergeCell ref="AK17:AK19"/>
    <mergeCell ref="AL17:AL19"/>
    <mergeCell ref="E18:E19"/>
    <mergeCell ref="Y18:Y19"/>
    <mergeCell ref="C26:C27"/>
    <mergeCell ref="C36:C37"/>
    <mergeCell ref="AG17:AG19"/>
    <mergeCell ref="AA17:AA19"/>
    <mergeCell ref="AB17:AB19"/>
    <mergeCell ref="AC17:AC19"/>
    <mergeCell ref="AD17:AD19"/>
    <mergeCell ref="AE17:AE19"/>
    <mergeCell ref="AF17:AF19"/>
    <mergeCell ref="R17:R19"/>
    <mergeCell ref="S17:S19"/>
    <mergeCell ref="T17:T19"/>
    <mergeCell ref="U17:U19"/>
    <mergeCell ref="X17:X1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E1:G1"/>
  <sheetViews>
    <sheetView showGridLines="0" zoomScale="88" zoomScaleNormal="80" workbookViewId="0">
      <selection activeCell="AB13" sqref="AB13"/>
    </sheetView>
  </sheetViews>
  <sheetFormatPr defaultRowHeight="14.4" outlineLevelCol="1"/>
  <cols>
    <col min="5" max="6" width="0" hidden="1" customWidth="1" outlineLevel="1"/>
    <col min="7" max="7" width="8.88671875" collapsed="1"/>
  </cols>
  <sheetData/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CR205"/>
  <sheetViews>
    <sheetView showGridLines="0" zoomScale="87" zoomScaleNormal="70" workbookViewId="0">
      <selection activeCell="T7" sqref="T7"/>
    </sheetView>
  </sheetViews>
  <sheetFormatPr defaultColWidth="9" defaultRowHeight="10.199999999999999" outlineLevelRow="1" outlineLevelCol="1"/>
  <cols>
    <col min="1" max="1" width="3" style="62" customWidth="1"/>
    <col min="2" max="2" width="10" style="62" customWidth="1"/>
    <col min="3" max="3" width="21.109375" style="62" customWidth="1"/>
    <col min="4" max="4" width="19.6640625" style="62" customWidth="1"/>
    <col min="5" max="9" width="28.77734375" style="62" hidden="1" customWidth="1"/>
    <col min="10" max="10" width="28.77734375" style="62" hidden="1" customWidth="1" outlineLevel="1"/>
    <col min="11" max="11" width="28.77734375" style="62" hidden="1" customWidth="1"/>
    <col min="12" max="12" width="28.77734375" style="62" customWidth="1"/>
    <col min="13" max="13" width="4.109375" style="62" hidden="1" customWidth="1" outlineLevel="1"/>
    <col min="14" max="14" width="12.21875" style="62" hidden="1" customWidth="1" outlineLevel="1"/>
    <col min="15" max="17" width="30.77734375" style="62" hidden="1" customWidth="1" outlineLevel="1"/>
    <col min="18" max="18" width="9" style="61" collapsed="1"/>
    <col min="19" max="96" width="9" style="61"/>
    <col min="97" max="16384" width="9" style="62"/>
  </cols>
  <sheetData>
    <row r="1" spans="1:96" s="61" customFormat="1"/>
    <row r="2" spans="1:96" ht="33.75" customHeight="1" thickBot="1">
      <c r="A2" s="61"/>
      <c r="B2" s="61"/>
      <c r="C2" s="61"/>
      <c r="D2" s="1294" t="s">
        <v>1979</v>
      </c>
      <c r="E2" s="1294"/>
      <c r="F2" s="1294"/>
      <c r="G2" s="1294"/>
      <c r="H2" s="1294"/>
      <c r="I2" s="1294"/>
      <c r="J2" s="1294"/>
      <c r="K2" s="1294"/>
      <c r="L2" s="1294"/>
      <c r="M2" s="61"/>
      <c r="N2" s="1295" t="s">
        <v>1980</v>
      </c>
      <c r="O2" s="1295"/>
      <c r="P2" s="1295"/>
      <c r="Q2" s="1295"/>
    </row>
    <row r="3" spans="1:96" ht="19.95" customHeight="1">
      <c r="A3" s="61"/>
      <c r="B3" s="61"/>
      <c r="C3" s="1046"/>
      <c r="D3" s="1047" t="s">
        <v>1981</v>
      </c>
      <c r="E3" s="1296" t="s">
        <v>1982</v>
      </c>
      <c r="F3" s="1297"/>
      <c r="G3" s="1297"/>
      <c r="H3" s="1297"/>
      <c r="I3" s="1297"/>
      <c r="J3" s="1297"/>
      <c r="K3" s="1297"/>
      <c r="L3" s="1298"/>
      <c r="M3" s="61"/>
      <c r="N3" s="1048" t="s">
        <v>1981</v>
      </c>
      <c r="O3" s="1299" t="s">
        <v>1983</v>
      </c>
      <c r="P3" s="1299"/>
      <c r="Q3" s="1300"/>
    </row>
    <row r="4" spans="1:96" ht="19.95" customHeight="1">
      <c r="A4" s="61"/>
      <c r="B4" s="61"/>
      <c r="C4" s="1049"/>
      <c r="D4" s="1050" t="s">
        <v>1984</v>
      </c>
      <c r="E4" s="1301" t="s">
        <v>1985</v>
      </c>
      <c r="F4" s="1302"/>
      <c r="G4" s="1302"/>
      <c r="H4" s="1302"/>
      <c r="I4" s="1302"/>
      <c r="J4" s="1302"/>
      <c r="K4" s="1302"/>
      <c r="L4" s="1303"/>
      <c r="M4" s="61"/>
      <c r="N4" s="1051" t="s">
        <v>1984</v>
      </c>
      <c r="O4" s="1304" t="s">
        <v>1986</v>
      </c>
      <c r="P4" s="1305"/>
      <c r="Q4" s="1306"/>
    </row>
    <row r="5" spans="1:96" ht="19.95" customHeight="1">
      <c r="A5" s="61"/>
      <c r="B5" s="61"/>
      <c r="C5" s="1049"/>
      <c r="D5" s="1052" t="s">
        <v>1987</v>
      </c>
      <c r="E5" s="1276" t="s">
        <v>1988</v>
      </c>
      <c r="F5" s="1277"/>
      <c r="G5" s="1277"/>
      <c r="H5" s="1277"/>
      <c r="I5" s="1277"/>
      <c r="J5" s="1277"/>
      <c r="K5" s="1277"/>
      <c r="L5" s="1278"/>
      <c r="M5" s="61"/>
      <c r="N5" s="1053" t="s">
        <v>1987</v>
      </c>
      <c r="O5" s="1279" t="s">
        <v>1988</v>
      </c>
      <c r="P5" s="1279"/>
      <c r="Q5" s="1280"/>
    </row>
    <row r="6" spans="1:96" ht="19.95" customHeight="1">
      <c r="A6" s="61"/>
      <c r="B6" s="61"/>
      <c r="C6" s="1049"/>
      <c r="D6" s="1054" t="s">
        <v>1989</v>
      </c>
      <c r="E6" s="362" t="s">
        <v>1990</v>
      </c>
      <c r="F6" s="362" t="s">
        <v>1991</v>
      </c>
      <c r="G6" s="362" t="s">
        <v>1992</v>
      </c>
      <c r="H6" s="362" t="s">
        <v>39</v>
      </c>
      <c r="I6" s="362" t="s">
        <v>1993</v>
      </c>
      <c r="J6" s="362" t="s">
        <v>1994</v>
      </c>
      <c r="K6" s="362" t="s">
        <v>1995</v>
      </c>
      <c r="L6" s="362" t="s">
        <v>40</v>
      </c>
      <c r="M6" s="61"/>
      <c r="N6" s="1055" t="s">
        <v>1989</v>
      </c>
      <c r="O6" s="363" t="s">
        <v>1996</v>
      </c>
      <c r="P6" s="362" t="s">
        <v>1997</v>
      </c>
      <c r="Q6" s="364" t="s">
        <v>1998</v>
      </c>
    </row>
    <row r="7" spans="1:96" s="64" customFormat="1" ht="35.4" customHeight="1" thickBot="1">
      <c r="A7" s="63"/>
      <c r="B7" s="63"/>
      <c r="C7" s="1049"/>
      <c r="D7" s="423" t="s">
        <v>1999</v>
      </c>
      <c r="E7" s="365" t="s">
        <v>2000</v>
      </c>
      <c r="F7" s="366" t="s">
        <v>2001</v>
      </c>
      <c r="G7" s="367" t="s">
        <v>2002</v>
      </c>
      <c r="H7" s="365" t="s">
        <v>2003</v>
      </c>
      <c r="I7" s="368" t="s">
        <v>2004</v>
      </c>
      <c r="J7" s="368" t="s">
        <v>2005</v>
      </c>
      <c r="K7" s="368" t="s">
        <v>2006</v>
      </c>
      <c r="L7" s="368" t="s">
        <v>2007</v>
      </c>
      <c r="M7" s="63"/>
      <c r="N7" s="369" t="s">
        <v>38</v>
      </c>
      <c r="O7" s="370" t="s">
        <v>2008</v>
      </c>
      <c r="P7" s="368" t="s">
        <v>2009</v>
      </c>
      <c r="Q7" s="371" t="s">
        <v>2010</v>
      </c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</row>
    <row r="8" spans="1:96" ht="40.5" customHeight="1" thickBot="1">
      <c r="A8" s="61"/>
      <c r="B8" s="65"/>
      <c r="C8" s="1056" t="s">
        <v>2011</v>
      </c>
      <c r="D8" s="1057" t="s">
        <v>2012</v>
      </c>
      <c r="E8" s="372" t="s">
        <v>2013</v>
      </c>
      <c r="F8" s="373" t="s">
        <v>2014</v>
      </c>
      <c r="G8" s="373" t="s">
        <v>2015</v>
      </c>
      <c r="H8" s="374" t="s">
        <v>2016</v>
      </c>
      <c r="I8" s="374" t="s">
        <v>2017</v>
      </c>
      <c r="J8" s="375" t="s">
        <v>2018</v>
      </c>
      <c r="K8" s="373" t="s">
        <v>2014</v>
      </c>
      <c r="L8" s="373" t="s">
        <v>2014</v>
      </c>
      <c r="M8" s="65"/>
      <c r="N8" s="1058" t="s">
        <v>2012</v>
      </c>
      <c r="O8" s="1059" t="s">
        <v>2014</v>
      </c>
      <c r="P8" s="1060" t="s">
        <v>2014</v>
      </c>
      <c r="Q8" s="1061" t="s">
        <v>2014</v>
      </c>
    </row>
    <row r="9" spans="1:96" ht="33.75" customHeight="1">
      <c r="A9" s="61"/>
      <c r="B9" s="1281" t="s">
        <v>2019</v>
      </c>
      <c r="C9" s="376" t="s">
        <v>2020</v>
      </c>
      <c r="D9" s="1040" t="s">
        <v>2021</v>
      </c>
      <c r="E9" s="377" t="s">
        <v>41</v>
      </c>
      <c r="F9" s="377" t="s">
        <v>41</v>
      </c>
      <c r="G9" s="377" t="s">
        <v>41</v>
      </c>
      <c r="H9" s="377" t="s">
        <v>41</v>
      </c>
      <c r="I9" s="377" t="s">
        <v>41</v>
      </c>
      <c r="J9" s="378" t="s">
        <v>2022</v>
      </c>
      <c r="K9" s="377" t="s">
        <v>41</v>
      </c>
      <c r="L9" s="379" t="s">
        <v>41</v>
      </c>
      <c r="M9" s="65"/>
      <c r="N9" s="380" t="s">
        <v>2021</v>
      </c>
      <c r="O9" s="381" t="s">
        <v>41</v>
      </c>
      <c r="P9" s="377" t="s">
        <v>41</v>
      </c>
      <c r="Q9" s="379" t="s">
        <v>41</v>
      </c>
    </row>
    <row r="10" spans="1:96" ht="33.75" customHeight="1">
      <c r="A10" s="61"/>
      <c r="B10" s="1282"/>
      <c r="C10" s="382" t="s">
        <v>2023</v>
      </c>
      <c r="D10" s="1041" t="s">
        <v>42</v>
      </c>
      <c r="E10" s="383" t="s">
        <v>41</v>
      </c>
      <c r="F10" s="383" t="s">
        <v>41</v>
      </c>
      <c r="G10" s="383" t="s">
        <v>41</v>
      </c>
      <c r="H10" s="383" t="s">
        <v>41</v>
      </c>
      <c r="I10" s="383" t="s">
        <v>41</v>
      </c>
      <c r="J10" s="384" t="s">
        <v>2022</v>
      </c>
      <c r="K10" s="383" t="s">
        <v>41</v>
      </c>
      <c r="L10" s="385" t="s">
        <v>41</v>
      </c>
      <c r="M10" s="65"/>
      <c r="N10" s="386" t="s">
        <v>42</v>
      </c>
      <c r="O10" s="387" t="s">
        <v>41</v>
      </c>
      <c r="P10" s="383" t="s">
        <v>41</v>
      </c>
      <c r="Q10" s="385" t="s">
        <v>41</v>
      </c>
    </row>
    <row r="11" spans="1:96" ht="33.75" customHeight="1" thickBot="1">
      <c r="A11" s="61"/>
      <c r="B11" s="1282"/>
      <c r="C11" s="1043" t="s">
        <v>2023</v>
      </c>
      <c r="D11" s="1062" t="s">
        <v>2024</v>
      </c>
      <c r="E11" s="1063" t="s">
        <v>41</v>
      </c>
      <c r="F11" s="1063" t="s">
        <v>41</v>
      </c>
      <c r="G11" s="1063" t="s">
        <v>41</v>
      </c>
      <c r="H11" s="1063" t="s">
        <v>41</v>
      </c>
      <c r="I11" s="1063" t="s">
        <v>41</v>
      </c>
      <c r="J11" s="1064" t="s">
        <v>2022</v>
      </c>
      <c r="K11" s="1063" t="s">
        <v>41</v>
      </c>
      <c r="L11" s="1065" t="s">
        <v>41</v>
      </c>
      <c r="M11" s="65"/>
      <c r="N11" s="391"/>
      <c r="O11" s="392"/>
      <c r="P11" s="393"/>
      <c r="Q11" s="394"/>
    </row>
    <row r="12" spans="1:96" ht="27.9" customHeight="1">
      <c r="A12" s="61"/>
      <c r="B12" s="1282"/>
      <c r="C12" s="1284" t="s">
        <v>2025</v>
      </c>
      <c r="D12" s="1040" t="s">
        <v>2026</v>
      </c>
      <c r="E12" s="395" t="s">
        <v>43</v>
      </c>
      <c r="F12" s="395" t="s">
        <v>43</v>
      </c>
      <c r="G12" s="395" t="s">
        <v>43</v>
      </c>
      <c r="H12" s="395" t="s">
        <v>43</v>
      </c>
      <c r="I12" s="395" t="s">
        <v>43</v>
      </c>
      <c r="J12" s="395" t="s">
        <v>43</v>
      </c>
      <c r="K12" s="395" t="s">
        <v>43</v>
      </c>
      <c r="L12" s="396" t="s">
        <v>43</v>
      </c>
      <c r="M12" s="397"/>
      <c r="N12" s="380" t="s">
        <v>1685</v>
      </c>
      <c r="O12" s="381" t="s">
        <v>41</v>
      </c>
      <c r="P12" s="377" t="s">
        <v>41</v>
      </c>
      <c r="Q12" s="379" t="s">
        <v>41</v>
      </c>
    </row>
    <row r="13" spans="1:96" ht="27.9" customHeight="1">
      <c r="A13" s="61"/>
      <c r="B13" s="1282"/>
      <c r="C13" s="1285"/>
      <c r="D13" s="1062" t="s">
        <v>2027</v>
      </c>
      <c r="E13" s="1066" t="s">
        <v>43</v>
      </c>
      <c r="F13" s="1066" t="s">
        <v>43</v>
      </c>
      <c r="G13" s="1066" t="s">
        <v>43</v>
      </c>
      <c r="H13" s="1066" t="s">
        <v>43</v>
      </c>
      <c r="I13" s="1066" t="s">
        <v>43</v>
      </c>
      <c r="J13" s="1066" t="s">
        <v>43</v>
      </c>
      <c r="K13" s="1066" t="s">
        <v>43</v>
      </c>
      <c r="L13" s="1067" t="s">
        <v>43</v>
      </c>
      <c r="M13" s="65"/>
      <c r="N13" s="1068" t="s">
        <v>1684</v>
      </c>
      <c r="O13" s="1069" t="s">
        <v>41</v>
      </c>
      <c r="P13" s="1063" t="s">
        <v>41</v>
      </c>
      <c r="Q13" s="1065" t="s">
        <v>41</v>
      </c>
    </row>
    <row r="14" spans="1:96" ht="27.9" customHeight="1" thickBot="1">
      <c r="A14" s="61"/>
      <c r="B14" s="1282"/>
      <c r="C14" s="1070" t="s">
        <v>2028</v>
      </c>
      <c r="D14" s="1071" t="s">
        <v>2029</v>
      </c>
      <c r="E14" s="1072" t="s">
        <v>43</v>
      </c>
      <c r="F14" s="1072" t="s">
        <v>43</v>
      </c>
      <c r="G14" s="1072" t="s">
        <v>43</v>
      </c>
      <c r="H14" s="1072" t="s">
        <v>43</v>
      </c>
      <c r="I14" s="1072" t="s">
        <v>43</v>
      </c>
      <c r="J14" s="1072" t="s">
        <v>43</v>
      </c>
      <c r="K14" s="1072" t="s">
        <v>43</v>
      </c>
      <c r="L14" s="1073" t="s">
        <v>43</v>
      </c>
      <c r="M14" s="65"/>
      <c r="N14" s="1074" t="s">
        <v>2030</v>
      </c>
      <c r="O14" s="428" t="s">
        <v>41</v>
      </c>
      <c r="P14" s="429" t="s">
        <v>41</v>
      </c>
      <c r="Q14" s="430" t="s">
        <v>41</v>
      </c>
    </row>
    <row r="15" spans="1:96" ht="27.9" customHeight="1">
      <c r="A15" s="61"/>
      <c r="B15" s="1282"/>
      <c r="C15" s="1286" t="s">
        <v>2031</v>
      </c>
      <c r="D15" s="1040" t="s">
        <v>2050</v>
      </c>
      <c r="E15" s="395" t="s">
        <v>43</v>
      </c>
      <c r="F15" s="395" t="s">
        <v>43</v>
      </c>
      <c r="G15" s="395" t="s">
        <v>43</v>
      </c>
      <c r="H15" s="395" t="s">
        <v>43</v>
      </c>
      <c r="I15" s="395" t="s">
        <v>43</v>
      </c>
      <c r="J15" s="378" t="s">
        <v>2022</v>
      </c>
      <c r="K15" s="395" t="s">
        <v>43</v>
      </c>
      <c r="L15" s="396" t="s">
        <v>43</v>
      </c>
      <c r="M15" s="65"/>
      <c r="N15" s="380" t="s">
        <v>1692</v>
      </c>
      <c r="O15" s="381" t="s">
        <v>41</v>
      </c>
      <c r="P15" s="377" t="s">
        <v>41</v>
      </c>
      <c r="Q15" s="379" t="s">
        <v>41</v>
      </c>
    </row>
    <row r="16" spans="1:96" ht="27.9" customHeight="1">
      <c r="A16" s="61"/>
      <c r="B16" s="1282"/>
      <c r="C16" s="1287"/>
      <c r="D16" s="1041" t="s">
        <v>2032</v>
      </c>
      <c r="E16" s="402" t="s">
        <v>43</v>
      </c>
      <c r="F16" s="402" t="s">
        <v>43</v>
      </c>
      <c r="G16" s="402" t="s">
        <v>43</v>
      </c>
      <c r="H16" s="402" t="s">
        <v>43</v>
      </c>
      <c r="I16" s="402" t="s">
        <v>43</v>
      </c>
      <c r="J16" s="384" t="s">
        <v>2022</v>
      </c>
      <c r="K16" s="402" t="s">
        <v>43</v>
      </c>
      <c r="L16" s="403" t="s">
        <v>43</v>
      </c>
      <c r="M16" s="65"/>
      <c r="N16" s="386" t="s">
        <v>1690</v>
      </c>
      <c r="O16" s="387" t="s">
        <v>41</v>
      </c>
      <c r="P16" s="383" t="s">
        <v>41</v>
      </c>
      <c r="Q16" s="385" t="s">
        <v>41</v>
      </c>
    </row>
    <row r="17" spans="1:17" ht="27.9" customHeight="1">
      <c r="A17" s="61"/>
      <c r="B17" s="1282"/>
      <c r="C17" s="1287"/>
      <c r="D17" s="1041" t="s">
        <v>2033</v>
      </c>
      <c r="E17" s="402" t="s">
        <v>43</v>
      </c>
      <c r="F17" s="402" t="s">
        <v>43</v>
      </c>
      <c r="G17" s="402" t="s">
        <v>43</v>
      </c>
      <c r="H17" s="402" t="s">
        <v>43</v>
      </c>
      <c r="I17" s="402" t="s">
        <v>43</v>
      </c>
      <c r="J17" s="384" t="s">
        <v>2022</v>
      </c>
      <c r="K17" s="402" t="s">
        <v>43</v>
      </c>
      <c r="L17" s="403" t="s">
        <v>43</v>
      </c>
      <c r="M17" s="65"/>
      <c r="N17" s="386" t="s">
        <v>1689</v>
      </c>
      <c r="O17" s="387" t="s">
        <v>41</v>
      </c>
      <c r="P17" s="383" t="s">
        <v>41</v>
      </c>
      <c r="Q17" s="385" t="s">
        <v>41</v>
      </c>
    </row>
    <row r="18" spans="1:17" ht="27.9" customHeight="1">
      <c r="A18" s="61"/>
      <c r="B18" s="1282"/>
      <c r="C18" s="1287"/>
      <c r="D18" s="1041" t="s">
        <v>2034</v>
      </c>
      <c r="E18" s="402" t="s">
        <v>43</v>
      </c>
      <c r="F18" s="402" t="s">
        <v>43</v>
      </c>
      <c r="G18" s="402" t="s">
        <v>43</v>
      </c>
      <c r="H18" s="402" t="s">
        <v>43</v>
      </c>
      <c r="I18" s="402" t="s">
        <v>43</v>
      </c>
      <c r="J18" s="384" t="s">
        <v>2022</v>
      </c>
      <c r="K18" s="402" t="s">
        <v>43</v>
      </c>
      <c r="L18" s="403" t="s">
        <v>43</v>
      </c>
      <c r="M18" s="65"/>
      <c r="N18" s="386" t="s">
        <v>1688</v>
      </c>
      <c r="O18" s="387" t="s">
        <v>41</v>
      </c>
      <c r="P18" s="383" t="s">
        <v>41</v>
      </c>
      <c r="Q18" s="385" t="s">
        <v>41</v>
      </c>
    </row>
    <row r="19" spans="1:17" s="61" customFormat="1" ht="27.9" customHeight="1" thickBot="1">
      <c r="B19" s="1282"/>
      <c r="C19" s="1288"/>
      <c r="D19" s="1042" t="s">
        <v>2035</v>
      </c>
      <c r="E19" s="398" t="s">
        <v>43</v>
      </c>
      <c r="F19" s="398" t="s">
        <v>43</v>
      </c>
      <c r="G19" s="398" t="s">
        <v>43</v>
      </c>
      <c r="H19" s="398" t="s">
        <v>43</v>
      </c>
      <c r="I19" s="398" t="s">
        <v>43</v>
      </c>
      <c r="J19" s="389" t="s">
        <v>2022</v>
      </c>
      <c r="K19" s="398" t="s">
        <v>43</v>
      </c>
      <c r="L19" s="399" t="s">
        <v>43</v>
      </c>
      <c r="M19" s="65"/>
      <c r="N19" s="400" t="s">
        <v>1686</v>
      </c>
      <c r="O19" s="401" t="s">
        <v>41</v>
      </c>
      <c r="P19" s="388" t="s">
        <v>41</v>
      </c>
      <c r="Q19" s="390" t="s">
        <v>41</v>
      </c>
    </row>
    <row r="20" spans="1:17" s="61" customFormat="1" ht="27.9" customHeight="1" thickBot="1">
      <c r="B20" s="1282"/>
      <c r="C20" s="404" t="s">
        <v>2036</v>
      </c>
      <c r="D20" s="405" t="s">
        <v>2037</v>
      </c>
      <c r="E20" s="406" t="s">
        <v>41</v>
      </c>
      <c r="F20" s="406" t="s">
        <v>41</v>
      </c>
      <c r="G20" s="406" t="s">
        <v>41</v>
      </c>
      <c r="H20" s="406" t="s">
        <v>41</v>
      </c>
      <c r="I20" s="406" t="s">
        <v>41</v>
      </c>
      <c r="J20" s="407" t="s">
        <v>2022</v>
      </c>
      <c r="K20" s="406" t="s">
        <v>41</v>
      </c>
      <c r="L20" s="408" t="s">
        <v>41</v>
      </c>
      <c r="M20" s="66"/>
      <c r="N20" s="409" t="s">
        <v>2037</v>
      </c>
      <c r="O20" s="410" t="s">
        <v>41</v>
      </c>
      <c r="P20" s="406" t="s">
        <v>41</v>
      </c>
      <c r="Q20" s="408" t="s">
        <v>41</v>
      </c>
    </row>
    <row r="21" spans="1:17" s="61" customFormat="1" ht="27.9" customHeight="1" thickBot="1">
      <c r="B21" s="1283"/>
      <c r="C21" s="404" t="s">
        <v>2052</v>
      </c>
      <c r="D21" s="405" t="s">
        <v>1694</v>
      </c>
      <c r="E21" s="406" t="s">
        <v>41</v>
      </c>
      <c r="F21" s="406" t="s">
        <v>41</v>
      </c>
      <c r="G21" s="406" t="s">
        <v>41</v>
      </c>
      <c r="H21" s="406" t="s">
        <v>41</v>
      </c>
      <c r="I21" s="406" t="s">
        <v>41</v>
      </c>
      <c r="J21" s="407" t="s">
        <v>2022</v>
      </c>
      <c r="K21" s="406" t="s">
        <v>41</v>
      </c>
      <c r="L21" s="408" t="s">
        <v>41</v>
      </c>
      <c r="M21" s="66"/>
      <c r="N21" s="409" t="s">
        <v>2037</v>
      </c>
      <c r="O21" s="410" t="s">
        <v>41</v>
      </c>
      <c r="P21" s="406" t="s">
        <v>41</v>
      </c>
      <c r="Q21" s="408" t="s">
        <v>41</v>
      </c>
    </row>
    <row r="22" spans="1:17" s="61" customFormat="1" ht="28.2" hidden="1" customHeight="1" outlineLevel="1">
      <c r="B22" s="1044"/>
      <c r="C22" s="1289" t="s">
        <v>25</v>
      </c>
      <c r="D22" s="1040" t="s">
        <v>2038</v>
      </c>
      <c r="E22" s="377" t="s">
        <v>41</v>
      </c>
      <c r="F22" s="377" t="s">
        <v>41</v>
      </c>
      <c r="G22" s="377" t="s">
        <v>41</v>
      </c>
      <c r="H22" s="377" t="s">
        <v>41</v>
      </c>
      <c r="I22" s="377" t="s">
        <v>41</v>
      </c>
      <c r="J22" s="378" t="s">
        <v>5</v>
      </c>
      <c r="K22" s="377" t="s">
        <v>41</v>
      </c>
      <c r="L22" s="379" t="s">
        <v>5</v>
      </c>
      <c r="M22" s="65"/>
      <c r="N22" s="1075"/>
      <c r="O22" s="411" t="s">
        <v>5</v>
      </c>
      <c r="P22" s="412" t="s">
        <v>5</v>
      </c>
      <c r="Q22" s="413" t="s">
        <v>5</v>
      </c>
    </row>
    <row r="23" spans="1:17" s="61" customFormat="1" ht="28.2" customHeight="1" collapsed="1">
      <c r="B23" s="1292" t="s">
        <v>2039</v>
      </c>
      <c r="C23" s="1290"/>
      <c r="D23" s="1041" t="s">
        <v>2040</v>
      </c>
      <c r="E23" s="384" t="s">
        <v>2022</v>
      </c>
      <c r="F23" s="414" t="s">
        <v>44</v>
      </c>
      <c r="G23" s="384" t="s">
        <v>5</v>
      </c>
      <c r="H23" s="414" t="s">
        <v>44</v>
      </c>
      <c r="I23" s="384" t="s">
        <v>5</v>
      </c>
      <c r="J23" s="384" t="s">
        <v>5</v>
      </c>
      <c r="K23" s="384" t="s">
        <v>5</v>
      </c>
      <c r="L23" s="415" t="s">
        <v>44</v>
      </c>
      <c r="M23" s="65"/>
      <c r="N23" s="386" t="s">
        <v>2040</v>
      </c>
      <c r="O23" s="387" t="s">
        <v>41</v>
      </c>
      <c r="P23" s="383" t="s">
        <v>41</v>
      </c>
      <c r="Q23" s="385" t="s">
        <v>41</v>
      </c>
    </row>
    <row r="24" spans="1:17" s="61" customFormat="1" ht="28.2" customHeight="1">
      <c r="B24" s="1292"/>
      <c r="C24" s="1290"/>
      <c r="D24" s="1041" t="s">
        <v>725</v>
      </c>
      <c r="E24" s="383" t="s">
        <v>41</v>
      </c>
      <c r="F24" s="383" t="s">
        <v>41</v>
      </c>
      <c r="G24" s="383" t="s">
        <v>41</v>
      </c>
      <c r="H24" s="383" t="s">
        <v>41</v>
      </c>
      <c r="I24" s="383" t="s">
        <v>41</v>
      </c>
      <c r="J24" s="384" t="s">
        <v>420</v>
      </c>
      <c r="K24" s="383" t="s">
        <v>41</v>
      </c>
      <c r="L24" s="416" t="s">
        <v>41</v>
      </c>
      <c r="M24" s="65"/>
      <c r="N24" s="1076"/>
      <c r="O24" s="417" t="s">
        <v>2022</v>
      </c>
      <c r="P24" s="418" t="s">
        <v>5</v>
      </c>
      <c r="Q24" s="416" t="s">
        <v>5</v>
      </c>
    </row>
    <row r="25" spans="1:17" s="61" customFormat="1" ht="28.2" customHeight="1" thickBot="1">
      <c r="B25" s="1292"/>
      <c r="C25" s="1291"/>
      <c r="D25" s="1042" t="s">
        <v>1682</v>
      </c>
      <c r="E25" s="389" t="s">
        <v>2022</v>
      </c>
      <c r="F25" s="419" t="s">
        <v>44</v>
      </c>
      <c r="G25" s="389" t="s">
        <v>2022</v>
      </c>
      <c r="H25" s="419" t="s">
        <v>44</v>
      </c>
      <c r="I25" s="389" t="s">
        <v>2022</v>
      </c>
      <c r="J25" s="389" t="s">
        <v>2022</v>
      </c>
      <c r="K25" s="389" t="s">
        <v>2022</v>
      </c>
      <c r="L25" s="420" t="s">
        <v>44</v>
      </c>
      <c r="M25" s="65"/>
      <c r="N25" s="386" t="s">
        <v>726</v>
      </c>
      <c r="O25" s="387" t="s">
        <v>41</v>
      </c>
      <c r="P25" s="383" t="s">
        <v>41</v>
      </c>
      <c r="Q25" s="385" t="s">
        <v>41</v>
      </c>
    </row>
    <row r="26" spans="1:17" s="61" customFormat="1" ht="28.2" hidden="1" customHeight="1" outlineLevel="1">
      <c r="B26" s="1292"/>
      <c r="C26" s="1290" t="s">
        <v>2041</v>
      </c>
      <c r="D26" s="1040" t="s">
        <v>2042</v>
      </c>
      <c r="E26" s="377" t="s">
        <v>41</v>
      </c>
      <c r="F26" s="377" t="s">
        <v>41</v>
      </c>
      <c r="G26" s="377" t="s">
        <v>41</v>
      </c>
      <c r="H26" s="377" t="s">
        <v>41</v>
      </c>
      <c r="I26" s="377" t="s">
        <v>41</v>
      </c>
      <c r="J26" s="378" t="s">
        <v>2022</v>
      </c>
      <c r="K26" s="377" t="s">
        <v>41</v>
      </c>
      <c r="L26" s="413" t="s">
        <v>5</v>
      </c>
      <c r="M26" s="65"/>
      <c r="N26" s="1076"/>
      <c r="O26" s="1077"/>
      <c r="P26" s="418"/>
      <c r="Q26" s="416"/>
    </row>
    <row r="27" spans="1:17" s="61" customFormat="1" ht="28.2" customHeight="1" collapsed="1" thickBot="1">
      <c r="B27" s="1292"/>
      <c r="C27" s="1290"/>
      <c r="D27" s="1041" t="s">
        <v>2043</v>
      </c>
      <c r="E27" s="414" t="s">
        <v>44</v>
      </c>
      <c r="F27" s="414" t="s">
        <v>44</v>
      </c>
      <c r="G27" s="418" t="s">
        <v>5</v>
      </c>
      <c r="H27" s="414" t="s">
        <v>44</v>
      </c>
      <c r="I27" s="418" t="s">
        <v>5</v>
      </c>
      <c r="J27" s="384" t="s">
        <v>2022</v>
      </c>
      <c r="K27" s="418" t="s">
        <v>5</v>
      </c>
      <c r="L27" s="415" t="s">
        <v>44</v>
      </c>
      <c r="M27" s="65"/>
      <c r="N27" s="400" t="s">
        <v>2043</v>
      </c>
      <c r="O27" s="401" t="s">
        <v>41</v>
      </c>
      <c r="P27" s="388" t="s">
        <v>41</v>
      </c>
      <c r="Q27" s="390" t="s">
        <v>41</v>
      </c>
    </row>
    <row r="28" spans="1:17" s="61" customFormat="1" ht="28.2" hidden="1" customHeight="1" outlineLevel="1">
      <c r="B28" s="1292"/>
      <c r="C28" s="1290"/>
      <c r="D28" s="1041" t="s">
        <v>2044</v>
      </c>
      <c r="E28" s="383" t="s">
        <v>41</v>
      </c>
      <c r="F28" s="383" t="s">
        <v>41</v>
      </c>
      <c r="G28" s="383" t="s">
        <v>41</v>
      </c>
      <c r="H28" s="383" t="s">
        <v>41</v>
      </c>
      <c r="I28" s="383" t="s">
        <v>41</v>
      </c>
      <c r="J28" s="384" t="s">
        <v>2022</v>
      </c>
      <c r="K28" s="383" t="s">
        <v>41</v>
      </c>
      <c r="L28" s="416" t="s">
        <v>5</v>
      </c>
      <c r="M28" s="65"/>
      <c r="N28" s="1075" t="s">
        <v>2043</v>
      </c>
      <c r="O28" s="418" t="s">
        <v>5</v>
      </c>
      <c r="P28" s="418" t="s">
        <v>5</v>
      </c>
      <c r="Q28" s="413" t="s">
        <v>5</v>
      </c>
    </row>
    <row r="29" spans="1:17" s="61" customFormat="1" ht="28.2" customHeight="1" collapsed="1" thickBot="1">
      <c r="B29" s="1293"/>
      <c r="C29" s="1291"/>
      <c r="D29" s="1042" t="s">
        <v>1683</v>
      </c>
      <c r="E29" s="419" t="s">
        <v>44</v>
      </c>
      <c r="F29" s="393" t="s">
        <v>2022</v>
      </c>
      <c r="G29" s="393" t="s">
        <v>2022</v>
      </c>
      <c r="H29" s="419" t="s">
        <v>44</v>
      </c>
      <c r="I29" s="393" t="s">
        <v>2022</v>
      </c>
      <c r="J29" s="389" t="s">
        <v>2022</v>
      </c>
      <c r="K29" s="393" t="s">
        <v>2022</v>
      </c>
      <c r="L29" s="420" t="s">
        <v>44</v>
      </c>
      <c r="M29" s="65"/>
      <c r="N29" s="400" t="s">
        <v>2045</v>
      </c>
      <c r="O29" s="401" t="s">
        <v>41</v>
      </c>
      <c r="P29" s="388" t="s">
        <v>41</v>
      </c>
      <c r="Q29" s="390" t="s">
        <v>41</v>
      </c>
    </row>
    <row r="30" spans="1:17" s="61" customFormat="1" ht="28.2" customHeight="1">
      <c r="B30" s="67" t="s">
        <v>2046</v>
      </c>
      <c r="C30" s="67"/>
      <c r="D30" s="421"/>
      <c r="E30"/>
      <c r="F30"/>
      <c r="G30"/>
      <c r="H30"/>
      <c r="I30"/>
      <c r="J30"/>
      <c r="K30"/>
      <c r="L30"/>
      <c r="M30" s="65"/>
      <c r="N30" s="422" t="s">
        <v>45</v>
      </c>
      <c r="O30" s="424" t="s">
        <v>41</v>
      </c>
      <c r="P30" s="425" t="s">
        <v>41</v>
      </c>
      <c r="Q30" s="426" t="s">
        <v>41</v>
      </c>
    </row>
    <row r="31" spans="1:17" s="61" customFormat="1" ht="28.2" customHeight="1" thickBot="1">
      <c r="B31" s="68" t="s">
        <v>2047</v>
      </c>
      <c r="C31" s="68"/>
      <c r="M31" s="65"/>
      <c r="N31" s="427" t="s">
        <v>2048</v>
      </c>
      <c r="O31" s="428" t="s">
        <v>41</v>
      </c>
      <c r="P31" s="429" t="s">
        <v>41</v>
      </c>
      <c r="Q31" s="430" t="s">
        <v>41</v>
      </c>
    </row>
    <row r="32" spans="1:17" s="61" customFormat="1" ht="27.9" customHeight="1">
      <c r="B32" s="69"/>
      <c r="C32" s="69"/>
      <c r="M32" s="65"/>
    </row>
    <row r="33" spans="1:13" s="61" customFormat="1" ht="27.9" customHeight="1">
      <c r="M33" s="65"/>
    </row>
    <row r="34" spans="1:13" s="61" customFormat="1" ht="27.9" customHeight="1">
      <c r="B34" s="62"/>
      <c r="C34" s="62"/>
      <c r="M34" s="65"/>
    </row>
    <row r="35" spans="1:13" s="61" customFormat="1" ht="27.9" customHeight="1">
      <c r="M35"/>
    </row>
    <row r="36" spans="1:13" s="61" customFormat="1" ht="21.75" customHeight="1"/>
    <row r="37" spans="1:13" s="61" customFormat="1" ht="24.9" customHeight="1"/>
    <row r="38" spans="1:13" s="61" customFormat="1" ht="24.9" customHeight="1"/>
    <row r="39" spans="1:13" s="61" customFormat="1" ht="24.9" customHeight="1"/>
    <row r="40" spans="1:13" s="61" customFormat="1" ht="24.9" customHeight="1"/>
    <row r="41" spans="1:13" s="61" customFormat="1" ht="16.5" customHeight="1">
      <c r="A41"/>
      <c r="E41" s="61" t="s">
        <v>2049</v>
      </c>
    </row>
    <row r="42" spans="1:13" s="61" customFormat="1"/>
    <row r="43" spans="1:13" s="61" customFormat="1"/>
    <row r="44" spans="1:13" s="61" customFormat="1"/>
    <row r="45" spans="1:13" s="61" customFormat="1"/>
    <row r="46" spans="1:13" s="61" customFormat="1"/>
    <row r="47" spans="1:13" s="61" customFormat="1"/>
    <row r="48" spans="1:13" s="61" customFormat="1"/>
    <row r="49" s="61" customFormat="1"/>
    <row r="50" s="61" customFormat="1"/>
    <row r="51" s="61" customFormat="1"/>
    <row r="52" s="61" customFormat="1"/>
    <row r="53" s="61" customFormat="1"/>
    <row r="54" s="61" customFormat="1"/>
    <row r="55" s="61" customFormat="1"/>
    <row r="56" s="61" customFormat="1"/>
    <row r="57" s="61" customFormat="1"/>
    <row r="58" s="61" customFormat="1"/>
    <row r="59" s="61" customFormat="1"/>
    <row r="60" s="61" customFormat="1"/>
    <row r="61" s="61" customFormat="1"/>
    <row r="62" s="61" customFormat="1"/>
    <row r="63" s="61" customFormat="1"/>
    <row r="64" s="61" customFormat="1"/>
    <row r="65" s="61" customFormat="1"/>
    <row r="66" s="61" customFormat="1"/>
    <row r="67" s="61" customFormat="1"/>
    <row r="68" s="61" customFormat="1"/>
    <row r="69" s="61" customFormat="1"/>
    <row r="70" s="61" customFormat="1"/>
    <row r="71" s="61" customFormat="1"/>
    <row r="72" s="61" customFormat="1"/>
    <row r="73" s="61" customFormat="1"/>
    <row r="74" s="61" customFormat="1"/>
    <row r="75" s="61" customFormat="1"/>
    <row r="76" s="61" customFormat="1"/>
    <row r="77" s="61" customFormat="1"/>
    <row r="78" s="61" customFormat="1"/>
    <row r="79" s="61" customFormat="1"/>
    <row r="80" s="61" customFormat="1"/>
    <row r="81" s="61" customFormat="1"/>
    <row r="82" s="61" customFormat="1"/>
    <row r="83" s="61" customFormat="1"/>
    <row r="84" s="61" customFormat="1"/>
    <row r="85" s="61" customFormat="1"/>
    <row r="86" s="61" customFormat="1"/>
    <row r="87" s="61" customFormat="1"/>
    <row r="88" s="61" customFormat="1"/>
    <row r="89" s="61" customFormat="1"/>
    <row r="90" s="61" customFormat="1"/>
    <row r="91" s="61" customFormat="1"/>
    <row r="92" s="61" customFormat="1"/>
    <row r="93" s="61" customFormat="1"/>
    <row r="94" s="61" customFormat="1"/>
    <row r="95" s="61" customFormat="1"/>
    <row r="96" s="61" customFormat="1"/>
    <row r="97" s="61" customFormat="1"/>
    <row r="98" s="61" customFormat="1"/>
    <row r="99" s="61" customFormat="1"/>
    <row r="100" s="61" customFormat="1"/>
    <row r="101" s="61" customFormat="1"/>
    <row r="102" s="61" customFormat="1"/>
    <row r="103" s="61" customFormat="1"/>
    <row r="104" s="61" customFormat="1"/>
    <row r="105" s="61" customFormat="1"/>
    <row r="106" s="61" customFormat="1"/>
    <row r="107" s="61" customFormat="1"/>
    <row r="108" s="61" customFormat="1"/>
    <row r="109" s="61" customFormat="1"/>
    <row r="110" s="61" customFormat="1"/>
    <row r="111" s="61" customFormat="1"/>
    <row r="112" s="61" customFormat="1"/>
    <row r="113" s="61" customFormat="1"/>
    <row r="114" s="61" customFormat="1"/>
    <row r="115" s="61" customFormat="1"/>
    <row r="116" s="61" customFormat="1"/>
    <row r="117" s="61" customFormat="1"/>
    <row r="118" s="61" customFormat="1"/>
    <row r="119" s="61" customFormat="1"/>
    <row r="120" s="61" customFormat="1"/>
    <row r="121" s="61" customFormat="1"/>
    <row r="122" s="61" customFormat="1"/>
    <row r="123" s="61" customFormat="1"/>
    <row r="124" s="61" customFormat="1"/>
    <row r="125" s="61" customFormat="1"/>
    <row r="126" s="61" customFormat="1"/>
    <row r="127" s="61" customFormat="1"/>
    <row r="128" s="61" customFormat="1"/>
    <row r="129" s="61" customFormat="1"/>
    <row r="130" s="61" customFormat="1"/>
    <row r="131" s="61" customFormat="1"/>
    <row r="132" s="61" customFormat="1"/>
    <row r="133" s="61" customFormat="1"/>
    <row r="134" s="61" customFormat="1"/>
    <row r="135" s="61" customFormat="1"/>
    <row r="136" s="61" customFormat="1"/>
    <row r="137" s="61" customFormat="1"/>
    <row r="138" s="61" customFormat="1"/>
    <row r="139" s="61" customFormat="1"/>
    <row r="140" s="61" customFormat="1"/>
    <row r="141" s="61" customFormat="1"/>
    <row r="142" s="61" customFormat="1"/>
    <row r="143" s="61" customFormat="1"/>
    <row r="144" s="61" customFormat="1"/>
    <row r="145" s="61" customFormat="1"/>
    <row r="146" s="61" customFormat="1"/>
    <row r="147" s="61" customFormat="1"/>
    <row r="148" s="61" customFormat="1"/>
    <row r="149" s="61" customFormat="1"/>
    <row r="150" s="61" customFormat="1"/>
    <row r="151" s="61" customFormat="1"/>
    <row r="152" s="61" customFormat="1"/>
    <row r="153" s="61" customFormat="1"/>
    <row r="154" s="61" customFormat="1"/>
    <row r="155" s="61" customFormat="1"/>
    <row r="156" s="61" customFormat="1"/>
    <row r="157" s="61" customFormat="1"/>
    <row r="158" s="61" customFormat="1"/>
    <row r="159" s="61" customFormat="1"/>
    <row r="160" s="61" customFormat="1"/>
    <row r="161" s="61" customFormat="1"/>
    <row r="162" s="61" customFormat="1"/>
    <row r="163" s="61" customFormat="1"/>
    <row r="164" s="61" customFormat="1"/>
    <row r="165" s="61" customFormat="1"/>
    <row r="166" s="61" customFormat="1"/>
    <row r="167" s="61" customFormat="1"/>
    <row r="168" s="61" customFormat="1"/>
    <row r="169" s="61" customFormat="1"/>
    <row r="170" s="61" customFormat="1"/>
    <row r="171" s="61" customFormat="1"/>
    <row r="172" s="61" customFormat="1"/>
    <row r="173" s="61" customFormat="1"/>
    <row r="174" s="61" customFormat="1"/>
    <row r="175" s="61" customFormat="1"/>
    <row r="176" s="61" customFormat="1"/>
    <row r="177" s="61" customFormat="1"/>
    <row r="178" s="61" customFormat="1"/>
    <row r="179" s="61" customFormat="1"/>
    <row r="180" s="61" customFormat="1"/>
    <row r="181" s="61" customFormat="1"/>
    <row r="182" s="61" customFormat="1"/>
    <row r="183" s="61" customFormat="1"/>
    <row r="184" s="61" customFormat="1"/>
    <row r="185" s="61" customFormat="1"/>
    <row r="186" s="61" customFormat="1"/>
    <row r="187" s="61" customFormat="1"/>
    <row r="188" s="61" customFormat="1"/>
    <row r="189" s="61" customFormat="1"/>
    <row r="190" s="61" customFormat="1"/>
    <row r="191" s="61" customFormat="1"/>
    <row r="192" s="61" customFormat="1"/>
    <row r="193" spans="2:17" s="61" customFormat="1">
      <c r="F193" s="62"/>
      <c r="G193" s="62"/>
      <c r="I193" s="62"/>
      <c r="J193" s="62"/>
      <c r="K193" s="62"/>
      <c r="L193" s="62"/>
    </row>
    <row r="194" spans="2:17" s="61" customFormat="1">
      <c r="D194" s="62"/>
      <c r="E194" s="62"/>
      <c r="F194" s="62"/>
      <c r="G194" s="62"/>
      <c r="H194" s="62"/>
      <c r="I194" s="62"/>
      <c r="J194" s="62"/>
      <c r="K194" s="62"/>
      <c r="L194" s="62"/>
    </row>
    <row r="195" spans="2:17" s="61" customFormat="1"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</row>
    <row r="196" spans="2:17" s="61" customFormat="1"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</row>
    <row r="197" spans="2:17" s="61" customFormat="1"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</row>
    <row r="198" spans="2:17" s="61" customFormat="1"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N198" s="62"/>
      <c r="O198" s="62"/>
      <c r="P198" s="62"/>
      <c r="Q198" s="62"/>
    </row>
    <row r="199" spans="2:17" s="61" customFormat="1"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</row>
    <row r="200" spans="2:17" s="61" customFormat="1"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</row>
    <row r="201" spans="2:17" s="61" customFormat="1"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</row>
    <row r="202" spans="2:17" s="61" customFormat="1"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</row>
    <row r="203" spans="2:17" s="61" customFormat="1"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</row>
    <row r="204" spans="2:17" s="61" customFormat="1"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</row>
    <row r="205" spans="2:17" s="61" customFormat="1"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</row>
  </sheetData>
  <mergeCells count="14">
    <mergeCell ref="C22:C25"/>
    <mergeCell ref="B23:B29"/>
    <mergeCell ref="C26:C29"/>
    <mergeCell ref="D2:L2"/>
    <mergeCell ref="N2:Q2"/>
    <mergeCell ref="E3:L3"/>
    <mergeCell ref="O3:Q3"/>
    <mergeCell ref="E4:L4"/>
    <mergeCell ref="O4:Q4"/>
    <mergeCell ref="E5:L5"/>
    <mergeCell ref="O5:Q5"/>
    <mergeCell ref="B9:B21"/>
    <mergeCell ref="C12:C13"/>
    <mergeCell ref="C15:C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0"/>
  <sheetViews>
    <sheetView zoomScale="70" zoomScaleNormal="70" workbookViewId="0">
      <pane xSplit="5" ySplit="4" topLeftCell="F5" activePane="bottomRight" state="frozen"/>
      <selection activeCell="G8" sqref="G8"/>
      <selection pane="topRight" activeCell="G8" sqref="G8"/>
      <selection pane="bottomLeft" activeCell="G8" sqref="G8"/>
      <selection pane="bottomRight" activeCell="L10" sqref="L10"/>
    </sheetView>
  </sheetViews>
  <sheetFormatPr defaultColWidth="9" defaultRowHeight="14.4"/>
  <cols>
    <col min="1" max="1" width="2.109375" style="31" customWidth="1"/>
    <col min="2" max="2" width="9.33203125" style="31" customWidth="1"/>
    <col min="3" max="3" width="1.77734375" style="32" customWidth="1"/>
    <col min="4" max="4" width="28.21875" style="32" bestFit="1" customWidth="1"/>
    <col min="5" max="5" width="9.109375" style="33" customWidth="1"/>
    <col min="6" max="6" width="11.6640625" style="33" customWidth="1"/>
    <col min="7" max="7" width="24.44140625" style="33" customWidth="1"/>
    <col min="8" max="8" width="10.109375" style="33" customWidth="1"/>
    <col min="9" max="9" width="15.21875" style="33" customWidth="1"/>
    <col min="10" max="10" width="19.21875" style="33" customWidth="1"/>
    <col min="11" max="11" width="16.33203125" style="33" bestFit="1" customWidth="1"/>
    <col min="12" max="12" width="18.6640625" style="33" bestFit="1" customWidth="1"/>
    <col min="13" max="13" width="17.44140625" style="33" customWidth="1"/>
    <col min="14" max="14" width="36.44140625" style="33" bestFit="1" customWidth="1"/>
    <col min="15" max="15" width="21.6640625" style="33" customWidth="1"/>
    <col min="16" max="16" width="17.109375" style="33" customWidth="1"/>
    <col min="17" max="17" width="8.33203125" style="33" bestFit="1" customWidth="1"/>
    <col min="18" max="18" width="17" style="33" bestFit="1" customWidth="1"/>
    <col min="19" max="19" width="15.33203125" style="33" bestFit="1" customWidth="1"/>
    <col min="20" max="20" width="9.109375" style="34" customWidth="1"/>
    <col min="21" max="21" width="16.109375" style="33" bestFit="1" customWidth="1"/>
    <col min="22" max="16384" width="9" style="31"/>
  </cols>
  <sheetData>
    <row r="2" spans="2:21" ht="15" thickBot="1">
      <c r="B2" s="31" t="s">
        <v>634</v>
      </c>
    </row>
    <row r="3" spans="2:21" ht="17.399999999999999" customHeight="1">
      <c r="B3" s="290"/>
      <c r="C3" s="1340">
        <v>2020</v>
      </c>
      <c r="D3" s="1340"/>
      <c r="E3" s="1340"/>
      <c r="F3" s="35" t="s">
        <v>478</v>
      </c>
      <c r="G3" s="1341" t="s">
        <v>479</v>
      </c>
      <c r="H3" s="1341"/>
      <c r="I3" s="1341"/>
      <c r="J3" s="1341"/>
      <c r="K3" s="1341"/>
      <c r="L3" s="1342" t="s">
        <v>635</v>
      </c>
      <c r="M3" s="1342"/>
      <c r="N3" s="1342"/>
      <c r="O3" s="1342"/>
      <c r="P3" s="1343" t="s">
        <v>480</v>
      </c>
      <c r="Q3" s="1343"/>
      <c r="R3" s="36" t="s">
        <v>481</v>
      </c>
      <c r="S3" s="37" t="s">
        <v>482</v>
      </c>
    </row>
    <row r="4" spans="2:21" ht="97.2" thickBot="1">
      <c r="B4" s="293"/>
      <c r="C4" s="1344" t="s">
        <v>483</v>
      </c>
      <c r="D4" s="1344"/>
      <c r="E4" s="247" t="s">
        <v>484</v>
      </c>
      <c r="F4" s="248" t="s">
        <v>636</v>
      </c>
      <c r="G4" s="248" t="s">
        <v>485</v>
      </c>
      <c r="H4" s="249" t="s">
        <v>637</v>
      </c>
      <c r="I4" s="248" t="s">
        <v>486</v>
      </c>
      <c r="J4" s="248" t="s">
        <v>638</v>
      </c>
      <c r="K4" s="248" t="s">
        <v>639</v>
      </c>
      <c r="L4" s="248" t="s">
        <v>640</v>
      </c>
      <c r="M4" s="248" t="s">
        <v>641</v>
      </c>
      <c r="N4" s="248" t="s">
        <v>487</v>
      </c>
      <c r="O4" s="248" t="s">
        <v>488</v>
      </c>
      <c r="P4" s="248" t="s">
        <v>642</v>
      </c>
      <c r="Q4" s="248" t="s">
        <v>643</v>
      </c>
      <c r="R4" s="248" t="s">
        <v>644</v>
      </c>
      <c r="S4" s="250" t="s">
        <v>645</v>
      </c>
    </row>
    <row r="5" spans="2:21" ht="20.100000000000001" customHeight="1">
      <c r="B5" s="1328" t="s">
        <v>646</v>
      </c>
      <c r="C5" s="1345" t="s">
        <v>414</v>
      </c>
      <c r="D5" s="1317"/>
      <c r="E5" s="38">
        <f>SUM(F5:S5)</f>
        <v>4700</v>
      </c>
      <c r="F5" s="39">
        <v>600</v>
      </c>
      <c r="G5" s="39">
        <v>500</v>
      </c>
      <c r="H5" s="40">
        <v>0</v>
      </c>
      <c r="I5" s="39">
        <v>300</v>
      </c>
      <c r="J5" s="39">
        <v>200</v>
      </c>
      <c r="K5" s="39">
        <v>0</v>
      </c>
      <c r="L5" s="39">
        <v>800</v>
      </c>
      <c r="M5" s="39">
        <v>100</v>
      </c>
      <c r="N5" s="39">
        <v>600</v>
      </c>
      <c r="O5" s="39">
        <v>600</v>
      </c>
      <c r="P5" s="39">
        <v>400</v>
      </c>
      <c r="Q5" s="39">
        <v>300</v>
      </c>
      <c r="R5" s="39">
        <v>200</v>
      </c>
      <c r="S5" s="41">
        <v>100</v>
      </c>
    </row>
    <row r="6" spans="2:21" ht="20.100000000000001" customHeight="1">
      <c r="B6" s="1329"/>
      <c r="C6" s="1319" t="s">
        <v>430</v>
      </c>
      <c r="D6" s="1346"/>
      <c r="E6" s="251">
        <f t="shared" ref="E6:E54" si="0">SUM(F6:S6)</f>
        <v>4700</v>
      </c>
      <c r="F6" s="252">
        <v>600</v>
      </c>
      <c r="G6" s="252">
        <v>500</v>
      </c>
      <c r="H6" s="253">
        <v>0</v>
      </c>
      <c r="I6" s="252">
        <v>300</v>
      </c>
      <c r="J6" s="252">
        <v>200</v>
      </c>
      <c r="K6" s="252">
        <v>0</v>
      </c>
      <c r="L6" s="252">
        <v>800</v>
      </c>
      <c r="M6" s="252">
        <v>100</v>
      </c>
      <c r="N6" s="252">
        <v>600</v>
      </c>
      <c r="O6" s="252">
        <v>600</v>
      </c>
      <c r="P6" s="252">
        <v>400</v>
      </c>
      <c r="Q6" s="252">
        <v>300</v>
      </c>
      <c r="R6" s="252">
        <v>200</v>
      </c>
      <c r="S6" s="254">
        <v>100</v>
      </c>
    </row>
    <row r="7" spans="2:21" ht="20.100000000000001" customHeight="1">
      <c r="B7" s="1329"/>
      <c r="C7" s="42"/>
      <c r="D7" s="255" t="s">
        <v>647</v>
      </c>
      <c r="E7" s="251">
        <f t="shared" si="0"/>
        <v>4600</v>
      </c>
      <c r="F7" s="252">
        <v>600</v>
      </c>
      <c r="G7" s="252">
        <v>500</v>
      </c>
      <c r="H7" s="253">
        <v>0</v>
      </c>
      <c r="I7" s="252">
        <v>300</v>
      </c>
      <c r="J7" s="252">
        <v>200</v>
      </c>
      <c r="K7" s="252">
        <v>0</v>
      </c>
      <c r="L7" s="252">
        <v>700</v>
      </c>
      <c r="M7" s="252">
        <v>100</v>
      </c>
      <c r="N7" s="252">
        <v>600</v>
      </c>
      <c r="O7" s="252">
        <v>600</v>
      </c>
      <c r="P7" s="252">
        <v>400</v>
      </c>
      <c r="Q7" s="252">
        <v>300</v>
      </c>
      <c r="R7" s="252">
        <v>200</v>
      </c>
      <c r="S7" s="254">
        <v>100</v>
      </c>
    </row>
    <row r="8" spans="2:21" ht="20.100000000000001" customHeight="1">
      <c r="B8" s="1329"/>
      <c r="C8" s="42"/>
      <c r="D8" s="43" t="s">
        <v>489</v>
      </c>
      <c r="E8" s="251">
        <f t="shared" si="0"/>
        <v>4500</v>
      </c>
      <c r="F8" s="252">
        <v>600</v>
      </c>
      <c r="G8" s="252">
        <v>500</v>
      </c>
      <c r="H8" s="253">
        <v>0</v>
      </c>
      <c r="I8" s="252">
        <v>300</v>
      </c>
      <c r="J8" s="252">
        <v>200</v>
      </c>
      <c r="K8" s="252">
        <v>0</v>
      </c>
      <c r="L8" s="252">
        <v>700</v>
      </c>
      <c r="M8" s="252">
        <v>100</v>
      </c>
      <c r="N8" s="252">
        <v>500</v>
      </c>
      <c r="O8" s="252">
        <v>600</v>
      </c>
      <c r="P8" s="252">
        <v>400</v>
      </c>
      <c r="Q8" s="252">
        <v>300</v>
      </c>
      <c r="R8" s="252">
        <v>200</v>
      </c>
      <c r="S8" s="254">
        <v>100</v>
      </c>
    </row>
    <row r="9" spans="2:21" ht="20.100000000000001" customHeight="1">
      <c r="B9" s="1329"/>
      <c r="C9" s="42"/>
      <c r="D9" s="292" t="s">
        <v>490</v>
      </c>
      <c r="E9" s="168">
        <f t="shared" si="0"/>
        <v>4600</v>
      </c>
      <c r="F9" s="252">
        <v>600</v>
      </c>
      <c r="G9" s="252">
        <v>500</v>
      </c>
      <c r="H9" s="253">
        <v>0</v>
      </c>
      <c r="I9" s="252">
        <v>300</v>
      </c>
      <c r="J9" s="252">
        <v>200</v>
      </c>
      <c r="K9" s="252">
        <v>0</v>
      </c>
      <c r="L9" s="252">
        <v>700</v>
      </c>
      <c r="M9" s="252">
        <v>100</v>
      </c>
      <c r="N9" s="252">
        <v>600</v>
      </c>
      <c r="O9" s="252">
        <v>600</v>
      </c>
      <c r="P9" s="252">
        <v>400</v>
      </c>
      <c r="Q9" s="252">
        <v>300</v>
      </c>
      <c r="R9" s="252">
        <v>200</v>
      </c>
      <c r="S9" s="254">
        <v>100</v>
      </c>
    </row>
    <row r="10" spans="2:21" ht="20.100000000000001" customHeight="1">
      <c r="B10" s="1329"/>
      <c r="C10" s="42"/>
      <c r="D10" s="331" t="s">
        <v>491</v>
      </c>
      <c r="E10" s="45">
        <f t="shared" si="0"/>
        <v>4500</v>
      </c>
      <c r="F10" s="248">
        <v>600</v>
      </c>
      <c r="G10" s="248">
        <v>500</v>
      </c>
      <c r="H10" s="249">
        <v>0</v>
      </c>
      <c r="I10" s="248">
        <v>300</v>
      </c>
      <c r="J10" s="248">
        <v>200</v>
      </c>
      <c r="K10" s="248">
        <v>0</v>
      </c>
      <c r="L10" s="248">
        <v>700</v>
      </c>
      <c r="M10" s="248">
        <v>100</v>
      </c>
      <c r="N10" s="248">
        <v>500</v>
      </c>
      <c r="O10" s="248">
        <v>600</v>
      </c>
      <c r="P10" s="248">
        <v>400</v>
      </c>
      <c r="Q10" s="248">
        <v>300</v>
      </c>
      <c r="R10" s="248">
        <v>200</v>
      </c>
      <c r="S10" s="254">
        <v>100</v>
      </c>
    </row>
    <row r="11" spans="2:21" ht="20.100000000000001" customHeight="1">
      <c r="B11" s="1329"/>
      <c r="C11" s="1347" t="s">
        <v>648</v>
      </c>
      <c r="D11" s="1347"/>
      <c r="E11" s="332">
        <f t="shared" si="0"/>
        <v>3800</v>
      </c>
      <c r="F11" s="333">
        <v>600</v>
      </c>
      <c r="G11" s="333">
        <v>500</v>
      </c>
      <c r="H11" s="334">
        <v>0</v>
      </c>
      <c r="I11" s="333">
        <v>300</v>
      </c>
      <c r="J11" s="333">
        <v>100</v>
      </c>
      <c r="K11" s="333">
        <v>0</v>
      </c>
      <c r="L11" s="333">
        <v>500</v>
      </c>
      <c r="M11" s="333">
        <v>0</v>
      </c>
      <c r="N11" s="333">
        <v>500</v>
      </c>
      <c r="O11" s="333">
        <v>600</v>
      </c>
      <c r="P11" s="333">
        <v>300</v>
      </c>
      <c r="Q11" s="333">
        <v>100</v>
      </c>
      <c r="R11" s="333">
        <v>200</v>
      </c>
      <c r="S11" s="335">
        <v>100</v>
      </c>
    </row>
    <row r="12" spans="2:21" ht="20.100000000000001" customHeight="1" thickBot="1">
      <c r="B12" s="1330"/>
      <c r="C12" s="1348" t="s">
        <v>649</v>
      </c>
      <c r="D12" s="1348"/>
      <c r="E12" s="336">
        <f t="shared" si="0"/>
        <v>3700</v>
      </c>
      <c r="F12" s="337">
        <v>600</v>
      </c>
      <c r="G12" s="337">
        <v>500</v>
      </c>
      <c r="H12" s="338">
        <v>0</v>
      </c>
      <c r="I12" s="337">
        <v>300</v>
      </c>
      <c r="J12" s="337">
        <v>100</v>
      </c>
      <c r="K12" s="337">
        <v>0</v>
      </c>
      <c r="L12" s="337">
        <v>500</v>
      </c>
      <c r="M12" s="337">
        <v>0</v>
      </c>
      <c r="N12" s="337">
        <v>400</v>
      </c>
      <c r="O12" s="337">
        <v>600</v>
      </c>
      <c r="P12" s="337">
        <v>300</v>
      </c>
      <c r="Q12" s="337">
        <v>100</v>
      </c>
      <c r="R12" s="337">
        <v>200</v>
      </c>
      <c r="S12" s="339">
        <v>100</v>
      </c>
    </row>
    <row r="13" spans="2:21" ht="20.100000000000001" customHeight="1">
      <c r="B13" s="1334" t="s">
        <v>442</v>
      </c>
      <c r="C13" s="258"/>
      <c r="D13" s="259" t="s">
        <v>443</v>
      </c>
      <c r="E13" s="45">
        <f t="shared" si="0"/>
        <v>4300</v>
      </c>
      <c r="F13" s="46">
        <v>400</v>
      </c>
      <c r="G13" s="46">
        <v>500</v>
      </c>
      <c r="H13" s="47">
        <v>0</v>
      </c>
      <c r="I13" s="46">
        <v>300</v>
      </c>
      <c r="J13" s="46">
        <v>200</v>
      </c>
      <c r="K13" s="46">
        <v>0</v>
      </c>
      <c r="L13" s="46">
        <v>700</v>
      </c>
      <c r="M13" s="46">
        <v>100</v>
      </c>
      <c r="N13" s="46">
        <v>500</v>
      </c>
      <c r="O13" s="46">
        <v>600</v>
      </c>
      <c r="P13" s="46">
        <v>400</v>
      </c>
      <c r="Q13" s="46">
        <v>300</v>
      </c>
      <c r="R13" s="46">
        <v>200</v>
      </c>
      <c r="S13" s="260">
        <v>100</v>
      </c>
    </row>
    <row r="14" spans="2:21" s="51" customFormat="1" ht="20.100000000000001" hidden="1" customHeight="1">
      <c r="B14" s="1333"/>
      <c r="C14" s="48"/>
      <c r="D14" s="261" t="s">
        <v>492</v>
      </c>
      <c r="E14" s="262">
        <f t="shared" si="0"/>
        <v>4200</v>
      </c>
      <c r="F14" s="253">
        <v>400</v>
      </c>
      <c r="G14" s="253">
        <v>500</v>
      </c>
      <c r="H14" s="253">
        <v>0</v>
      </c>
      <c r="I14" s="253">
        <v>300</v>
      </c>
      <c r="J14" s="253">
        <v>200</v>
      </c>
      <c r="K14" s="253">
        <v>0</v>
      </c>
      <c r="L14" s="253">
        <v>600</v>
      </c>
      <c r="M14" s="253">
        <v>100</v>
      </c>
      <c r="N14" s="253">
        <v>500</v>
      </c>
      <c r="O14" s="253">
        <v>600</v>
      </c>
      <c r="P14" s="253">
        <v>400</v>
      </c>
      <c r="Q14" s="253">
        <v>300</v>
      </c>
      <c r="R14" s="253">
        <v>200</v>
      </c>
      <c r="S14" s="253">
        <v>100</v>
      </c>
      <c r="T14" s="49"/>
      <c r="U14" s="50"/>
    </row>
    <row r="15" spans="2:21" ht="20.100000000000001" customHeight="1">
      <c r="B15" s="1333"/>
      <c r="C15" s="52"/>
      <c r="D15" s="169" t="s">
        <v>661</v>
      </c>
      <c r="E15" s="251">
        <f t="shared" si="0"/>
        <v>4300</v>
      </c>
      <c r="F15" s="252">
        <v>400</v>
      </c>
      <c r="G15" s="252">
        <v>500</v>
      </c>
      <c r="H15" s="253">
        <v>0</v>
      </c>
      <c r="I15" s="252">
        <v>300</v>
      </c>
      <c r="J15" s="252">
        <v>200</v>
      </c>
      <c r="K15" s="252">
        <v>0</v>
      </c>
      <c r="L15" s="252">
        <v>700</v>
      </c>
      <c r="M15" s="252">
        <v>100</v>
      </c>
      <c r="N15" s="252">
        <v>500</v>
      </c>
      <c r="O15" s="252">
        <v>600</v>
      </c>
      <c r="P15" s="252">
        <v>400</v>
      </c>
      <c r="Q15" s="252">
        <v>300</v>
      </c>
      <c r="R15" s="252">
        <v>200</v>
      </c>
      <c r="S15" s="254">
        <v>100</v>
      </c>
    </row>
    <row r="16" spans="2:21" s="51" customFormat="1" ht="20.100000000000001" hidden="1" customHeight="1">
      <c r="B16" s="1333"/>
      <c r="C16" s="48"/>
      <c r="D16" s="170" t="s">
        <v>662</v>
      </c>
      <c r="E16" s="262">
        <f t="shared" si="0"/>
        <v>4200</v>
      </c>
      <c r="F16" s="253">
        <v>400</v>
      </c>
      <c r="G16" s="253">
        <v>500</v>
      </c>
      <c r="H16" s="253">
        <v>0</v>
      </c>
      <c r="I16" s="253">
        <v>300</v>
      </c>
      <c r="J16" s="253">
        <v>200</v>
      </c>
      <c r="K16" s="253">
        <v>0</v>
      </c>
      <c r="L16" s="253">
        <v>600</v>
      </c>
      <c r="M16" s="253">
        <v>100</v>
      </c>
      <c r="N16" s="253">
        <v>500</v>
      </c>
      <c r="O16" s="253">
        <v>600</v>
      </c>
      <c r="P16" s="253">
        <v>400</v>
      </c>
      <c r="Q16" s="253">
        <v>300</v>
      </c>
      <c r="R16" s="253">
        <v>200</v>
      </c>
      <c r="S16" s="263">
        <v>100</v>
      </c>
      <c r="T16" s="49"/>
      <c r="U16" s="50"/>
    </row>
    <row r="17" spans="2:21" ht="20.100000000000001" customHeight="1">
      <c r="B17" s="1333"/>
      <c r="C17" s="52"/>
      <c r="D17" s="264" t="s">
        <v>663</v>
      </c>
      <c r="E17" s="251">
        <f>SUM(F17:S17)</f>
        <v>4200</v>
      </c>
      <c r="F17" s="252">
        <v>400</v>
      </c>
      <c r="G17" s="252">
        <v>500</v>
      </c>
      <c r="H17" s="253">
        <v>0</v>
      </c>
      <c r="I17" s="252">
        <v>300</v>
      </c>
      <c r="J17" s="252">
        <v>200</v>
      </c>
      <c r="K17" s="252">
        <v>0</v>
      </c>
      <c r="L17" s="252">
        <v>700</v>
      </c>
      <c r="M17" s="252">
        <v>100</v>
      </c>
      <c r="N17" s="252">
        <v>500</v>
      </c>
      <c r="O17" s="252">
        <v>500</v>
      </c>
      <c r="P17" s="252">
        <v>400</v>
      </c>
      <c r="Q17" s="252">
        <v>300</v>
      </c>
      <c r="R17" s="252">
        <v>200</v>
      </c>
      <c r="S17" s="254">
        <v>100</v>
      </c>
    </row>
    <row r="18" spans="2:21" s="51" customFormat="1" ht="20.100000000000001" hidden="1" customHeight="1">
      <c r="B18" s="1333"/>
      <c r="C18" s="171"/>
      <c r="D18" s="261" t="s">
        <v>664</v>
      </c>
      <c r="E18" s="262">
        <f>SUM(F18:S18)</f>
        <v>4100</v>
      </c>
      <c r="F18" s="253">
        <v>400</v>
      </c>
      <c r="G18" s="253">
        <v>500</v>
      </c>
      <c r="H18" s="253">
        <v>0</v>
      </c>
      <c r="I18" s="253">
        <v>300</v>
      </c>
      <c r="J18" s="253">
        <v>200</v>
      </c>
      <c r="K18" s="253">
        <v>0</v>
      </c>
      <c r="L18" s="253">
        <v>600</v>
      </c>
      <c r="M18" s="253">
        <v>100</v>
      </c>
      <c r="N18" s="253">
        <v>500</v>
      </c>
      <c r="O18" s="253">
        <v>500</v>
      </c>
      <c r="P18" s="253">
        <v>400</v>
      </c>
      <c r="Q18" s="253">
        <v>300</v>
      </c>
      <c r="R18" s="253">
        <v>200</v>
      </c>
      <c r="S18" s="263">
        <v>100</v>
      </c>
      <c r="T18" s="49"/>
      <c r="U18" s="50"/>
    </row>
    <row r="19" spans="2:21" ht="20.100000000000001" customHeight="1">
      <c r="B19" s="1333"/>
      <c r="C19" s="289"/>
      <c r="D19" s="265" t="s">
        <v>667</v>
      </c>
      <c r="E19" s="251">
        <f t="shared" ref="E19:E20" si="1">SUM(F19:S19)</f>
        <v>3900</v>
      </c>
      <c r="F19" s="252">
        <v>400</v>
      </c>
      <c r="G19" s="252">
        <v>500</v>
      </c>
      <c r="H19" s="253">
        <v>0</v>
      </c>
      <c r="I19" s="252">
        <v>300</v>
      </c>
      <c r="J19" s="252">
        <v>200</v>
      </c>
      <c r="K19" s="252">
        <v>0</v>
      </c>
      <c r="L19" s="252">
        <v>600</v>
      </c>
      <c r="M19" s="252">
        <v>100</v>
      </c>
      <c r="N19" s="252">
        <v>400</v>
      </c>
      <c r="O19" s="252">
        <v>400</v>
      </c>
      <c r="P19" s="252">
        <v>400</v>
      </c>
      <c r="Q19" s="252">
        <v>300</v>
      </c>
      <c r="R19" s="252">
        <v>200</v>
      </c>
      <c r="S19" s="254">
        <v>100</v>
      </c>
    </row>
    <row r="20" spans="2:21" ht="20.100000000000001" customHeight="1">
      <c r="B20" s="1333"/>
      <c r="C20" s="289"/>
      <c r="D20" s="265" t="s">
        <v>668</v>
      </c>
      <c r="E20" s="251">
        <f t="shared" si="1"/>
        <v>3200</v>
      </c>
      <c r="F20" s="252">
        <v>400</v>
      </c>
      <c r="G20" s="252">
        <v>500</v>
      </c>
      <c r="H20" s="253">
        <v>0</v>
      </c>
      <c r="I20" s="252">
        <v>300</v>
      </c>
      <c r="J20" s="252">
        <v>0</v>
      </c>
      <c r="K20" s="252">
        <v>0</v>
      </c>
      <c r="L20" s="252">
        <v>500</v>
      </c>
      <c r="M20" s="252">
        <v>0</v>
      </c>
      <c r="N20" s="252">
        <v>400</v>
      </c>
      <c r="O20" s="252">
        <v>400</v>
      </c>
      <c r="P20" s="252">
        <v>300</v>
      </c>
      <c r="Q20" s="252">
        <v>100</v>
      </c>
      <c r="R20" s="252">
        <v>200</v>
      </c>
      <c r="S20" s="254">
        <v>100</v>
      </c>
    </row>
    <row r="21" spans="2:21" ht="20.100000000000001" customHeight="1">
      <c r="B21" s="1333"/>
      <c r="C21" s="1336"/>
      <c r="D21" s="265" t="s">
        <v>669</v>
      </c>
      <c r="E21" s="251">
        <f t="shared" si="0"/>
        <v>3800</v>
      </c>
      <c r="F21" s="252">
        <v>400</v>
      </c>
      <c r="G21" s="252">
        <v>500</v>
      </c>
      <c r="H21" s="253">
        <v>0</v>
      </c>
      <c r="I21" s="252">
        <v>300</v>
      </c>
      <c r="J21" s="252">
        <v>200</v>
      </c>
      <c r="K21" s="252">
        <v>0</v>
      </c>
      <c r="L21" s="252">
        <v>600</v>
      </c>
      <c r="M21" s="252">
        <v>0</v>
      </c>
      <c r="N21" s="252">
        <v>400</v>
      </c>
      <c r="O21" s="252">
        <v>400</v>
      </c>
      <c r="P21" s="252">
        <v>400</v>
      </c>
      <c r="Q21" s="252">
        <v>300</v>
      </c>
      <c r="R21" s="252">
        <v>200</v>
      </c>
      <c r="S21" s="254">
        <v>100</v>
      </c>
    </row>
    <row r="22" spans="2:21" ht="20.100000000000001" customHeight="1">
      <c r="B22" s="1333"/>
      <c r="C22" s="1336"/>
      <c r="D22" s="264" t="s">
        <v>670</v>
      </c>
      <c r="E22" s="251">
        <f t="shared" si="0"/>
        <v>3200</v>
      </c>
      <c r="F22" s="252">
        <v>400</v>
      </c>
      <c r="G22" s="252">
        <v>500</v>
      </c>
      <c r="H22" s="253">
        <v>0</v>
      </c>
      <c r="I22" s="252">
        <v>300</v>
      </c>
      <c r="J22" s="252">
        <v>0</v>
      </c>
      <c r="K22" s="252">
        <v>0</v>
      </c>
      <c r="L22" s="252">
        <v>500</v>
      </c>
      <c r="M22" s="252">
        <v>0</v>
      </c>
      <c r="N22" s="252">
        <v>400</v>
      </c>
      <c r="O22" s="252">
        <v>400</v>
      </c>
      <c r="P22" s="252">
        <v>300</v>
      </c>
      <c r="Q22" s="252">
        <v>100</v>
      </c>
      <c r="R22" s="252">
        <v>200</v>
      </c>
      <c r="S22" s="254">
        <v>100</v>
      </c>
    </row>
    <row r="23" spans="2:21" ht="20.100000000000001" customHeight="1">
      <c r="B23" s="1333"/>
      <c r="C23" s="1336"/>
      <c r="D23" s="270" t="s">
        <v>680</v>
      </c>
      <c r="E23" s="251">
        <f t="shared" si="0"/>
        <v>3900</v>
      </c>
      <c r="F23" s="252">
        <v>400</v>
      </c>
      <c r="G23" s="252">
        <v>500</v>
      </c>
      <c r="H23" s="253">
        <v>0</v>
      </c>
      <c r="I23" s="252">
        <v>300</v>
      </c>
      <c r="J23" s="252">
        <v>200</v>
      </c>
      <c r="K23" s="252">
        <v>0</v>
      </c>
      <c r="L23" s="252">
        <v>600</v>
      </c>
      <c r="M23" s="252">
        <v>100</v>
      </c>
      <c r="N23" s="252">
        <v>400</v>
      </c>
      <c r="O23" s="252">
        <v>400</v>
      </c>
      <c r="P23" s="252">
        <v>400</v>
      </c>
      <c r="Q23" s="252">
        <v>300</v>
      </c>
      <c r="R23" s="252">
        <v>200</v>
      </c>
      <c r="S23" s="254">
        <v>100</v>
      </c>
    </row>
    <row r="24" spans="2:21" ht="20.100000000000001" customHeight="1">
      <c r="B24" s="1333"/>
      <c r="C24" s="1336"/>
      <c r="D24" s="270" t="s">
        <v>681</v>
      </c>
      <c r="E24" s="251">
        <f t="shared" si="0"/>
        <v>3800</v>
      </c>
      <c r="F24" s="252">
        <v>400</v>
      </c>
      <c r="G24" s="252">
        <v>500</v>
      </c>
      <c r="H24" s="253">
        <v>0</v>
      </c>
      <c r="I24" s="252">
        <v>300</v>
      </c>
      <c r="J24" s="252">
        <v>200</v>
      </c>
      <c r="K24" s="252">
        <v>0</v>
      </c>
      <c r="L24" s="252">
        <v>600</v>
      </c>
      <c r="M24" s="252">
        <v>0</v>
      </c>
      <c r="N24" s="252">
        <v>400</v>
      </c>
      <c r="O24" s="252">
        <v>400</v>
      </c>
      <c r="P24" s="252">
        <v>400</v>
      </c>
      <c r="Q24" s="252">
        <v>300</v>
      </c>
      <c r="R24" s="252">
        <v>200</v>
      </c>
      <c r="S24" s="254">
        <v>100</v>
      </c>
    </row>
    <row r="25" spans="2:21" ht="20.100000000000001" customHeight="1">
      <c r="B25" s="1333"/>
      <c r="C25" s="1336"/>
      <c r="D25" s="264" t="s">
        <v>682</v>
      </c>
      <c r="E25" s="251">
        <f t="shared" si="0"/>
        <v>3200</v>
      </c>
      <c r="F25" s="252">
        <v>400</v>
      </c>
      <c r="G25" s="252">
        <v>500</v>
      </c>
      <c r="H25" s="253">
        <v>0</v>
      </c>
      <c r="I25" s="252">
        <v>300</v>
      </c>
      <c r="J25" s="252">
        <v>0</v>
      </c>
      <c r="K25" s="252">
        <v>0</v>
      </c>
      <c r="L25" s="252">
        <v>500</v>
      </c>
      <c r="M25" s="252">
        <v>0</v>
      </c>
      <c r="N25" s="252">
        <v>400</v>
      </c>
      <c r="O25" s="252">
        <v>400</v>
      </c>
      <c r="P25" s="252">
        <v>300</v>
      </c>
      <c r="Q25" s="252">
        <v>100</v>
      </c>
      <c r="R25" s="252">
        <v>200</v>
      </c>
      <c r="S25" s="254">
        <v>100</v>
      </c>
    </row>
    <row r="26" spans="2:21" ht="20.100000000000001" customHeight="1">
      <c r="B26" s="1333"/>
      <c r="C26" s="1336"/>
      <c r="D26" s="264" t="s">
        <v>665</v>
      </c>
      <c r="E26" s="251">
        <f t="shared" si="0"/>
        <v>3200</v>
      </c>
      <c r="F26" s="252">
        <v>400</v>
      </c>
      <c r="G26" s="252">
        <v>500</v>
      </c>
      <c r="H26" s="253">
        <v>0</v>
      </c>
      <c r="I26" s="252">
        <v>300</v>
      </c>
      <c r="J26" s="252">
        <v>0</v>
      </c>
      <c r="K26" s="252">
        <v>0</v>
      </c>
      <c r="L26" s="252">
        <v>500</v>
      </c>
      <c r="M26" s="252">
        <v>0</v>
      </c>
      <c r="N26" s="252">
        <v>400</v>
      </c>
      <c r="O26" s="252">
        <v>400</v>
      </c>
      <c r="P26" s="252">
        <v>300</v>
      </c>
      <c r="Q26" s="252">
        <v>100</v>
      </c>
      <c r="R26" s="252">
        <v>200</v>
      </c>
      <c r="S26" s="254">
        <v>100</v>
      </c>
    </row>
    <row r="27" spans="2:21" ht="20.100000000000001" customHeight="1">
      <c r="B27" s="1333"/>
      <c r="C27" s="1336"/>
      <c r="D27" s="264" t="s">
        <v>671</v>
      </c>
      <c r="E27" s="251">
        <f t="shared" si="0"/>
        <v>4000</v>
      </c>
      <c r="F27" s="252">
        <v>400</v>
      </c>
      <c r="G27" s="252">
        <v>500</v>
      </c>
      <c r="H27" s="253">
        <v>0</v>
      </c>
      <c r="I27" s="252">
        <v>300</v>
      </c>
      <c r="J27" s="252">
        <v>200</v>
      </c>
      <c r="K27" s="252">
        <v>0</v>
      </c>
      <c r="L27" s="252">
        <v>600</v>
      </c>
      <c r="M27" s="252">
        <v>100</v>
      </c>
      <c r="N27" s="252">
        <v>400</v>
      </c>
      <c r="O27" s="252">
        <v>500</v>
      </c>
      <c r="P27" s="252">
        <v>400</v>
      </c>
      <c r="Q27" s="252">
        <v>300</v>
      </c>
      <c r="R27" s="252">
        <v>200</v>
      </c>
      <c r="S27" s="254">
        <v>100</v>
      </c>
    </row>
    <row r="28" spans="2:21" ht="20.100000000000001" customHeight="1">
      <c r="B28" s="1333"/>
      <c r="C28" s="289"/>
      <c r="D28" s="264" t="s">
        <v>672</v>
      </c>
      <c r="E28" s="251">
        <f t="shared" si="0"/>
        <v>3300</v>
      </c>
      <c r="F28" s="252">
        <v>400</v>
      </c>
      <c r="G28" s="252">
        <v>500</v>
      </c>
      <c r="H28" s="253">
        <v>0</v>
      </c>
      <c r="I28" s="252">
        <v>300</v>
      </c>
      <c r="J28" s="252">
        <v>0</v>
      </c>
      <c r="K28" s="252">
        <v>0</v>
      </c>
      <c r="L28" s="252">
        <v>500</v>
      </c>
      <c r="M28" s="252">
        <v>0</v>
      </c>
      <c r="N28" s="252">
        <v>400</v>
      </c>
      <c r="O28" s="252">
        <v>500</v>
      </c>
      <c r="P28" s="252">
        <v>300</v>
      </c>
      <c r="Q28" s="252">
        <v>100</v>
      </c>
      <c r="R28" s="252">
        <v>200</v>
      </c>
      <c r="S28" s="254">
        <v>100</v>
      </c>
    </row>
    <row r="29" spans="2:21" ht="20.100000000000001" customHeight="1">
      <c r="B29" s="1333"/>
      <c r="C29" s="1337"/>
      <c r="D29" s="265" t="s">
        <v>460</v>
      </c>
      <c r="E29" s="251">
        <f t="shared" si="0"/>
        <v>3400</v>
      </c>
      <c r="F29" s="252">
        <v>400</v>
      </c>
      <c r="G29" s="252">
        <v>500</v>
      </c>
      <c r="H29" s="253">
        <v>0</v>
      </c>
      <c r="I29" s="252">
        <v>300</v>
      </c>
      <c r="J29" s="252">
        <v>200</v>
      </c>
      <c r="K29" s="252">
        <v>200</v>
      </c>
      <c r="L29" s="252">
        <v>400</v>
      </c>
      <c r="M29" s="252">
        <v>0</v>
      </c>
      <c r="N29" s="252">
        <v>0</v>
      </c>
      <c r="O29" s="252">
        <v>400</v>
      </c>
      <c r="P29" s="252">
        <v>400</v>
      </c>
      <c r="Q29" s="252">
        <v>300</v>
      </c>
      <c r="R29" s="252">
        <v>200</v>
      </c>
      <c r="S29" s="254">
        <v>100</v>
      </c>
    </row>
    <row r="30" spans="2:21" ht="20.100000000000001" customHeight="1">
      <c r="B30" s="1333"/>
      <c r="C30" s="1337"/>
      <c r="D30" s="340" t="s">
        <v>666</v>
      </c>
      <c r="E30" s="332">
        <f t="shared" si="0"/>
        <v>3500</v>
      </c>
      <c r="F30" s="252">
        <v>400</v>
      </c>
      <c r="G30" s="252">
        <v>500</v>
      </c>
      <c r="H30" s="253">
        <v>0</v>
      </c>
      <c r="I30" s="252">
        <v>300</v>
      </c>
      <c r="J30" s="252">
        <v>200</v>
      </c>
      <c r="K30" s="252">
        <v>200</v>
      </c>
      <c r="L30" s="252">
        <v>400</v>
      </c>
      <c r="M30" s="252">
        <v>0</v>
      </c>
      <c r="N30" s="252">
        <v>0</v>
      </c>
      <c r="O30" s="333">
        <v>500</v>
      </c>
      <c r="P30" s="252">
        <v>400</v>
      </c>
      <c r="Q30" s="252">
        <v>300</v>
      </c>
      <c r="R30" s="252">
        <v>200</v>
      </c>
      <c r="S30" s="254">
        <v>100</v>
      </c>
    </row>
    <row r="31" spans="2:21" ht="20.100000000000001" customHeight="1">
      <c r="B31" s="1333"/>
      <c r="C31" s="1337"/>
      <c r="D31" s="265" t="s">
        <v>673</v>
      </c>
      <c r="E31" s="251">
        <f t="shared" si="0"/>
        <v>3500</v>
      </c>
      <c r="F31" s="252">
        <v>400</v>
      </c>
      <c r="G31" s="252">
        <v>500</v>
      </c>
      <c r="H31" s="253">
        <v>0</v>
      </c>
      <c r="I31" s="252">
        <v>300</v>
      </c>
      <c r="J31" s="252">
        <v>200</v>
      </c>
      <c r="K31" s="252">
        <v>200</v>
      </c>
      <c r="L31" s="252">
        <v>400</v>
      </c>
      <c r="M31" s="252">
        <v>0</v>
      </c>
      <c r="N31" s="252">
        <v>0</v>
      </c>
      <c r="O31" s="252">
        <v>500</v>
      </c>
      <c r="P31" s="252">
        <v>400</v>
      </c>
      <c r="Q31" s="252">
        <v>300</v>
      </c>
      <c r="R31" s="252">
        <v>200</v>
      </c>
      <c r="S31" s="254">
        <v>100</v>
      </c>
    </row>
    <row r="32" spans="2:21" ht="20.100000000000001" customHeight="1">
      <c r="B32" s="1333"/>
      <c r="C32" s="1338"/>
      <c r="D32" s="265" t="s">
        <v>461</v>
      </c>
      <c r="E32" s="251">
        <f t="shared" si="0"/>
        <v>3100</v>
      </c>
      <c r="F32" s="252">
        <v>400</v>
      </c>
      <c r="G32" s="252">
        <v>500</v>
      </c>
      <c r="H32" s="253">
        <v>0</v>
      </c>
      <c r="I32" s="252">
        <v>300</v>
      </c>
      <c r="J32" s="252">
        <v>100</v>
      </c>
      <c r="K32" s="252">
        <v>200</v>
      </c>
      <c r="L32" s="252">
        <v>400</v>
      </c>
      <c r="M32" s="252">
        <v>0</v>
      </c>
      <c r="N32" s="252">
        <v>0</v>
      </c>
      <c r="O32" s="252">
        <v>400</v>
      </c>
      <c r="P32" s="252">
        <v>300</v>
      </c>
      <c r="Q32" s="252">
        <v>200</v>
      </c>
      <c r="R32" s="252">
        <v>200</v>
      </c>
      <c r="S32" s="254">
        <v>100</v>
      </c>
    </row>
    <row r="33" spans="2:19" ht="20.100000000000001" customHeight="1">
      <c r="B33" s="1333"/>
      <c r="C33" s="1336"/>
      <c r="D33" s="341" t="s">
        <v>683</v>
      </c>
      <c r="E33" s="332">
        <f t="shared" si="0"/>
        <v>3200</v>
      </c>
      <c r="F33" s="333">
        <v>400</v>
      </c>
      <c r="G33" s="333">
        <v>500</v>
      </c>
      <c r="H33" s="334">
        <v>0</v>
      </c>
      <c r="I33" s="333">
        <v>300</v>
      </c>
      <c r="J33" s="333">
        <v>100</v>
      </c>
      <c r="K33" s="333">
        <v>200</v>
      </c>
      <c r="L33" s="333">
        <v>400</v>
      </c>
      <c r="M33" s="333">
        <v>0</v>
      </c>
      <c r="N33" s="333">
        <v>0</v>
      </c>
      <c r="O33" s="333">
        <v>500</v>
      </c>
      <c r="P33" s="333">
        <v>300</v>
      </c>
      <c r="Q33" s="333">
        <v>200</v>
      </c>
      <c r="R33" s="333">
        <v>200</v>
      </c>
      <c r="S33" s="335">
        <v>100</v>
      </c>
    </row>
    <row r="34" spans="2:19" ht="20.100000000000001" customHeight="1">
      <c r="B34" s="1333"/>
      <c r="C34" s="1336"/>
      <c r="D34" s="341" t="s">
        <v>684</v>
      </c>
      <c r="E34" s="332">
        <f t="shared" si="0"/>
        <v>3200</v>
      </c>
      <c r="F34" s="333">
        <v>400</v>
      </c>
      <c r="G34" s="333">
        <v>500</v>
      </c>
      <c r="H34" s="334">
        <v>0</v>
      </c>
      <c r="I34" s="333">
        <v>300</v>
      </c>
      <c r="J34" s="333">
        <v>100</v>
      </c>
      <c r="K34" s="333">
        <v>200</v>
      </c>
      <c r="L34" s="333">
        <v>400</v>
      </c>
      <c r="M34" s="333">
        <v>0</v>
      </c>
      <c r="N34" s="333">
        <v>0</v>
      </c>
      <c r="O34" s="333">
        <v>500</v>
      </c>
      <c r="P34" s="333">
        <v>300</v>
      </c>
      <c r="Q34" s="333">
        <v>200</v>
      </c>
      <c r="R34" s="333">
        <v>200</v>
      </c>
      <c r="S34" s="335">
        <v>100</v>
      </c>
    </row>
    <row r="35" spans="2:19" ht="20.100000000000001" customHeight="1">
      <c r="B35" s="1333"/>
      <c r="C35" s="1336"/>
      <c r="D35" s="341" t="s">
        <v>685</v>
      </c>
      <c r="E35" s="332">
        <f t="shared" si="0"/>
        <v>3100</v>
      </c>
      <c r="F35" s="333">
        <v>400</v>
      </c>
      <c r="G35" s="333">
        <v>500</v>
      </c>
      <c r="H35" s="334">
        <v>0</v>
      </c>
      <c r="I35" s="333">
        <v>300</v>
      </c>
      <c r="J35" s="333">
        <v>100</v>
      </c>
      <c r="K35" s="333">
        <v>200</v>
      </c>
      <c r="L35" s="333">
        <v>400</v>
      </c>
      <c r="M35" s="333">
        <v>0</v>
      </c>
      <c r="N35" s="333">
        <v>0</v>
      </c>
      <c r="O35" s="333">
        <v>400</v>
      </c>
      <c r="P35" s="333">
        <v>300</v>
      </c>
      <c r="Q35" s="333">
        <v>200</v>
      </c>
      <c r="R35" s="333">
        <v>200</v>
      </c>
      <c r="S35" s="335">
        <v>100</v>
      </c>
    </row>
    <row r="36" spans="2:19" ht="20.100000000000001" customHeight="1" thickBot="1">
      <c r="B36" s="1335"/>
      <c r="C36" s="1336"/>
      <c r="D36" s="349" t="s">
        <v>674</v>
      </c>
      <c r="E36" s="45">
        <f t="shared" si="0"/>
        <v>3200</v>
      </c>
      <c r="F36" s="46">
        <v>400</v>
      </c>
      <c r="G36" s="46">
        <v>500</v>
      </c>
      <c r="H36" s="47">
        <v>0</v>
      </c>
      <c r="I36" s="46">
        <v>300</v>
      </c>
      <c r="J36" s="46">
        <v>100</v>
      </c>
      <c r="K36" s="248">
        <v>200</v>
      </c>
      <c r="L36" s="46">
        <v>400</v>
      </c>
      <c r="M36" s="46">
        <v>0</v>
      </c>
      <c r="N36" s="46">
        <v>0</v>
      </c>
      <c r="O36" s="46">
        <v>500</v>
      </c>
      <c r="P36" s="46">
        <v>300</v>
      </c>
      <c r="Q36" s="46">
        <v>200</v>
      </c>
      <c r="R36" s="46">
        <v>200</v>
      </c>
      <c r="S36" s="250">
        <v>100</v>
      </c>
    </row>
    <row r="37" spans="2:19" ht="20.100000000000001" customHeight="1">
      <c r="B37" s="1328" t="s">
        <v>463</v>
      </c>
      <c r="C37" s="1331" t="s">
        <v>686</v>
      </c>
      <c r="D37" s="1332"/>
      <c r="E37" s="53">
        <f t="shared" si="0"/>
        <v>2900</v>
      </c>
      <c r="F37" s="54">
        <v>400</v>
      </c>
      <c r="G37" s="54">
        <v>200</v>
      </c>
      <c r="H37" s="55">
        <v>0</v>
      </c>
      <c r="I37" s="54">
        <v>300</v>
      </c>
      <c r="J37" s="54">
        <v>200</v>
      </c>
      <c r="K37" s="54">
        <v>0</v>
      </c>
      <c r="L37" s="54">
        <v>400</v>
      </c>
      <c r="M37" s="54">
        <v>0</v>
      </c>
      <c r="N37" s="54">
        <v>0</v>
      </c>
      <c r="O37" s="54">
        <v>400</v>
      </c>
      <c r="P37" s="54">
        <v>400</v>
      </c>
      <c r="Q37" s="54">
        <v>300</v>
      </c>
      <c r="R37" s="54">
        <v>200</v>
      </c>
      <c r="S37" s="41">
        <v>100</v>
      </c>
    </row>
    <row r="38" spans="2:19" ht="20.100000000000001" customHeight="1">
      <c r="B38" s="1329"/>
      <c r="C38" s="1325" t="s">
        <v>386</v>
      </c>
      <c r="D38" s="1339"/>
      <c r="E38" s="45">
        <f t="shared" si="0"/>
        <v>2800</v>
      </c>
      <c r="F38" s="46">
        <v>400</v>
      </c>
      <c r="G38" s="46">
        <v>400</v>
      </c>
      <c r="H38" s="47">
        <v>0</v>
      </c>
      <c r="I38" s="46">
        <v>300</v>
      </c>
      <c r="J38" s="46">
        <v>0</v>
      </c>
      <c r="K38" s="46">
        <v>200</v>
      </c>
      <c r="L38" s="46">
        <v>400</v>
      </c>
      <c r="M38" s="46">
        <v>0</v>
      </c>
      <c r="N38" s="46">
        <v>0</v>
      </c>
      <c r="O38" s="46">
        <v>300</v>
      </c>
      <c r="P38" s="46">
        <v>300</v>
      </c>
      <c r="Q38" s="46">
        <v>200</v>
      </c>
      <c r="R38" s="46">
        <v>200</v>
      </c>
      <c r="S38" s="260">
        <v>100</v>
      </c>
    </row>
    <row r="39" spans="2:19" ht="20.100000000000001" customHeight="1">
      <c r="B39" s="1329"/>
      <c r="C39" s="347"/>
      <c r="D39" s="345" t="s">
        <v>675</v>
      </c>
      <c r="E39" s="251">
        <f t="shared" si="0"/>
        <v>2900</v>
      </c>
      <c r="F39" s="252">
        <v>400</v>
      </c>
      <c r="G39" s="252">
        <v>400</v>
      </c>
      <c r="H39" s="253">
        <v>0</v>
      </c>
      <c r="I39" s="252">
        <v>300</v>
      </c>
      <c r="J39" s="252">
        <v>0</v>
      </c>
      <c r="K39" s="252">
        <v>200</v>
      </c>
      <c r="L39" s="252">
        <v>400</v>
      </c>
      <c r="M39" s="252">
        <v>0</v>
      </c>
      <c r="N39" s="252">
        <v>0</v>
      </c>
      <c r="O39" s="252">
        <v>400</v>
      </c>
      <c r="P39" s="252">
        <v>300</v>
      </c>
      <c r="Q39" s="252">
        <v>200</v>
      </c>
      <c r="R39" s="252">
        <v>200</v>
      </c>
      <c r="S39" s="254">
        <v>100</v>
      </c>
    </row>
    <row r="40" spans="2:19" ht="20.100000000000001" customHeight="1">
      <c r="B40" s="1329"/>
      <c r="C40" s="1324"/>
      <c r="D40" s="265" t="s">
        <v>465</v>
      </c>
      <c r="E40" s="251">
        <f t="shared" si="0"/>
        <v>2100</v>
      </c>
      <c r="F40" s="252">
        <v>400</v>
      </c>
      <c r="G40" s="252">
        <v>200</v>
      </c>
      <c r="H40" s="253">
        <v>0</v>
      </c>
      <c r="I40" s="252">
        <v>0</v>
      </c>
      <c r="J40" s="252">
        <v>0</v>
      </c>
      <c r="K40" s="252">
        <v>0</v>
      </c>
      <c r="L40" s="252">
        <v>400</v>
      </c>
      <c r="M40" s="252">
        <v>0</v>
      </c>
      <c r="N40" s="252">
        <v>0</v>
      </c>
      <c r="O40" s="252">
        <v>300</v>
      </c>
      <c r="P40" s="252">
        <v>300</v>
      </c>
      <c r="Q40" s="252">
        <v>200</v>
      </c>
      <c r="R40" s="252">
        <v>200</v>
      </c>
      <c r="S40" s="254">
        <v>100</v>
      </c>
    </row>
    <row r="41" spans="2:19" ht="20.100000000000001" customHeight="1">
      <c r="B41" s="1329"/>
      <c r="C41" s="1325"/>
      <c r="D41" s="264" t="s">
        <v>676</v>
      </c>
      <c r="E41" s="251">
        <f t="shared" si="0"/>
        <v>2000</v>
      </c>
      <c r="F41" s="252">
        <v>400</v>
      </c>
      <c r="G41" s="252">
        <v>200</v>
      </c>
      <c r="H41" s="253">
        <v>0</v>
      </c>
      <c r="I41" s="252">
        <v>0</v>
      </c>
      <c r="J41" s="252">
        <v>0</v>
      </c>
      <c r="K41" s="252">
        <v>0</v>
      </c>
      <c r="L41" s="252">
        <v>400</v>
      </c>
      <c r="M41" s="252">
        <v>0</v>
      </c>
      <c r="N41" s="252">
        <v>0</v>
      </c>
      <c r="O41" s="252">
        <v>300</v>
      </c>
      <c r="P41" s="252">
        <v>300</v>
      </c>
      <c r="Q41" s="252">
        <v>100</v>
      </c>
      <c r="R41" s="252">
        <v>200</v>
      </c>
      <c r="S41" s="254">
        <v>100</v>
      </c>
    </row>
    <row r="42" spans="2:19" ht="20.100000000000001" customHeight="1">
      <c r="B42" s="1329"/>
      <c r="C42" s="1325"/>
      <c r="D42" s="270" t="s">
        <v>650</v>
      </c>
      <c r="E42" s="251">
        <f t="shared" si="0"/>
        <v>2000</v>
      </c>
      <c r="F42" s="252">
        <v>400</v>
      </c>
      <c r="G42" s="252">
        <v>200</v>
      </c>
      <c r="H42" s="253">
        <v>0</v>
      </c>
      <c r="I42" s="252">
        <v>0</v>
      </c>
      <c r="J42" s="252">
        <v>0</v>
      </c>
      <c r="K42" s="252">
        <v>0</v>
      </c>
      <c r="L42" s="252">
        <v>400</v>
      </c>
      <c r="M42" s="252">
        <v>0</v>
      </c>
      <c r="N42" s="252">
        <v>0</v>
      </c>
      <c r="O42" s="252">
        <v>300</v>
      </c>
      <c r="P42" s="252">
        <v>300</v>
      </c>
      <c r="Q42" s="252">
        <v>100</v>
      </c>
      <c r="R42" s="252">
        <v>200</v>
      </c>
      <c r="S42" s="254">
        <v>100</v>
      </c>
    </row>
    <row r="43" spans="2:19" ht="20.100000000000001" customHeight="1">
      <c r="B43" s="1329"/>
      <c r="C43" s="1326"/>
      <c r="D43" s="264" t="s">
        <v>677</v>
      </c>
      <c r="E43" s="251">
        <f t="shared" si="0"/>
        <v>2200</v>
      </c>
      <c r="F43" s="252">
        <v>400</v>
      </c>
      <c r="G43" s="252">
        <v>200</v>
      </c>
      <c r="H43" s="253">
        <v>0</v>
      </c>
      <c r="I43" s="252">
        <v>0</v>
      </c>
      <c r="J43" s="252">
        <v>0</v>
      </c>
      <c r="K43" s="252">
        <v>0</v>
      </c>
      <c r="L43" s="252">
        <v>400</v>
      </c>
      <c r="M43" s="252">
        <v>0</v>
      </c>
      <c r="N43" s="252">
        <v>0</v>
      </c>
      <c r="O43" s="252">
        <v>400</v>
      </c>
      <c r="P43" s="252">
        <v>300</v>
      </c>
      <c r="Q43" s="252">
        <v>200</v>
      </c>
      <c r="R43" s="252">
        <v>200</v>
      </c>
      <c r="S43" s="254">
        <v>100</v>
      </c>
    </row>
    <row r="44" spans="2:19" ht="20.100000000000001" customHeight="1">
      <c r="B44" s="1329"/>
      <c r="C44" s="1324"/>
      <c r="D44" s="265" t="s">
        <v>651</v>
      </c>
      <c r="E44" s="45">
        <f t="shared" si="0"/>
        <v>2000</v>
      </c>
      <c r="F44" s="46">
        <v>400</v>
      </c>
      <c r="G44" s="46">
        <v>200</v>
      </c>
      <c r="H44" s="47">
        <v>0</v>
      </c>
      <c r="I44" s="46">
        <v>0</v>
      </c>
      <c r="J44" s="46">
        <v>0</v>
      </c>
      <c r="K44" s="46">
        <v>0</v>
      </c>
      <c r="L44" s="46">
        <v>400</v>
      </c>
      <c r="M44" s="46">
        <v>0</v>
      </c>
      <c r="N44" s="46">
        <v>0</v>
      </c>
      <c r="O44" s="46">
        <v>300</v>
      </c>
      <c r="P44" s="46">
        <v>300</v>
      </c>
      <c r="Q44" s="46">
        <v>100</v>
      </c>
      <c r="R44" s="46">
        <v>200</v>
      </c>
      <c r="S44" s="250">
        <v>100</v>
      </c>
    </row>
    <row r="45" spans="2:19" ht="20.100000000000001" customHeight="1">
      <c r="B45" s="1329"/>
      <c r="C45" s="1325"/>
      <c r="D45" s="264" t="s">
        <v>678</v>
      </c>
      <c r="E45" s="251">
        <f t="shared" si="0"/>
        <v>1800</v>
      </c>
      <c r="F45" s="252">
        <v>400</v>
      </c>
      <c r="G45" s="252">
        <v>200</v>
      </c>
      <c r="H45" s="253">
        <v>0</v>
      </c>
      <c r="I45" s="252">
        <v>0</v>
      </c>
      <c r="J45" s="252">
        <v>0</v>
      </c>
      <c r="K45" s="252">
        <v>0</v>
      </c>
      <c r="L45" s="252">
        <v>400</v>
      </c>
      <c r="M45" s="252">
        <v>0</v>
      </c>
      <c r="N45" s="252">
        <v>0</v>
      </c>
      <c r="O45" s="252">
        <v>100</v>
      </c>
      <c r="P45" s="252">
        <v>300</v>
      </c>
      <c r="Q45" s="252">
        <v>100</v>
      </c>
      <c r="R45" s="252">
        <v>200</v>
      </c>
      <c r="S45" s="254">
        <v>100</v>
      </c>
    </row>
    <row r="46" spans="2:19" ht="20.100000000000001" customHeight="1" thickBot="1">
      <c r="B46" s="1330"/>
      <c r="C46" s="1327"/>
      <c r="D46" s="266" t="s">
        <v>679</v>
      </c>
      <c r="E46" s="350">
        <f t="shared" si="0"/>
        <v>2000</v>
      </c>
      <c r="F46" s="269">
        <v>400</v>
      </c>
      <c r="G46" s="269">
        <v>200</v>
      </c>
      <c r="H46" s="351">
        <v>0</v>
      </c>
      <c r="I46" s="269">
        <v>0</v>
      </c>
      <c r="J46" s="269">
        <v>0</v>
      </c>
      <c r="K46" s="269">
        <v>0</v>
      </c>
      <c r="L46" s="269">
        <v>400</v>
      </c>
      <c r="M46" s="269">
        <v>0</v>
      </c>
      <c r="N46" s="269">
        <v>0</v>
      </c>
      <c r="O46" s="269">
        <v>300</v>
      </c>
      <c r="P46" s="269">
        <v>300</v>
      </c>
      <c r="Q46" s="269">
        <v>100</v>
      </c>
      <c r="R46" s="269">
        <v>200</v>
      </c>
      <c r="S46" s="44">
        <v>100</v>
      </c>
    </row>
    <row r="47" spans="2:19" ht="20.100000000000001" customHeight="1" thickBot="1">
      <c r="B47" s="346" t="s">
        <v>471</v>
      </c>
      <c r="C47" s="1309" t="s">
        <v>387</v>
      </c>
      <c r="D47" s="1309"/>
      <c r="E47" s="168">
        <f>SUM(F47:S47)</f>
        <v>1000</v>
      </c>
      <c r="F47" s="267">
        <v>100</v>
      </c>
      <c r="G47" s="267">
        <v>200</v>
      </c>
      <c r="H47" s="268">
        <v>0</v>
      </c>
      <c r="I47" s="267">
        <v>0</v>
      </c>
      <c r="J47" s="267">
        <v>0</v>
      </c>
      <c r="K47" s="267">
        <v>0</v>
      </c>
      <c r="L47" s="267">
        <v>400</v>
      </c>
      <c r="M47" s="267">
        <v>0</v>
      </c>
      <c r="N47" s="267">
        <v>0</v>
      </c>
      <c r="O47" s="267">
        <v>100</v>
      </c>
      <c r="P47" s="267">
        <v>0</v>
      </c>
      <c r="Q47" s="267">
        <v>0</v>
      </c>
      <c r="R47" s="267">
        <v>200</v>
      </c>
      <c r="S47" s="348">
        <v>0</v>
      </c>
    </row>
    <row r="48" spans="2:19" ht="20.100000000000001" customHeight="1" thickBot="1">
      <c r="B48" s="291" t="s">
        <v>474</v>
      </c>
      <c r="C48" s="1310" t="s">
        <v>388</v>
      </c>
      <c r="D48" s="1310"/>
      <c r="E48" s="56">
        <f t="shared" si="0"/>
        <v>900</v>
      </c>
      <c r="F48" s="256">
        <v>0</v>
      </c>
      <c r="G48" s="256">
        <v>200</v>
      </c>
      <c r="H48" s="257">
        <v>0</v>
      </c>
      <c r="I48" s="256">
        <v>0</v>
      </c>
      <c r="J48" s="256">
        <v>0</v>
      </c>
      <c r="K48" s="256">
        <v>0</v>
      </c>
      <c r="L48" s="256">
        <v>400</v>
      </c>
      <c r="M48" s="256">
        <v>0</v>
      </c>
      <c r="N48" s="256">
        <v>0</v>
      </c>
      <c r="O48" s="256">
        <v>100</v>
      </c>
      <c r="P48" s="256">
        <v>0</v>
      </c>
      <c r="Q48" s="256">
        <v>0</v>
      </c>
      <c r="R48" s="256">
        <v>200</v>
      </c>
      <c r="S48" s="44">
        <v>0</v>
      </c>
    </row>
    <row r="49" spans="2:19" ht="20.100000000000001" customHeight="1" thickBot="1">
      <c r="B49" s="1311" t="s">
        <v>618</v>
      </c>
      <c r="C49" s="1316" t="s">
        <v>652</v>
      </c>
      <c r="D49" s="1317"/>
      <c r="E49" s="56">
        <f t="shared" si="0"/>
        <v>3200</v>
      </c>
      <c r="F49" s="54">
        <v>400</v>
      </c>
      <c r="G49" s="54">
        <v>500</v>
      </c>
      <c r="H49" s="55">
        <v>0</v>
      </c>
      <c r="I49" s="54">
        <v>300</v>
      </c>
      <c r="J49" s="54">
        <v>200</v>
      </c>
      <c r="K49" s="54">
        <v>0</v>
      </c>
      <c r="L49" s="54">
        <v>400</v>
      </c>
      <c r="M49" s="54">
        <v>0</v>
      </c>
      <c r="N49" s="54">
        <v>0</v>
      </c>
      <c r="O49" s="54">
        <v>400</v>
      </c>
      <c r="P49" s="54">
        <v>400</v>
      </c>
      <c r="Q49" s="54">
        <v>300</v>
      </c>
      <c r="R49" s="54">
        <v>200</v>
      </c>
      <c r="S49" s="41">
        <v>100</v>
      </c>
    </row>
    <row r="50" spans="2:19" ht="20.100000000000001" customHeight="1" thickBot="1">
      <c r="B50" s="1312"/>
      <c r="C50" s="172"/>
      <c r="D50" s="173" t="s">
        <v>493</v>
      </c>
      <c r="E50" s="56">
        <f t="shared" si="0"/>
        <v>2800</v>
      </c>
      <c r="F50" s="252">
        <v>400</v>
      </c>
      <c r="G50" s="252">
        <v>500</v>
      </c>
      <c r="H50" s="253">
        <v>0</v>
      </c>
      <c r="I50" s="252">
        <v>300</v>
      </c>
      <c r="J50" s="252">
        <v>0</v>
      </c>
      <c r="K50" s="252">
        <v>0</v>
      </c>
      <c r="L50" s="252">
        <v>400</v>
      </c>
      <c r="M50" s="252">
        <v>0</v>
      </c>
      <c r="N50" s="252">
        <v>0</v>
      </c>
      <c r="O50" s="252">
        <v>400</v>
      </c>
      <c r="P50" s="252">
        <v>300</v>
      </c>
      <c r="Q50" s="252">
        <v>200</v>
      </c>
      <c r="R50" s="252">
        <v>200</v>
      </c>
      <c r="S50" s="254">
        <v>100</v>
      </c>
    </row>
    <row r="51" spans="2:19" ht="20.100000000000001" customHeight="1" thickBot="1">
      <c r="B51" s="1313"/>
      <c r="C51" s="1318" t="s">
        <v>653</v>
      </c>
      <c r="D51" s="1319"/>
      <c r="E51" s="56">
        <f t="shared" si="0"/>
        <v>3400</v>
      </c>
      <c r="F51" s="252">
        <v>400</v>
      </c>
      <c r="G51" s="252">
        <v>500</v>
      </c>
      <c r="H51" s="253">
        <v>0</v>
      </c>
      <c r="I51" s="252">
        <v>300</v>
      </c>
      <c r="J51" s="252">
        <v>200</v>
      </c>
      <c r="K51" s="252">
        <v>200</v>
      </c>
      <c r="L51" s="252">
        <v>400</v>
      </c>
      <c r="M51" s="252">
        <v>0</v>
      </c>
      <c r="N51" s="252">
        <v>0</v>
      </c>
      <c r="O51" s="252">
        <v>400</v>
      </c>
      <c r="P51" s="252">
        <v>400</v>
      </c>
      <c r="Q51" s="252">
        <v>300</v>
      </c>
      <c r="R51" s="252">
        <v>200</v>
      </c>
      <c r="S51" s="254">
        <v>100</v>
      </c>
    </row>
    <row r="52" spans="2:19" ht="20.100000000000001" customHeight="1" thickBot="1">
      <c r="B52" s="1314"/>
      <c r="C52" s="1318" t="s">
        <v>654</v>
      </c>
      <c r="D52" s="1319"/>
      <c r="E52" s="56">
        <f t="shared" si="0"/>
        <v>3000</v>
      </c>
      <c r="F52" s="252">
        <v>400</v>
      </c>
      <c r="G52" s="252">
        <v>500</v>
      </c>
      <c r="H52" s="253">
        <v>0</v>
      </c>
      <c r="I52" s="252">
        <v>300</v>
      </c>
      <c r="J52" s="252">
        <v>0</v>
      </c>
      <c r="K52" s="252">
        <v>200</v>
      </c>
      <c r="L52" s="252">
        <v>400</v>
      </c>
      <c r="M52" s="252">
        <v>0</v>
      </c>
      <c r="N52" s="252">
        <v>0</v>
      </c>
      <c r="O52" s="252">
        <v>400</v>
      </c>
      <c r="P52" s="252">
        <v>300</v>
      </c>
      <c r="Q52" s="252">
        <v>200</v>
      </c>
      <c r="R52" s="252">
        <v>200</v>
      </c>
      <c r="S52" s="254">
        <v>100</v>
      </c>
    </row>
    <row r="53" spans="2:19" ht="20.100000000000001" customHeight="1" thickBot="1">
      <c r="B53" s="1314"/>
      <c r="C53" s="1320" t="s">
        <v>655</v>
      </c>
      <c r="D53" s="1321"/>
      <c r="E53" s="56">
        <f t="shared" si="0"/>
        <v>1300</v>
      </c>
      <c r="F53" s="271">
        <v>100</v>
      </c>
      <c r="G53" s="271">
        <v>500</v>
      </c>
      <c r="H53" s="271">
        <v>0</v>
      </c>
      <c r="I53" s="271">
        <v>0</v>
      </c>
      <c r="J53" s="271">
        <v>0</v>
      </c>
      <c r="K53" s="271">
        <v>0</v>
      </c>
      <c r="L53" s="271">
        <v>400</v>
      </c>
      <c r="M53" s="271">
        <v>0</v>
      </c>
      <c r="N53" s="271">
        <v>0</v>
      </c>
      <c r="O53" s="271">
        <v>100</v>
      </c>
      <c r="P53" s="271">
        <v>0</v>
      </c>
      <c r="Q53" s="271">
        <v>0</v>
      </c>
      <c r="R53" s="271">
        <v>200</v>
      </c>
      <c r="S53" s="272">
        <v>0</v>
      </c>
    </row>
    <row r="54" spans="2:19" ht="20.100000000000001" customHeight="1" thickBot="1">
      <c r="B54" s="1315"/>
      <c r="C54" s="1322" t="s">
        <v>477</v>
      </c>
      <c r="D54" s="1323"/>
      <c r="E54" s="56">
        <f t="shared" si="0"/>
        <v>2800</v>
      </c>
      <c r="F54" s="256">
        <v>400</v>
      </c>
      <c r="G54" s="256">
        <v>500</v>
      </c>
      <c r="H54" s="257">
        <v>0</v>
      </c>
      <c r="I54" s="256">
        <v>300</v>
      </c>
      <c r="J54" s="256">
        <v>0</v>
      </c>
      <c r="K54" s="256">
        <v>0</v>
      </c>
      <c r="L54" s="256">
        <v>400</v>
      </c>
      <c r="M54" s="256">
        <v>0</v>
      </c>
      <c r="N54" s="256">
        <v>0</v>
      </c>
      <c r="O54" s="256">
        <v>400</v>
      </c>
      <c r="P54" s="256">
        <v>300</v>
      </c>
      <c r="Q54" s="256">
        <v>200</v>
      </c>
      <c r="R54" s="256">
        <v>200</v>
      </c>
      <c r="S54" s="44">
        <v>100</v>
      </c>
    </row>
    <row r="55" spans="2:19" ht="20.100000000000001" customHeight="1">
      <c r="B55" s="57"/>
      <c r="C55" s="58"/>
      <c r="D55" s="58"/>
      <c r="E55" s="59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</row>
    <row r="57" spans="2:19" ht="69">
      <c r="B57" s="1333" t="s">
        <v>494</v>
      </c>
      <c r="C57" s="1333"/>
      <c r="D57" s="1333"/>
      <c r="E57" s="273" t="s">
        <v>656</v>
      </c>
      <c r="F57" s="274" t="s">
        <v>495</v>
      </c>
      <c r="G57" s="252" t="s">
        <v>657</v>
      </c>
      <c r="H57" s="252" t="s">
        <v>496</v>
      </c>
      <c r="I57" s="252" t="s">
        <v>497</v>
      </c>
      <c r="J57" s="252" t="s">
        <v>498</v>
      </c>
      <c r="K57" s="252" t="s">
        <v>658</v>
      </c>
      <c r="L57" s="252" t="s">
        <v>499</v>
      </c>
      <c r="M57" s="274" t="s">
        <v>500</v>
      </c>
      <c r="N57" s="252" t="s">
        <v>501</v>
      </c>
      <c r="O57" s="274" t="s">
        <v>502</v>
      </c>
      <c r="P57" s="274" t="s">
        <v>503</v>
      </c>
      <c r="Q57" s="274" t="s">
        <v>504</v>
      </c>
      <c r="R57" s="274" t="s">
        <v>659</v>
      </c>
      <c r="S57" s="252" t="s">
        <v>660</v>
      </c>
    </row>
    <row r="58" spans="2:19">
      <c r="E58" s="33">
        <f>SUM(F58:S58)</f>
        <v>500</v>
      </c>
      <c r="F58" s="33">
        <v>100</v>
      </c>
      <c r="G58" s="33">
        <v>100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100</v>
      </c>
      <c r="P58" s="33">
        <v>200</v>
      </c>
      <c r="Q58" s="33">
        <v>0</v>
      </c>
      <c r="R58" s="33">
        <v>0</v>
      </c>
      <c r="S58" s="33">
        <v>0</v>
      </c>
    </row>
    <row r="60" spans="2:19" ht="70.2" customHeight="1">
      <c r="B60" s="1307" t="s">
        <v>505</v>
      </c>
      <c r="C60" s="1308"/>
      <c r="D60" s="1308"/>
    </row>
  </sheetData>
  <mergeCells count="29">
    <mergeCell ref="B5:B12"/>
    <mergeCell ref="C5:D5"/>
    <mergeCell ref="C6:D6"/>
    <mergeCell ref="C11:D11"/>
    <mergeCell ref="C12:D12"/>
    <mergeCell ref="C3:E3"/>
    <mergeCell ref="G3:K3"/>
    <mergeCell ref="L3:O3"/>
    <mergeCell ref="P3:Q3"/>
    <mergeCell ref="C4:D4"/>
    <mergeCell ref="B13:B36"/>
    <mergeCell ref="C21:C27"/>
    <mergeCell ref="C29:C31"/>
    <mergeCell ref="C32:C36"/>
    <mergeCell ref="C38:D38"/>
    <mergeCell ref="C40:C43"/>
    <mergeCell ref="C44:C46"/>
    <mergeCell ref="B37:B46"/>
    <mergeCell ref="C37:D37"/>
    <mergeCell ref="B57:D57"/>
    <mergeCell ref="B60:D60"/>
    <mergeCell ref="C47:D47"/>
    <mergeCell ref="C48:D48"/>
    <mergeCell ref="B49:B54"/>
    <mergeCell ref="C49:D49"/>
    <mergeCell ref="C51:D51"/>
    <mergeCell ref="C52:D52"/>
    <mergeCell ref="C53:D53"/>
    <mergeCell ref="C54:D54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History</vt:lpstr>
      <vt:lpstr>2021 Spec sheet_210722</vt:lpstr>
      <vt:lpstr>2021 Spec sheet_210222 값복사</vt:lpstr>
      <vt:lpstr>21 PQI</vt:lpstr>
      <vt:lpstr>21 PQI_Logic</vt:lpstr>
      <vt:lpstr>2021 HDMI 2.1_210605</vt:lpstr>
      <vt:lpstr>2021 Remote</vt:lpstr>
      <vt:lpstr>2021 Broadcasting Sheet_210605</vt:lpstr>
      <vt:lpstr>20 MR_PQ_Logic</vt:lpstr>
      <vt:lpstr>20 PQI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Danielle Reza</cp:lastModifiedBy>
  <dcterms:created xsi:type="dcterms:W3CDTF">2020-01-21T05:53:41Z</dcterms:created>
  <dcterms:modified xsi:type="dcterms:W3CDTF">2021-07-23T17:13:32Z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NSCPROP_SA">
    <vt:lpwstr>D:\★박수현\03. 계수\★제품셀\Spec Sheet\2020 EU TV Spec sheet v1.0_200121.xlsx</vt:lpwstr>
  </property>
</Properties>
</file>